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imestrales\9.- Edo. Analitico junio  2026\CONAC\"/>
    </mc:Choice>
  </mc:AlternateContent>
  <xr:revisionPtr revIDLastSave="0" documentId="8_{8B905BB4-C82A-4357-A45D-3D99B9BE3E95}" xr6:coauthVersionLast="47" xr6:coauthVersionMax="47" xr10:uidLastSave="{00000000-0000-0000-0000-000000000000}"/>
  <bookViews>
    <workbookView xWindow="-120" yWindow="-120" windowWidth="29040" windowHeight="15840" xr2:uid="{1A961D09-266D-4FE2-939B-B50BAC0E1625}"/>
  </bookViews>
  <sheets>
    <sheet name="programa presupuestal" sheetId="1" r:id="rId1"/>
  </sheets>
  <definedNames>
    <definedName name="aprobadoperiodo">#REF!</definedName>
    <definedName name="_xlnm.Print_Area" localSheetId="0">'programa presupuestal'!$B$1:$H$44</definedName>
    <definedName name="modificadoperiodo">#REF!</definedName>
    <definedName name="_xlnm.Print_Titles" localSheetId="0">'programa presupuestal'!$1:$11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4" i="1" l="1"/>
  <c r="F34" i="1"/>
  <c r="C34" i="1"/>
  <c r="G29" i="1"/>
  <c r="F29" i="1"/>
  <c r="C29" i="1"/>
  <c r="F20" i="1"/>
  <c r="C20" i="1"/>
  <c r="G20" i="1"/>
  <c r="H25" i="1"/>
  <c r="D25" i="1"/>
  <c r="H24" i="1"/>
  <c r="D24" i="1"/>
  <c r="H23" i="1"/>
  <c r="D23" i="1"/>
  <c r="H22" i="1"/>
  <c r="D22" i="1"/>
  <c r="H21" i="1"/>
  <c r="D21" i="1"/>
  <c r="G16" i="1"/>
  <c r="F16" i="1"/>
  <c r="C16" i="1"/>
  <c r="G13" i="1"/>
  <c r="G12" i="1" s="1"/>
  <c r="F13" i="1"/>
  <c r="F12" i="1" s="1"/>
  <c r="C13" i="1"/>
  <c r="C12" i="1" s="1"/>
  <c r="H43" i="1" l="1"/>
  <c r="D43" i="1"/>
  <c r="H42" i="1"/>
  <c r="D42" i="1"/>
  <c r="H41" i="1"/>
  <c r="D41" i="1"/>
  <c r="H40" i="1"/>
  <c r="D40" i="1"/>
  <c r="D39" i="1"/>
  <c r="H39" i="1"/>
  <c r="H38" i="1"/>
  <c r="D38" i="1"/>
  <c r="D37" i="1"/>
  <c r="H37" i="1"/>
  <c r="D36" i="1"/>
  <c r="H36" i="1"/>
  <c r="E34" i="1"/>
  <c r="D35" i="1"/>
  <c r="D34" i="1" s="1"/>
  <c r="H35" i="1"/>
  <c r="H34" i="1" s="1"/>
  <c r="H33" i="1"/>
  <c r="D33" i="1"/>
  <c r="H32" i="1"/>
  <c r="D32" i="1"/>
  <c r="H31" i="1"/>
  <c r="D31" i="1"/>
  <c r="H30" i="1"/>
  <c r="H29" i="1" s="1"/>
  <c r="D30" i="1"/>
  <c r="D29" i="1" s="1"/>
  <c r="E29" i="1"/>
  <c r="D28" i="1"/>
  <c r="H28" i="1"/>
  <c r="H27" i="1"/>
  <c r="D27" i="1"/>
  <c r="D26" i="1"/>
  <c r="D20" i="1" s="1"/>
  <c r="H26" i="1"/>
  <c r="H20" i="1" s="1"/>
  <c r="E20" i="1"/>
  <c r="D19" i="1"/>
  <c r="H19" i="1"/>
  <c r="H18" i="1"/>
  <c r="D18" i="1"/>
  <c r="E16" i="1"/>
  <c r="H17" i="1"/>
  <c r="H16" i="1" s="1"/>
  <c r="D17" i="1"/>
  <c r="D16" i="1" s="1"/>
  <c r="D15" i="1"/>
  <c r="H15" i="1"/>
  <c r="H14" i="1"/>
  <c r="H13" i="1" s="1"/>
  <c r="H12" i="1" s="1"/>
  <c r="D14" i="1"/>
  <c r="D13" i="1" s="1"/>
  <c r="D12" i="1" s="1"/>
  <c r="E13" i="1"/>
  <c r="E12" i="1" s="1"/>
  <c r="G44" i="1"/>
  <c r="F44" i="1"/>
  <c r="C44" i="1"/>
  <c r="E44" i="1" l="1"/>
  <c r="D44" i="1"/>
  <c r="H44" i="1"/>
</calcChain>
</file>

<file path=xl/sharedStrings.xml><?xml version="1.0" encoding="utf-8"?>
<sst xmlns="http://schemas.openxmlformats.org/spreadsheetml/2006/main" count="55" uniqueCount="55">
  <si>
    <t>GOBIERNO DEL ESTADO DE QUINTANA ROO</t>
  </si>
  <si>
    <t>Gasto por Categoría Programática</t>
  </si>
  <si>
    <t>(Cifras en Pesos)</t>
  </si>
  <si>
    <t>Concepto</t>
  </si>
  <si>
    <t>Egresos</t>
  </si>
  <si>
    <t>Subejercicio</t>
  </si>
  <si>
    <t>Aprobado</t>
  </si>
  <si>
    <t>Ampliaciones /Reducciones</t>
  </si>
  <si>
    <t>Modificado</t>
  </si>
  <si>
    <t>Devengado</t>
  </si>
  <si>
    <t>Pagado</t>
  </si>
  <si>
    <t>Programas</t>
  </si>
  <si>
    <t>Subsidios: Sector Social y Privado o Entidades Federativas y Municipios</t>
  </si>
  <si>
    <t>Subsidios: Sujetos a Reglas de Operación</t>
  </si>
  <si>
    <t>Subsidios: Sujetos a Lineamientos de Operación</t>
  </si>
  <si>
    <t>Bienes, Servicios e infrastructura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</si>
  <si>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</si>
  <si>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</si>
  <si>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</si>
  <si>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</si>
  <si>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</si>
  <si>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  Promoción   y   Servicios   para   el Desarrollo Económico y Social</t>
  </si>
  <si>
    <t>Regulación y Supervisión</t>
  </si>
  <si>
    <t>Atención a Desastres por Eventos Naturales</t>
  </si>
  <si>
    <t xml:space="preserve"> Articulación, Coordinación e Instrumentación de Políticas Públicas</t>
  </si>
  <si>
    <t>Investigación y Desarrollo</t>
  </si>
  <si>
    <t>Servicios de Protección y Conservación Ambiental</t>
  </si>
  <si>
    <t>Funciones para la Gobernanza Institucional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</si>
  <si>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</si>
  <si>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</si>
  <si>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</si>
  <si>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</si>
  <si>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</si>
  <si>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</si>
  <si>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</si>
  <si>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</si>
  <si>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 Anteriores (ADEFAS)</t>
  </si>
  <si>
    <t>Aportaciones Federales</t>
  </si>
  <si>
    <t>Pensiones y Jubilaciones</t>
  </si>
  <si>
    <t>Obligaciones de Cumplimiento de Resolución Jurisdiccional</t>
  </si>
  <si>
    <t xml:space="preserve">Aportaciones a la Seguridad Social </t>
  </si>
  <si>
    <t xml:space="preserve">Aportaciones a Fondos de Estabilización </t>
  </si>
  <si>
    <t>Aportaciones a Fondos de Inversión y Reestructura de Pensiones</t>
  </si>
  <si>
    <t>Total del Egreso</t>
  </si>
  <si>
    <t>L.C. Carlos Alberto Rodríguez Priego</t>
  </si>
  <si>
    <t>Mtro. Ángel Servando Canto Aké</t>
  </si>
  <si>
    <t>Lic. Martha Parroquín Pérez</t>
  </si>
  <si>
    <t>Director de Control Presupuestal</t>
  </si>
  <si>
    <t xml:space="preserve">Subsecretario de Política </t>
  </si>
  <si>
    <t xml:space="preserve"> Secretaria de Finanzas y Planeación</t>
  </si>
  <si>
    <t>y Control Presupuestario</t>
  </si>
  <si>
    <t xml:space="preserve"> ELABORÓ</t>
  </si>
  <si>
    <t>REVISÓ</t>
  </si>
  <si>
    <t>AUTORIZÓ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</si>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</sst>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;[Red]#,##0"/>
  </numFmts>
  <fonts count="24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 tint="-0.34998626667073579"/>
      <name val="Arial"/>
      <family val="2"/>
    </font>
    <font>
      <sz val="11"/>
      <name val="Arial"/>
      <family val="2"/>
    </font>
    <font>
      <sz val="8"/>
      <color theme="2" tint="-0.499984740745262"/>
      <name val="Futura Lt BT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0"/>
      <name val="Arial Narrow"/>
      <family val="2"/>
    </font>
    <font>
      <b/>
      <sz val="8"/>
      <color theme="2" tint="-0.499984740745262"/>
      <name val="Arial Narrow"/>
      <family val="2"/>
    </font>
    <font>
      <sz val="10"/>
      <color theme="1"/>
      <name val="Arial Narrow"/>
      <family val="2"/>
    </font>
    <font>
      <b/>
      <sz val="10"/>
      <color theme="2" tint="-0.499984740745262"/>
      <name val="Futura Lt BT"/>
      <family val="2"/>
    </font>
    <font>
      <b/>
      <sz val="10"/>
      <color theme="1"/>
      <name val="Arial Narrow"/>
      <family val="2"/>
    </font>
    <font>
      <b/>
      <sz val="11"/>
      <color theme="1"/>
      <name val="Arial"/>
      <family val="2"/>
    </font>
    <font>
      <b/>
      <sz val="10"/>
      <color rgb="FF00B050"/>
      <name val="Futura Lt BT"/>
      <family val="2"/>
    </font>
    <font>
      <sz val="10"/>
      <name val="Arial Narrow"/>
      <family val="2"/>
    </font>
    <font>
      <sz val="10"/>
      <color theme="2" tint="-0.499984740745262"/>
      <name val="Futura Lt BT"/>
      <family val="2"/>
    </font>
    <font>
      <sz val="10"/>
      <color theme="8" tint="-0.249977111117893"/>
      <name val="Futura Lt BT"/>
      <family val="2"/>
    </font>
    <font>
      <sz val="10"/>
      <color rgb="FFFF0000"/>
      <name val="Futura Lt BT"/>
      <family val="2"/>
    </font>
    <font>
      <b/>
      <sz val="8"/>
      <color theme="2" tint="-0.499984740745262"/>
      <name val="Futura Lt BT"/>
      <family val="2"/>
    </font>
    <font>
      <sz val="11"/>
      <name val="Futura Lt BT"/>
      <family val="2"/>
    </font>
    <font>
      <sz val="11"/>
      <color theme="1"/>
      <name val="Futura Lt BT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AB0A3D"/>
        <bgColor indexed="64"/>
      </patternFill>
    </fill>
    <fill>
      <patternFill patternType="solid">
        <fgColor rgb="FFB0ABA1"/>
        <bgColor indexed="64"/>
      </patternFill>
    </fill>
    <fill>
      <patternFill patternType="solid">
        <fgColor rgb="FFC0BCB4"/>
        <bgColor indexed="64"/>
      </patternFill>
    </fill>
    <fill>
      <patternFill patternType="solid">
        <fgColor rgb="FFD1CFC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43" fontId="0" fillId="0" borderId="0" xfId="1" applyFont="1"/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43" fontId="6" fillId="2" borderId="4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 vertical="center"/>
    </xf>
    <xf numFmtId="43" fontId="7" fillId="3" borderId="11" xfId="1" applyFont="1" applyFill="1" applyBorder="1" applyAlignment="1">
      <alignment horizontal="center" vertical="center" wrapText="1"/>
    </xf>
    <xf numFmtId="43" fontId="7" fillId="3" borderId="12" xfId="1" applyFont="1" applyFill="1" applyBorder="1" applyAlignment="1">
      <alignment horizontal="center" vertical="center" wrapText="1"/>
    </xf>
    <xf numFmtId="43" fontId="7" fillId="3" borderId="13" xfId="1" applyFont="1" applyFill="1" applyBorder="1" applyAlignment="1">
      <alignment horizontal="center" vertical="center" wrapText="1"/>
    </xf>
    <xf numFmtId="43" fontId="7" fillId="3" borderId="14" xfId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3" borderId="7" xfId="0" applyFont="1" applyFill="1" applyBorder="1" applyAlignment="1">
      <alignment horizontal="center" vertical="center"/>
    </xf>
    <xf numFmtId="43" fontId="7" fillId="3" borderId="15" xfId="1" applyFont="1" applyFill="1" applyBorder="1" applyAlignment="1">
      <alignment horizontal="center" vertical="center" wrapText="1"/>
    </xf>
    <xf numFmtId="43" fontId="7" fillId="3" borderId="9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indent="1"/>
    </xf>
    <xf numFmtId="164" fontId="7" fillId="4" borderId="16" xfId="0" applyNumberFormat="1" applyFont="1" applyFill="1" applyBorder="1" applyAlignment="1">
      <alignment horizontal="left" wrapText="1" indent="1"/>
    </xf>
    <xf numFmtId="4" fontId="11" fillId="4" borderId="15" xfId="1" applyNumberFormat="1" applyFont="1" applyFill="1" applyBorder="1" applyAlignment="1"/>
    <xf numFmtId="4" fontId="11" fillId="4" borderId="17" xfId="1" applyNumberFormat="1" applyFont="1" applyFill="1" applyBorder="1" applyAlignment="1"/>
    <xf numFmtId="0" fontId="12" fillId="0" borderId="0" xfId="0" applyFont="1"/>
    <xf numFmtId="0" fontId="13" fillId="0" borderId="0" xfId="0" applyFont="1" applyAlignment="1">
      <alignment horizontal="left" indent="1"/>
    </xf>
    <xf numFmtId="0" fontId="14" fillId="5" borderId="18" xfId="0" applyFont="1" applyFill="1" applyBorder="1" applyAlignment="1">
      <alignment horizontal="left" wrapText="1" indent="3"/>
    </xf>
    <xf numFmtId="4" fontId="14" fillId="5" borderId="0" xfId="1" applyNumberFormat="1" applyFont="1" applyFill="1" applyBorder="1" applyAlignment="1"/>
    <xf numFmtId="4" fontId="14" fillId="5" borderId="19" xfId="1" applyNumberFormat="1" applyFont="1" applyFill="1" applyBorder="1" applyAlignment="1"/>
    <xf numFmtId="0" fontId="15" fillId="0" borderId="0" xfId="0" applyFont="1" applyAlignment="1">
      <alignment horizontal="left" indent="1"/>
    </xf>
    <xf numFmtId="0" fontId="14" fillId="0" borderId="18" xfId="0" applyFont="1" applyBorder="1" applyAlignment="1">
      <alignment horizontal="left" wrapText="1" indent="5"/>
    </xf>
    <xf numFmtId="4" fontId="9" fillId="0" borderId="0" xfId="1" applyNumberFormat="1" applyFont="1" applyFill="1" applyBorder="1" applyAlignment="1"/>
    <xf numFmtId="4" fontId="9" fillId="0" borderId="19" xfId="1" applyNumberFormat="1" applyFont="1" applyFill="1" applyBorder="1" applyAlignment="1"/>
    <xf numFmtId="0" fontId="16" fillId="0" borderId="0" xfId="0" applyFont="1" applyAlignment="1">
      <alignment horizontal="left" indent="1"/>
    </xf>
    <xf numFmtId="0" fontId="17" fillId="0" borderId="0" xfId="0" applyFont="1" applyAlignment="1">
      <alignment horizontal="left" indent="1"/>
    </xf>
    <xf numFmtId="0" fontId="18" fillId="0" borderId="0" xfId="0" applyFont="1" applyAlignment="1">
      <alignment horizontal="left"/>
    </xf>
    <xf numFmtId="164" fontId="11" fillId="3" borderId="20" xfId="0" applyNumberFormat="1" applyFont="1" applyFill="1" applyBorder="1" applyAlignment="1">
      <alignment horizontal="left" wrapText="1" indent="1"/>
    </xf>
    <xf numFmtId="4" fontId="11" fillId="3" borderId="21" xfId="1" applyNumberFormat="1" applyFont="1" applyFill="1" applyBorder="1" applyAlignment="1"/>
    <xf numFmtId="4" fontId="11" fillId="3" borderId="22" xfId="1" applyNumberFormat="1" applyFont="1" applyFill="1" applyBorder="1" applyAlignment="1"/>
    <xf numFmtId="0" fontId="19" fillId="0" borderId="23" xfId="0" applyFont="1" applyBorder="1"/>
    <xf numFmtId="43" fontId="20" fillId="0" borderId="24" xfId="1" applyFont="1" applyBorder="1"/>
    <xf numFmtId="43" fontId="20" fillId="0" borderId="25" xfId="1" applyFont="1" applyBorder="1"/>
    <xf numFmtId="43" fontId="14" fillId="0" borderId="18" xfId="0" applyNumberFormat="1" applyFont="1" applyBorder="1"/>
    <xf numFmtId="3" fontId="11" fillId="0" borderId="0" xfId="1" applyNumberFormat="1" applyFont="1" applyFill="1" applyBorder="1"/>
    <xf numFmtId="3" fontId="11" fillId="0" borderId="19" xfId="1" applyNumberFormat="1" applyFont="1" applyFill="1" applyBorder="1"/>
    <xf numFmtId="0" fontId="19" fillId="0" borderId="18" xfId="0" applyFont="1" applyBorder="1"/>
    <xf numFmtId="43" fontId="20" fillId="0" borderId="0" xfId="1" applyFont="1" applyBorder="1"/>
    <xf numFmtId="43" fontId="20" fillId="0" borderId="19" xfId="1" applyFont="1" applyBorder="1"/>
    <xf numFmtId="0" fontId="14" fillId="0" borderId="18" xfId="0" applyFont="1" applyBorder="1"/>
    <xf numFmtId="43" fontId="9" fillId="0" borderId="0" xfId="1" applyFont="1" applyBorder="1"/>
    <xf numFmtId="43" fontId="9" fillId="0" borderId="19" xfId="1" applyFont="1" applyBorder="1"/>
    <xf numFmtId="0" fontId="21" fillId="0" borderId="18" xfId="0" applyFont="1" applyBorder="1" applyAlignment="1">
      <alignment horizontal="center" vertical="center" readingOrder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readingOrder="1"/>
    </xf>
    <xf numFmtId="0" fontId="21" fillId="0" borderId="19" xfId="0" applyFont="1" applyBorder="1" applyAlignment="1">
      <alignment horizontal="center" vertical="center" readingOrder="1"/>
    </xf>
    <xf numFmtId="0" fontId="22" fillId="0" borderId="18" xfId="0" applyFont="1" applyBorder="1" applyAlignment="1">
      <alignment horizontal="center" vertical="center" readingOrder="1"/>
    </xf>
    <xf numFmtId="0" fontId="22" fillId="0" borderId="0" xfId="0" applyFont="1" applyAlignment="1">
      <alignment horizontal="center" vertical="center" readingOrder="1"/>
    </xf>
    <xf numFmtId="0" fontId="22" fillId="0" borderId="19" xfId="0" applyFont="1" applyBorder="1" applyAlignment="1">
      <alignment horizontal="center" vertical="center" readingOrder="1"/>
    </xf>
    <xf numFmtId="0" fontId="23" fillId="0" borderId="26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14" fillId="0" borderId="0" xfId="0" applyFont="1"/>
    <xf numFmtId="43" fontId="9" fillId="0" borderId="0" xfId="1" applyFont="1"/>
    <xf numFmtId="0" fontId="19" fillId="0" borderId="0" xfId="0" applyFont="1"/>
    <xf numFmtId="43" fontId="2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128428</xdr:colOff>
      <xdr:row>0</xdr:row>
      <xdr:rowOff>0</xdr:rowOff>
    </xdr:from>
    <xdr:to>
      <xdr:col>1</xdr:col>
      <xdr:colOff>799046</xdr:colOff>
      <xdr:row>4</xdr:row>
      <xdr:rowOff>113701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64C76C9D-8CC0-4C41-8AC1-174D1A603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4203" y="0"/>
          <a:ext cx="670618" cy="837601"/>
        </a:xfrm>
        <a:prstGeom prst="rect">
          <a:avLst/>
        </a:prstGeom>
      </xdr:spPr>
    </xdr:pic>
    <xdr:clientData/>
  </xdr:twoCellAnchor>
  <xdr:twoCellAnchor editAs="oneCell">
    <xdr:from>
      <xdr:col>6</xdr:col>
      <xdr:colOff>171237</xdr:colOff>
      <xdr:row>0</xdr:row>
      <xdr:rowOff>25685</xdr:rowOff>
    </xdr:from>
    <xdr:to>
      <xdr:col>7</xdr:col>
      <xdr:colOff>1101247</xdr:colOff>
      <xdr:row>4</xdr:row>
      <xdr:rowOff>139386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A2442E32-9B44-43E7-9B6A-AB1E96C24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24737" y="25685"/>
          <a:ext cx="2120635" cy="837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C724B-69C1-4594-9E03-C861EB327F1A}">
  <sheetPr>
    <tabColor rgb="FFC00000"/>
    <pageSetUpPr fitToPage="1"/>
  </sheetPr>
  <dimension ref="A1:I59"/>
  <sheetViews>
    <sheetView showGridLines="0" tabSelected="1" zoomScale="115" zoomScaleNormal="115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L20" sqref="L20"/>
    </sheetView>
  </sheetViews>
  <sheetFormatPr baseColWidth="10" defaultColWidth="11" defaultRowHeight="14.25"/>
  <cols>
    <col min="1" max="1" width="6.375" style="4" bestFit="1" customWidth="1"/>
    <col min="2" max="2" width="48.625" style="68" customWidth="1"/>
    <col min="3" max="8" width="15.625" style="69" customWidth="1"/>
    <col min="9" max="9" width="3" customWidth="1"/>
  </cols>
  <sheetData>
    <row r="1" spans="1:9">
      <c r="A1" s="1"/>
      <c r="B1" s="2"/>
      <c r="C1" s="3"/>
      <c r="D1" s="3"/>
      <c r="E1" s="3"/>
      <c r="F1" s="3"/>
      <c r="G1" s="3"/>
      <c r="H1" s="3"/>
      <c r="I1" s="3"/>
    </row>
    <row r="2" spans="1:9">
      <c r="A2" s="1"/>
      <c r="B2" s="2"/>
      <c r="C2" s="3"/>
      <c r="D2" s="3"/>
      <c r="E2" s="3"/>
      <c r="F2" s="3"/>
      <c r="G2" s="3"/>
      <c r="H2" s="3"/>
      <c r="I2" s="3"/>
    </row>
    <row r="3" spans="1:9">
      <c r="A3" s="1"/>
      <c r="B3" s="2"/>
      <c r="C3" s="3"/>
      <c r="D3" s="3"/>
      <c r="E3" s="3"/>
      <c r="F3" s="3"/>
      <c r="G3" s="3"/>
      <c r="H3" s="3"/>
      <c r="I3" s="3"/>
    </row>
    <row r="4" spans="1:9">
      <c r="A4" s="1"/>
      <c r="B4" s="2"/>
      <c r="C4" s="3"/>
      <c r="D4" s="3"/>
      <c r="E4" s="3"/>
      <c r="F4" s="3"/>
      <c r="G4" s="3"/>
      <c r="H4" s="3"/>
      <c r="I4" s="3"/>
    </row>
    <row r="5" spans="1:9">
      <c r="A5" s="1"/>
      <c r="B5" s="2"/>
      <c r="C5" s="3"/>
      <c r="D5" s="3"/>
      <c r="E5" s="3"/>
      <c r="F5" s="3"/>
      <c r="G5" s="3"/>
      <c r="H5" s="3"/>
      <c r="I5" s="3"/>
    </row>
    <row r="6" spans="1:9">
      <c r="B6" s="5" t="s">
        <v>0</v>
      </c>
      <c r="C6" s="6"/>
      <c r="D6" s="6"/>
      <c r="E6" s="6"/>
      <c r="F6" s="6"/>
      <c r="G6" s="6"/>
      <c r="H6" s="7"/>
    </row>
    <row r="7" spans="1:9">
      <c r="B7" s="8" t="s">
        <v>1</v>
      </c>
      <c r="C7" s="9"/>
      <c r="D7" s="9"/>
      <c r="E7" s="9"/>
      <c r="F7" s="9"/>
      <c r="G7" s="9"/>
      <c r="H7" s="10"/>
    </row>
    <row r="8" spans="1:9">
      <c r="B8" s="11" t="s">
        <v>54</v>
      </c>
      <c r="C8" s="9"/>
      <c r="D8" s="9"/>
      <c r="E8" s="9"/>
      <c r="F8" s="9"/>
      <c r="G8" s="9"/>
      <c r="H8" s="10"/>
    </row>
    <row r="9" spans="1:9">
      <c r="B9" s="12" t="s">
        <v>2</v>
      </c>
      <c r="C9" s="13"/>
      <c r="D9" s="13"/>
      <c r="E9" s="13"/>
      <c r="F9" s="13"/>
      <c r="G9" s="13"/>
      <c r="H9" s="14"/>
    </row>
    <row r="10" spans="1:9">
      <c r="B10" s="15" t="s">
        <v>3</v>
      </c>
      <c r="C10" s="16" t="s">
        <v>4</v>
      </c>
      <c r="D10" s="17"/>
      <c r="E10" s="17"/>
      <c r="F10" s="17"/>
      <c r="G10" s="18"/>
      <c r="H10" s="19" t="s">
        <v>5</v>
      </c>
    </row>
    <row r="11" spans="1:9" s="24" customFormat="1" ht="28.15" customHeight="1">
      <c r="A11" s="20"/>
      <c r="B11" s="21"/>
      <c r="C11" s="22" t="s">
        <v>6</v>
      </c>
      <c r="D11" s="22" t="s">
        <v>7</v>
      </c>
      <c r="E11" s="22" t="s">
        <v>8</v>
      </c>
      <c r="F11" s="22" t="s">
        <v>9</v>
      </c>
      <c r="G11" s="22" t="s">
        <v>10</v>
      </c>
      <c r="H11" s="23"/>
    </row>
    <row r="12" spans="1:9" s="29" customFormat="1" ht="15">
      <c r="A12" s="25"/>
      <c r="B12" s="26" t="s">
        <v>11</v>
      </c>
      <c r="C12" s="27">
        <f>C13+C16+C20+C29+C34</f>
        <v>53981792386</v>
      </c>
      <c r="D12" s="27">
        <f t="shared" ref="D12:H12" si="0">D13+D16+D20+D29+D34</f>
        <v>2892151414.6699595</v>
      </c>
      <c r="E12" s="27">
        <f t="shared" si="0"/>
        <v>56873943800.66996</v>
      </c>
      <c r="F12" s="27">
        <f t="shared" si="0"/>
        <v>38065598477.980003</v>
      </c>
      <c r="G12" s="27">
        <f t="shared" si="0"/>
        <v>37242524120.930016</v>
      </c>
      <c r="H12" s="28">
        <f t="shared" si="0"/>
        <v>18808345322.689953</v>
      </c>
    </row>
    <row r="13" spans="1:9" s="29" customFormat="1" ht="29.25" customHeight="1">
      <c r="A13" s="30"/>
      <c r="B13" s="31" t="s">
        <v>12</v>
      </c>
      <c r="C13" s="32">
        <f>SUM(C14:C15)</f>
        <v>3812374850</v>
      </c>
      <c r="D13" s="32">
        <f t="shared" ref="D13:H13" si="1">SUM(D14:D15)</f>
        <v>299368751.14998966</v>
      </c>
      <c r="E13" s="32">
        <f t="shared" si="1"/>
        <v>4111743601.1499896</v>
      </c>
      <c r="F13" s="32">
        <f t="shared" si="1"/>
        <v>2396792695.9399962</v>
      </c>
      <c r="G13" s="32">
        <f t="shared" si="1"/>
        <v>2239884681.4700017</v>
      </c>
      <c r="H13" s="33">
        <f t="shared" si="1"/>
        <v>1714950905.2099934</v>
      </c>
    </row>
    <row r="14" spans="1:9">
      <c r="A14" s="34"/>
      <c r="B14" s="35" t="s">
        <v>13</v>
      </c>
      <c r="C14" s="36">
        <v>3688557782</v>
      </c>
      <c r="D14" s="36">
        <f t="shared" ref="D14:D15" si="2">E14-C14</f>
        <v>119926672.55998993</v>
      </c>
      <c r="E14" s="36">
        <v>3808484454.5599899</v>
      </c>
      <c r="F14" s="36">
        <v>2168827364.3999963</v>
      </c>
      <c r="G14" s="36">
        <v>2013669478.2400017</v>
      </c>
      <c r="H14" s="37">
        <f>E14-F14</f>
        <v>1639657090.1599936</v>
      </c>
    </row>
    <row r="15" spans="1:9">
      <c r="A15" s="34"/>
      <c r="B15" s="35" t="s">
        <v>14</v>
      </c>
      <c r="C15" s="36">
        <v>123817068</v>
      </c>
      <c r="D15" s="36">
        <f t="shared" si="2"/>
        <v>179442078.58999974</v>
      </c>
      <c r="E15" s="36">
        <v>303259146.58999974</v>
      </c>
      <c r="F15" s="36">
        <v>227965331.5399999</v>
      </c>
      <c r="G15" s="36">
        <v>226215203.2299999</v>
      </c>
      <c r="H15" s="37">
        <f>E15-F15</f>
        <v>75293815.049999833</v>
      </c>
    </row>
    <row r="16" spans="1:9" s="29" customFormat="1" ht="15">
      <c r="A16" s="30"/>
      <c r="B16" s="31" t="s">
        <v>15</v>
      </c>
      <c r="C16" s="32">
        <f>SUM(C17:C19)</f>
        <v>27939346480.5</v>
      </c>
      <c r="D16" s="32">
        <f t="shared" ref="D16:H16" si="3">SUM(D17:D19)</f>
        <v>1570645917.1599874</v>
      </c>
      <c r="E16" s="32">
        <f t="shared" si="3"/>
        <v>29509992397.659988</v>
      </c>
      <c r="F16" s="32">
        <f t="shared" si="3"/>
        <v>19398963488.260017</v>
      </c>
      <c r="G16" s="32">
        <f t="shared" si="3"/>
        <v>18928549235.980019</v>
      </c>
      <c r="H16" s="33">
        <f t="shared" si="3"/>
        <v>10111028909.399969</v>
      </c>
    </row>
    <row r="17" spans="1:8">
      <c r="A17" s="38"/>
      <c r="B17" s="35" t="s">
        <v>16</v>
      </c>
      <c r="C17" s="36">
        <v>0</v>
      </c>
      <c r="D17" s="36">
        <f t="shared" ref="D17:D28" si="4">E17-C17</f>
        <v>0</v>
      </c>
      <c r="E17" s="36">
        <v>0</v>
      </c>
      <c r="F17" s="36">
        <v>0</v>
      </c>
      <c r="G17" s="36">
        <v>0</v>
      </c>
      <c r="H17" s="37">
        <f t="shared" ref="H17:H28" si="5">E17-F17</f>
        <v>0</v>
      </c>
    </row>
    <row r="18" spans="1:8">
      <c r="A18" s="34"/>
      <c r="B18" s="35" t="s">
        <v>17</v>
      </c>
      <c r="C18" s="36">
        <v>24887094921</v>
      </c>
      <c r="D18" s="36">
        <f t="shared" si="4"/>
        <v>1497611945.7399864</v>
      </c>
      <c r="E18" s="36">
        <v>26384706866.739986</v>
      </c>
      <c r="F18" s="36">
        <v>17744764688.400021</v>
      </c>
      <c r="G18" s="36">
        <v>17319449046.70002</v>
      </c>
      <c r="H18" s="37">
        <f t="shared" si="5"/>
        <v>8639942178.3399658</v>
      </c>
    </row>
    <row r="19" spans="1:8">
      <c r="A19" s="39"/>
      <c r="B19" s="35" t="s">
        <v>18</v>
      </c>
      <c r="C19" s="36">
        <v>3052251559.5</v>
      </c>
      <c r="D19" s="36">
        <f t="shared" si="4"/>
        <v>73033971.42000103</v>
      </c>
      <c r="E19" s="36">
        <v>3125285530.920001</v>
      </c>
      <c r="F19" s="36">
        <v>1654198799.8599982</v>
      </c>
      <c r="G19" s="36">
        <v>1609100189.2799981</v>
      </c>
      <c r="H19" s="37">
        <f t="shared" si="5"/>
        <v>1471086731.0600028</v>
      </c>
    </row>
    <row r="20" spans="1:8">
      <c r="A20" s="34"/>
      <c r="B20" s="31" t="s">
        <v>19</v>
      </c>
      <c r="C20" s="32">
        <f>SUM(C21:C27)</f>
        <v>3325266246</v>
      </c>
      <c r="D20" s="32">
        <f t="shared" ref="D20:H20" si="6">SUM(D21:D27)</f>
        <v>923300439.80999732</v>
      </c>
      <c r="E20" s="32">
        <f t="shared" si="6"/>
        <v>4248566685.8099966</v>
      </c>
      <c r="F20" s="32">
        <f t="shared" si="6"/>
        <v>3147426805.6099958</v>
      </c>
      <c r="G20" s="32">
        <f t="shared" si="6"/>
        <v>3033366261.3299961</v>
      </c>
      <c r="H20" s="33">
        <f t="shared" si="6"/>
        <v>1101139880.2000012</v>
      </c>
    </row>
    <row r="21" spans="1:8">
      <c r="A21" s="38"/>
      <c r="B21" s="35" t="s">
        <v>20</v>
      </c>
      <c r="C21" s="36">
        <v>0</v>
      </c>
      <c r="D21" s="36">
        <f t="shared" si="4"/>
        <v>0</v>
      </c>
      <c r="E21" s="36">
        <v>0</v>
      </c>
      <c r="F21" s="36">
        <v>0</v>
      </c>
      <c r="G21" s="36">
        <v>0</v>
      </c>
      <c r="H21" s="37">
        <f t="shared" si="5"/>
        <v>0</v>
      </c>
    </row>
    <row r="22" spans="1:8" ht="25.5">
      <c r="A22" s="38"/>
      <c r="B22" s="35" t="s">
        <v>21</v>
      </c>
      <c r="C22" s="36">
        <v>263388184</v>
      </c>
      <c r="D22" s="36">
        <f t="shared" si="4"/>
        <v>144680181.53000039</v>
      </c>
      <c r="E22" s="36">
        <v>408068365.53000039</v>
      </c>
      <c r="F22" s="36">
        <v>326194553.22000003</v>
      </c>
      <c r="G22" s="36">
        <v>312852735.44000018</v>
      </c>
      <c r="H22" s="37">
        <f t="shared" si="5"/>
        <v>81873812.31000036</v>
      </c>
    </row>
    <row r="23" spans="1:8">
      <c r="A23" s="38"/>
      <c r="B23" s="35" t="s">
        <v>22</v>
      </c>
      <c r="C23" s="36">
        <v>513778499</v>
      </c>
      <c r="D23" s="36">
        <f t="shared" si="4"/>
        <v>174024759.3500005</v>
      </c>
      <c r="E23" s="36">
        <v>687803258.3500005</v>
      </c>
      <c r="F23" s="36">
        <v>512276869.34000057</v>
      </c>
      <c r="G23" s="36">
        <v>457103722.99000055</v>
      </c>
      <c r="H23" s="37">
        <f t="shared" si="5"/>
        <v>175526389.00999993</v>
      </c>
    </row>
    <row r="24" spans="1:8">
      <c r="A24" s="38"/>
      <c r="B24" s="35" t="s">
        <v>23</v>
      </c>
      <c r="C24" s="36">
        <v>12044339</v>
      </c>
      <c r="D24" s="36">
        <f t="shared" si="4"/>
        <v>46056489.689999968</v>
      </c>
      <c r="E24" s="36">
        <v>58100828.689999968</v>
      </c>
      <c r="F24" s="36">
        <v>34741985.509999961</v>
      </c>
      <c r="G24" s="36">
        <v>34663967.219999969</v>
      </c>
      <c r="H24" s="37">
        <f t="shared" si="5"/>
        <v>23358843.180000007</v>
      </c>
    </row>
    <row r="25" spans="1:8">
      <c r="A25" s="38"/>
      <c r="B25" s="35" t="s">
        <v>24</v>
      </c>
      <c r="C25" s="36">
        <v>2144396780</v>
      </c>
      <c r="D25" s="36">
        <f t="shared" si="4"/>
        <v>345248046.16999531</v>
      </c>
      <c r="E25" s="36">
        <v>2489644826.1699953</v>
      </c>
      <c r="F25" s="36">
        <v>1853821842.1899951</v>
      </c>
      <c r="G25" s="36">
        <v>1815070972.0999951</v>
      </c>
      <c r="H25" s="37">
        <f t="shared" si="5"/>
        <v>635822983.98000026</v>
      </c>
    </row>
    <row r="26" spans="1:8">
      <c r="A26" s="38"/>
      <c r="B26" s="35" t="s">
        <v>25</v>
      </c>
      <c r="C26" s="36">
        <v>29962387</v>
      </c>
      <c r="D26" s="36">
        <f t="shared" si="4"/>
        <v>-2182986.3000000045</v>
      </c>
      <c r="E26" s="36">
        <v>27779400.699999996</v>
      </c>
      <c r="F26" s="36">
        <v>19672811.539999995</v>
      </c>
      <c r="G26" s="36">
        <v>18406295.729999997</v>
      </c>
      <c r="H26" s="37">
        <f t="shared" si="5"/>
        <v>8106589.1600000001</v>
      </c>
    </row>
    <row r="27" spans="1:8">
      <c r="A27" s="38"/>
      <c r="B27" s="35" t="s">
        <v>26</v>
      </c>
      <c r="C27" s="36">
        <v>361696057</v>
      </c>
      <c r="D27" s="36">
        <f t="shared" si="4"/>
        <v>215473949.37000108</v>
      </c>
      <c r="E27" s="36">
        <v>577170006.37000108</v>
      </c>
      <c r="F27" s="36">
        <v>400718743.81000018</v>
      </c>
      <c r="G27" s="36">
        <v>395268567.85000002</v>
      </c>
      <c r="H27" s="37">
        <f t="shared" si="5"/>
        <v>176451262.5600009</v>
      </c>
    </row>
    <row r="28" spans="1:8">
      <c r="A28" s="38"/>
      <c r="B28" s="35" t="s">
        <v>27</v>
      </c>
      <c r="C28" s="36">
        <v>0</v>
      </c>
      <c r="D28" s="36">
        <f t="shared" si="4"/>
        <v>0</v>
      </c>
      <c r="E28" s="36">
        <v>0</v>
      </c>
      <c r="F28" s="36">
        <v>0</v>
      </c>
      <c r="G28" s="36">
        <v>0</v>
      </c>
      <c r="H28" s="37">
        <f t="shared" si="5"/>
        <v>0</v>
      </c>
    </row>
    <row r="29" spans="1:8">
      <c r="A29" s="30"/>
      <c r="B29" s="31" t="s">
        <v>28</v>
      </c>
      <c r="C29" s="32">
        <f>SUM(C30:C33)</f>
        <v>8188450922.5</v>
      </c>
      <c r="D29" s="32">
        <f t="shared" ref="D29:H29" si="7">SUM(D30:D33)</f>
        <v>-250917972.30001426</v>
      </c>
      <c r="E29" s="32">
        <f t="shared" si="7"/>
        <v>7937532950.1999855</v>
      </c>
      <c r="F29" s="32">
        <f t="shared" si="7"/>
        <v>4938297566.8199968</v>
      </c>
      <c r="G29" s="32">
        <f t="shared" si="7"/>
        <v>4856606020.7999983</v>
      </c>
      <c r="H29" s="33">
        <f t="shared" si="7"/>
        <v>2999235383.3799891</v>
      </c>
    </row>
    <row r="30" spans="1:8">
      <c r="A30" s="38"/>
      <c r="B30" s="35" t="s">
        <v>29</v>
      </c>
      <c r="C30" s="36">
        <v>3917607242</v>
      </c>
      <c r="D30" s="36">
        <f t="shared" ref="D30:D33" si="8">E30-C30</f>
        <v>276101883.25998545</v>
      </c>
      <c r="E30" s="36">
        <v>4193709125.2599854</v>
      </c>
      <c r="F30" s="36">
        <v>2884875656.1199965</v>
      </c>
      <c r="G30" s="36">
        <v>2839137119.9499979</v>
      </c>
      <c r="H30" s="37">
        <f t="shared" ref="H30:H33" si="9">E30-F30</f>
        <v>1308833469.1399889</v>
      </c>
    </row>
    <row r="31" spans="1:8">
      <c r="A31" s="38"/>
      <c r="B31" s="35" t="s">
        <v>30</v>
      </c>
      <c r="C31" s="36">
        <v>136542822</v>
      </c>
      <c r="D31" s="36">
        <f t="shared" si="8"/>
        <v>4578781.7300002575</v>
      </c>
      <c r="E31" s="36">
        <v>141121603.73000026</v>
      </c>
      <c r="F31" s="36">
        <v>95476848.740000159</v>
      </c>
      <c r="G31" s="36">
        <v>93598057.170000091</v>
      </c>
      <c r="H31" s="37">
        <f t="shared" si="9"/>
        <v>45644754.990000099</v>
      </c>
    </row>
    <row r="32" spans="1:8">
      <c r="A32" s="34"/>
      <c r="B32" s="35" t="s">
        <v>31</v>
      </c>
      <c r="C32" s="36">
        <v>4134300858.5</v>
      </c>
      <c r="D32" s="36">
        <f t="shared" si="8"/>
        <v>-531598637.28999996</v>
      </c>
      <c r="E32" s="36">
        <v>3602702221.21</v>
      </c>
      <c r="F32" s="36">
        <v>1957945061.9599998</v>
      </c>
      <c r="G32" s="36">
        <v>1923870843.6800001</v>
      </c>
      <c r="H32" s="37">
        <f t="shared" si="9"/>
        <v>1644757159.2500002</v>
      </c>
    </row>
    <row r="33" spans="1:8">
      <c r="A33" s="34"/>
      <c r="B33" s="35" t="s">
        <v>32</v>
      </c>
      <c r="C33" s="36">
        <v>0</v>
      </c>
      <c r="D33" s="36">
        <f t="shared" si="8"/>
        <v>0</v>
      </c>
      <c r="E33" s="36">
        <v>0</v>
      </c>
      <c r="F33" s="36">
        <v>0</v>
      </c>
      <c r="G33" s="36">
        <v>0</v>
      </c>
      <c r="H33" s="37">
        <f t="shared" si="9"/>
        <v>0</v>
      </c>
    </row>
    <row r="34" spans="1:8">
      <c r="A34" s="30"/>
      <c r="B34" s="31" t="s">
        <v>33</v>
      </c>
      <c r="C34" s="32">
        <f>SUM(C35:C43)</f>
        <v>10716353887</v>
      </c>
      <c r="D34" s="32">
        <f t="shared" ref="D34:H34" si="10">SUM(D35:D43)</f>
        <v>349754278.85000002</v>
      </c>
      <c r="E34" s="32">
        <f t="shared" si="10"/>
        <v>11066108165.85</v>
      </c>
      <c r="F34" s="32">
        <f t="shared" si="10"/>
        <v>8184117921.3500004</v>
      </c>
      <c r="G34" s="32">
        <f t="shared" si="10"/>
        <v>8184117921.3500004</v>
      </c>
      <c r="H34" s="33">
        <f t="shared" si="10"/>
        <v>2881990244.5</v>
      </c>
    </row>
    <row r="35" spans="1:8">
      <c r="A35" s="34"/>
      <c r="B35" s="35" t="s">
        <v>34</v>
      </c>
      <c r="C35" s="36">
        <v>5388358816</v>
      </c>
      <c r="D35" s="36">
        <f t="shared" ref="D35:D43" si="11">E35-C35</f>
        <v>458859385</v>
      </c>
      <c r="E35" s="36">
        <v>5847218201</v>
      </c>
      <c r="F35" s="36">
        <v>4078237224</v>
      </c>
      <c r="G35" s="36">
        <v>4078237224</v>
      </c>
      <c r="H35" s="37">
        <f t="shared" ref="H35:H43" si="12">E35-F35</f>
        <v>1768980977</v>
      </c>
    </row>
    <row r="36" spans="1:8" ht="25.5">
      <c r="A36" s="34"/>
      <c r="B36" s="35" t="s">
        <v>35</v>
      </c>
      <c r="C36" s="36">
        <v>1990212190</v>
      </c>
      <c r="D36" s="36">
        <f t="shared" si="11"/>
        <v>0</v>
      </c>
      <c r="E36" s="36">
        <v>1990212189.9999998</v>
      </c>
      <c r="F36" s="36">
        <v>1487585191.4999998</v>
      </c>
      <c r="G36" s="36">
        <v>1487585191.4999998</v>
      </c>
      <c r="H36" s="37">
        <f t="shared" si="12"/>
        <v>502626998.5</v>
      </c>
    </row>
    <row r="37" spans="1:8" s="29" customFormat="1" ht="15">
      <c r="A37" s="34"/>
      <c r="B37" s="35" t="s">
        <v>36</v>
      </c>
      <c r="C37" s="36">
        <v>50000000</v>
      </c>
      <c r="D37" s="36">
        <f t="shared" si="11"/>
        <v>25590593.849999994</v>
      </c>
      <c r="E37" s="36">
        <v>75590593.849999994</v>
      </c>
      <c r="F37" s="36">
        <v>75590593.849999994</v>
      </c>
      <c r="G37" s="36">
        <v>75590593.849999994</v>
      </c>
      <c r="H37" s="37">
        <f t="shared" si="12"/>
        <v>0</v>
      </c>
    </row>
    <row r="38" spans="1:8">
      <c r="A38" s="34"/>
      <c r="B38" s="35" t="s">
        <v>37</v>
      </c>
      <c r="C38" s="36">
        <v>3287782881</v>
      </c>
      <c r="D38" s="36">
        <f t="shared" si="11"/>
        <v>-134695700</v>
      </c>
      <c r="E38" s="36">
        <v>3153087181</v>
      </c>
      <c r="F38" s="36">
        <v>2542704912</v>
      </c>
      <c r="G38" s="36">
        <v>2542704912</v>
      </c>
      <c r="H38" s="37">
        <f t="shared" si="12"/>
        <v>610382269</v>
      </c>
    </row>
    <row r="39" spans="1:8">
      <c r="A39" s="34"/>
      <c r="B39" s="35" t="s">
        <v>38</v>
      </c>
      <c r="C39" s="36">
        <v>0</v>
      </c>
      <c r="D39" s="36">
        <f t="shared" si="11"/>
        <v>0</v>
      </c>
      <c r="E39" s="36">
        <v>0</v>
      </c>
      <c r="F39" s="36">
        <v>0</v>
      </c>
      <c r="G39" s="36">
        <v>0</v>
      </c>
      <c r="H39" s="37">
        <f t="shared" si="12"/>
        <v>0</v>
      </c>
    </row>
    <row r="40" spans="1:8">
      <c r="A40" s="34"/>
      <c r="B40" s="35" t="s">
        <v>39</v>
      </c>
      <c r="C40" s="36">
        <v>0</v>
      </c>
      <c r="D40" s="36">
        <f t="shared" si="11"/>
        <v>0</v>
      </c>
      <c r="E40" s="36">
        <v>0</v>
      </c>
      <c r="F40" s="36">
        <v>0</v>
      </c>
      <c r="G40" s="36">
        <v>0</v>
      </c>
      <c r="H40" s="37">
        <f t="shared" si="12"/>
        <v>0</v>
      </c>
    </row>
    <row r="41" spans="1:8">
      <c r="A41" s="34"/>
      <c r="B41" s="35" t="s">
        <v>40</v>
      </c>
      <c r="C41" s="36">
        <v>0</v>
      </c>
      <c r="D41" s="36">
        <f t="shared" si="11"/>
        <v>0</v>
      </c>
      <c r="E41" s="36">
        <v>0</v>
      </c>
      <c r="F41" s="36">
        <v>0</v>
      </c>
      <c r="G41" s="36">
        <v>0</v>
      </c>
      <c r="H41" s="37">
        <f t="shared" si="12"/>
        <v>0</v>
      </c>
    </row>
    <row r="42" spans="1:8">
      <c r="A42" s="34"/>
      <c r="B42" s="35" t="s">
        <v>41</v>
      </c>
      <c r="C42" s="36">
        <v>0</v>
      </c>
      <c r="D42" s="36">
        <f t="shared" si="11"/>
        <v>0</v>
      </c>
      <c r="E42" s="36">
        <v>0</v>
      </c>
      <c r="F42" s="36">
        <v>0</v>
      </c>
      <c r="G42" s="36">
        <v>0</v>
      </c>
      <c r="H42" s="37">
        <f t="shared" si="12"/>
        <v>0</v>
      </c>
    </row>
    <row r="43" spans="1:8" ht="17.45" customHeight="1">
      <c r="A43" s="38"/>
      <c r="B43" s="35" t="s">
        <v>42</v>
      </c>
      <c r="C43" s="36">
        <v>0</v>
      </c>
      <c r="D43" s="36">
        <f t="shared" si="11"/>
        <v>0</v>
      </c>
      <c r="E43" s="36">
        <v>0</v>
      </c>
      <c r="F43" s="36">
        <v>0</v>
      </c>
      <c r="G43" s="36">
        <v>0</v>
      </c>
      <c r="H43" s="37">
        <f t="shared" si="12"/>
        <v>0</v>
      </c>
    </row>
    <row r="44" spans="1:8" s="29" customFormat="1" ht="24.6" customHeight="1">
      <c r="A44" s="40"/>
      <c r="B44" s="41" t="s">
        <v>43</v>
      </c>
      <c r="C44" s="42">
        <f>C34+C29+C20+C16+C13</f>
        <v>53981792386</v>
      </c>
      <c r="D44" s="42">
        <f t="shared" ref="D44:H44" si="13">D34+D29+D20+D16+D13</f>
        <v>2892151414.66996</v>
      </c>
      <c r="E44" s="42">
        <f t="shared" si="13"/>
        <v>56873943800.66996</v>
      </c>
      <c r="F44" s="42">
        <f t="shared" si="13"/>
        <v>38065598477.980003</v>
      </c>
      <c r="G44" s="42">
        <f t="shared" si="13"/>
        <v>37242524120.930016</v>
      </c>
      <c r="H44" s="43">
        <f t="shared" si="13"/>
        <v>18808345322.689953</v>
      </c>
    </row>
    <row r="45" spans="1:8" ht="24.6" customHeight="1">
      <c r="B45" s="44"/>
      <c r="C45" s="45"/>
      <c r="D45" s="45"/>
      <c r="E45" s="45"/>
      <c r="F45" s="45"/>
      <c r="G45" s="45"/>
      <c r="H45" s="46"/>
    </row>
    <row r="46" spans="1:8" ht="24.6" customHeight="1">
      <c r="B46" s="47"/>
      <c r="C46" s="48"/>
      <c r="D46" s="48"/>
      <c r="E46" s="48"/>
      <c r="F46" s="48"/>
      <c r="G46" s="48"/>
      <c r="H46" s="49"/>
    </row>
    <row r="47" spans="1:8">
      <c r="B47" s="50"/>
      <c r="C47" s="51"/>
      <c r="D47" s="51"/>
      <c r="E47" s="51"/>
      <c r="F47" s="51"/>
      <c r="G47" s="51"/>
      <c r="H47" s="52"/>
    </row>
    <row r="48" spans="1:8">
      <c r="B48" s="50"/>
      <c r="C48" s="51"/>
      <c r="D48" s="51"/>
      <c r="E48" s="51"/>
      <c r="F48" s="51"/>
      <c r="G48" s="51"/>
      <c r="H48" s="52"/>
    </row>
    <row r="49" spans="2:9">
      <c r="B49" s="50"/>
      <c r="C49" s="51"/>
      <c r="D49" s="51"/>
      <c r="E49" s="51"/>
      <c r="F49" s="51"/>
      <c r="G49" s="51"/>
      <c r="H49" s="52"/>
    </row>
    <row r="50" spans="2:9">
      <c r="B50" s="50"/>
      <c r="C50" s="51"/>
      <c r="D50" s="51"/>
      <c r="E50" s="51"/>
      <c r="F50" s="51"/>
      <c r="G50" s="51"/>
      <c r="H50" s="52"/>
    </row>
    <row r="51" spans="2:9">
      <c r="B51" s="50"/>
      <c r="C51" s="51"/>
      <c r="D51" s="51"/>
      <c r="E51" s="51"/>
      <c r="F51" s="51"/>
      <c r="G51" s="51"/>
      <c r="H51" s="52"/>
    </row>
    <row r="52" spans="2:9">
      <c r="B52" s="53"/>
      <c r="C52" s="54"/>
      <c r="D52" s="54"/>
      <c r="E52" s="54"/>
      <c r="F52" s="54"/>
      <c r="G52" s="54"/>
      <c r="H52" s="55"/>
    </row>
    <row r="53" spans="2:9">
      <c r="B53" s="56" t="s">
        <v>44</v>
      </c>
      <c r="C53" s="57" t="s">
        <v>45</v>
      </c>
      <c r="D53" s="57"/>
      <c r="E53" s="57"/>
      <c r="F53" s="58" t="s">
        <v>46</v>
      </c>
      <c r="G53" s="58"/>
      <c r="H53" s="59"/>
    </row>
    <row r="54" spans="2:9">
      <c r="B54" s="60" t="s">
        <v>47</v>
      </c>
      <c r="C54" s="61" t="s">
        <v>48</v>
      </c>
      <c r="D54" s="61"/>
      <c r="E54" s="61"/>
      <c r="F54" s="61" t="s">
        <v>49</v>
      </c>
      <c r="G54" s="61"/>
      <c r="H54" s="62"/>
    </row>
    <row r="55" spans="2:9">
      <c r="B55" s="60"/>
      <c r="C55" s="61" t="s">
        <v>50</v>
      </c>
      <c r="D55" s="61"/>
      <c r="E55" s="61"/>
      <c r="F55" s="61"/>
      <c r="G55" s="61"/>
      <c r="H55" s="62"/>
    </row>
    <row r="56" spans="2:9">
      <c r="B56" s="63" t="s">
        <v>51</v>
      </c>
      <c r="C56" s="64" t="s">
        <v>52</v>
      </c>
      <c r="D56" s="64"/>
      <c r="E56" s="64"/>
      <c r="F56" s="64" t="s">
        <v>53</v>
      </c>
      <c r="G56" s="64"/>
      <c r="H56" s="65"/>
    </row>
    <row r="57" spans="2:9">
      <c r="B57" s="66"/>
      <c r="C57" s="67"/>
      <c r="D57" s="67"/>
      <c r="E57" s="67"/>
      <c r="F57" s="67"/>
      <c r="G57" s="67"/>
      <c r="H57" s="67"/>
    </row>
    <row r="59" spans="2:9">
      <c r="I59" s="69"/>
    </row>
  </sheetData>
  <mergeCells count="15">
    <mergeCell ref="C56:E56"/>
    <mergeCell ref="F56:H56"/>
    <mergeCell ref="C53:E53"/>
    <mergeCell ref="F53:H53"/>
    <mergeCell ref="C54:E54"/>
    <mergeCell ref="F54:H54"/>
    <mergeCell ref="C55:E55"/>
    <mergeCell ref="F55:H55"/>
    <mergeCell ref="B6:H6"/>
    <mergeCell ref="B7:H7"/>
    <mergeCell ref="B8:H8"/>
    <mergeCell ref="B9:H9"/>
    <mergeCell ref="B10:B11"/>
    <mergeCell ref="C10:G10"/>
    <mergeCell ref="H10:H11"/>
  </mergeCells>
  <printOptions horizontalCentered="1"/>
  <pageMargins left="0" right="0" top="0.43307086614173229" bottom="0.47244094488188981" header="0.27559055118110237" footer="0.23622047244094491"/>
  <pageSetup scale="67" fitToHeight="0" orientation="portrait" r:id="rId1"/>
  <headerFooter>
    <oddFooter>&amp;C&amp;P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programa presupuestal</vt:lpstr>
      <vt:lpstr>'programa presupuestal'!Área_de_impresión</vt:lpstr>
      <vt:lpstr>'programa presupuestal'!Títulos_a_imprimir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DESARROLLO TÉCNICO Y ANÁLISIS DEL GASTO PÚBLICO</dc:creator>
  <cp:lastModifiedBy>DEPARTAMENTO DE DESARROLLO TÉCNICO Y ANÁLISIS DEL GAST</cp:lastModifiedBy>
  <dcterms:created xsi:type="dcterms:W3CDTF">2026-10-02T19:26:42Z</dcterms:created>
  <dcterms:modified xsi:type="dcterms:W3CDTF">2026-10-02T19:28:18Z</dcterms:modified>
</cp:coreProperties>
</file>