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imestrales\6.- Edo. Analitico junio  2026\CONAC\"/>
    </mc:Choice>
  </mc:AlternateContent>
  <xr:revisionPtr revIDLastSave="0" documentId="8_{2752F559-30DC-440D-87F2-AA456B14E466}" xr6:coauthVersionLast="47" xr6:coauthVersionMax="47" xr10:uidLastSave="{00000000-0000-0000-0000-000000000000}"/>
  <bookViews>
    <workbookView xWindow="-120" yWindow="-120" windowWidth="29040" windowHeight="15840" xr2:uid="{C1D5DE34-C17B-49CC-8376-A3512848D54E}"/>
  </bookViews>
  <sheets>
    <sheet name="programa presupuestal" sheetId="1" r:id="rId1"/>
  </sheets>
  <definedNames>
    <definedName name="aprobadoperiodo">#REF!</definedName>
    <definedName name="_xlnm.Print_Area" localSheetId="0">'programa presupuestal'!$B$1:$H$43</definedName>
    <definedName name="modificadoperiodo">#REF!</definedName>
    <definedName name="_xlnm.Print_Titles" localSheetId="0">'programa presupuestal'!$1:$11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2" i="1" l="1"/>
  <c r="H41" i="1"/>
  <c r="H40" i="1"/>
  <c r="H39" i="1"/>
  <c r="H38" i="1"/>
  <c r="H37" i="1"/>
  <c r="H36" i="1"/>
  <c r="H35" i="1"/>
  <c r="G33" i="1"/>
  <c r="F33" i="1"/>
  <c r="H34" i="1"/>
  <c r="C33" i="1"/>
  <c r="E33" i="1"/>
  <c r="E28" i="1"/>
  <c r="H31" i="1"/>
  <c r="G28" i="1"/>
  <c r="H30" i="1"/>
  <c r="C28" i="1"/>
  <c r="F28" i="1"/>
  <c r="H29" i="1"/>
  <c r="H27" i="1"/>
  <c r="H26" i="1"/>
  <c r="H25" i="1"/>
  <c r="H24" i="1"/>
  <c r="H23" i="1"/>
  <c r="E20" i="1"/>
  <c r="F20" i="1"/>
  <c r="H21" i="1"/>
  <c r="C20" i="1"/>
  <c r="G20" i="1"/>
  <c r="H19" i="1"/>
  <c r="C16" i="1"/>
  <c r="E16" i="1"/>
  <c r="G16" i="1"/>
  <c r="F16" i="1"/>
  <c r="H17" i="1"/>
  <c r="G13" i="1"/>
  <c r="F13" i="1"/>
  <c r="H15" i="1"/>
  <c r="E13" i="1"/>
  <c r="C13" i="1"/>
  <c r="H33" i="1" l="1"/>
  <c r="F12" i="1"/>
  <c r="G12" i="1"/>
  <c r="C12" i="1"/>
  <c r="E12" i="1"/>
  <c r="E43" i="1"/>
  <c r="C43" i="1"/>
  <c r="F43" i="1"/>
  <c r="G43" i="1"/>
  <c r="D14" i="1"/>
  <c r="D18" i="1"/>
  <c r="D22" i="1"/>
  <c r="D24" i="1"/>
  <c r="D26" i="1"/>
  <c r="D30" i="1"/>
  <c r="D32" i="1"/>
  <c r="D34" i="1"/>
  <c r="D36" i="1"/>
  <c r="D38" i="1"/>
  <c r="D40" i="1"/>
  <c r="D42" i="1"/>
  <c r="H14" i="1"/>
  <c r="H13" i="1" s="1"/>
  <c r="H18" i="1"/>
  <c r="H16" i="1" s="1"/>
  <c r="H22" i="1"/>
  <c r="H20" i="1" s="1"/>
  <c r="H32" i="1"/>
  <c r="H28" i="1" s="1"/>
  <c r="D15" i="1"/>
  <c r="D17" i="1"/>
  <c r="D19" i="1"/>
  <c r="D21" i="1"/>
  <c r="D23" i="1"/>
  <c r="D25" i="1"/>
  <c r="D27" i="1"/>
  <c r="D29" i="1"/>
  <c r="D31" i="1"/>
  <c r="D35" i="1"/>
  <c r="D37" i="1"/>
  <c r="D39" i="1"/>
  <c r="D41" i="1"/>
  <c r="H43" i="1" l="1"/>
  <c r="D33" i="1"/>
  <c r="D13" i="1"/>
  <c r="D20" i="1"/>
  <c r="D16" i="1"/>
  <c r="H12" i="1"/>
  <c r="D28" i="1"/>
  <c r="D12" i="1" l="1"/>
  <c r="D43" i="1"/>
</calcChain>
</file>

<file path=xl/sharedStrings.xml><?xml version="1.0" encoding="utf-8"?>
<sst xmlns="http://schemas.openxmlformats.org/spreadsheetml/2006/main" count="44" uniqueCount="44">
  <si>
    <t>GOBIERNO DEL ESTADO DE QUINTANA ROO</t>
  </si>
  <si>
    <t>Gasto por Categoría Programática</t>
  </si>
  <si>
    <t>(Cifras en Pesos)</t>
  </si>
  <si>
    <t>Concepto</t>
  </si>
  <si>
    <t>Egresos</t>
  </si>
  <si>
    <t>Subejercicio</t>
  </si>
  <si>
    <t>Aprobado</t>
  </si>
  <si>
    <t>Ampliaciones /Reducciones</t>
  </si>
  <si>
    <t>Modificado</t>
  </si>
  <si>
    <t>Devengado</t>
  </si>
  <si>
    <t>Pagado</t>
  </si>
  <si>
    <t>Programas</t>
  </si>
  <si>
    <t>Subsidios: Sector Social y Privado o Entidades Federativas y Municipios</t>
  </si>
  <si>
    <t>Subsidios: Sujetos a Reglas de Operación</t>
  </si>
  <si>
    <t>Subsidios: Sujetos a Lineamientos de Operación</t>
  </si>
  <si>
    <t>Bienes, Servicios e infrastructura Pública</t>
  </si>
  <si>
    <t>Provisión de Bienes Públicos</t>
  </si>
  <si>
    <t>Prestación de Servicios Públicos</t>
  </si>
  <si>
    <t>Proyectos de Inversión en Infraestructura y Obra Pública</t>
  </si>
  <si>
    <t>Desempeño de las Funciones de Gobierno</t>
  </si>
  <si>
    <t>Funciones de las Fuerzas Armadas</t>
  </si>
  <si>
    <t>Fomento,   Promoción   y   Servicios   para   el Desarrollo Económico y Social</t>
  </si>
  <si>
    <t>Regulación y Supervisión</t>
  </si>
  <si>
    <t>Atención a Desastres por Eventos Naturales</t>
  </si>
  <si>
    <t xml:space="preserve"> 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</si>
  <si>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</si>
  <si>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</si>
  <si>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</si>
  <si>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</si>
  <si>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</si>
  <si>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</si>
  <si>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Operaciones Ajenas</t>
  </si>
  <si>
    <t>Compromisos, cumplimiento de Obligaciones y otras Aportaciones</t>
  </si>
  <si>
    <t>Participaciones a Entidades Federativas y Municipios</t>
  </si>
  <si>
    <t>Costo Financiero, Deuda o Apoyos a Deudores y Ahorradores de la Banca</t>
  </si>
  <si>
    <t>Adeudos de Ejercicios Fiscales  Anteriores (ADEFAS)</t>
  </si>
  <si>
    <t>Aportaciones Federales</t>
  </si>
  <si>
    <t>Pensiones y Jubilaciones</t>
  </si>
  <si>
    <t>Obligaciones de Cumplimiento de Resolución Jurisdiccional</t>
  </si>
  <si>
    <t xml:space="preserve">Aportaciones a la Seguridad Social </t>
  </si>
  <si>
    <t xml:space="preserve">Aportaciones a Fondos de Estabilización </t>
  </si>
  <si>
    <t>Aportaciones a Fondos de Inversión y Reestructura de Pensiones</t>
  </si>
  <si>
    <t>Total del Egreso</t>
  </si>
  <si>
    <t>Del 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</si>
</sst>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;[Red]#,##0"/>
  </numFmts>
  <fonts count="2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 tint="-0.34998626667073579"/>
      <name val="Arial"/>
      <family val="2"/>
    </font>
    <font>
      <sz val="11"/>
      <name val="Arial"/>
      <family val="2"/>
    </font>
    <font>
      <sz val="8"/>
      <color theme="2" tint="-0.499984740745262"/>
      <name val="Futura Lt BT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b/>
      <sz val="8"/>
      <color theme="2" tint="-0.499984740745262"/>
      <name val="Arial Narrow"/>
      <family val="2"/>
    </font>
    <font>
      <sz val="10"/>
      <color theme="1"/>
      <name val="Arial Narrow"/>
      <family val="2"/>
    </font>
    <font>
      <b/>
      <sz val="10"/>
      <color theme="2" tint="-0.499984740745262"/>
      <name val="Futura Lt BT"/>
      <family val="2"/>
    </font>
    <font>
      <b/>
      <sz val="10"/>
      <color theme="1"/>
      <name val="Arial Narrow"/>
      <family val="2"/>
    </font>
    <font>
      <b/>
      <sz val="11"/>
      <color theme="1"/>
      <name val="Arial"/>
      <family val="2"/>
    </font>
    <font>
      <b/>
      <sz val="10"/>
      <color rgb="FF00B050"/>
      <name val="Futura Lt BT"/>
      <family val="2"/>
    </font>
    <font>
      <sz val="10"/>
      <name val="Arial Narrow"/>
      <family val="2"/>
    </font>
    <font>
      <sz val="10"/>
      <color theme="2" tint="-0.499984740745262"/>
      <name val="Futura Lt BT"/>
      <family val="2"/>
    </font>
    <font>
      <sz val="10"/>
      <color theme="8" tint="-0.249977111117893"/>
      <name val="Futura Lt BT"/>
      <family val="2"/>
    </font>
    <font>
      <sz val="10"/>
      <color rgb="FFFF0000"/>
      <name val="Futura Lt BT"/>
      <family val="2"/>
    </font>
    <font>
      <b/>
      <sz val="8"/>
      <color theme="2" tint="-0.499984740745262"/>
      <name val="Futura Lt BT"/>
      <family val="2"/>
    </font>
    <font>
      <sz val="11"/>
      <name val="Futura Lt BT"/>
      <family val="2"/>
    </font>
    <font>
      <sz val="11"/>
      <color theme="1"/>
      <name val="Futura Lt BT"/>
      <family val="2"/>
    </font>
  </fonts>
  <fills count="6">
    <fill>
      <patternFill patternType="none"/>
    </fill>
    <fill>
      <patternFill patternType="gray125"/>
    </fill>
    <fill>
      <patternFill patternType="solid">
        <fgColor rgb="FFAB0A3D"/>
        <bgColor indexed="64"/>
      </patternFill>
    </fill>
    <fill>
      <patternFill patternType="solid">
        <fgColor rgb="FFB0ABA1"/>
        <bgColor indexed="64"/>
      </patternFill>
    </fill>
    <fill>
      <patternFill patternType="solid">
        <fgColor rgb="FFC0BCB4"/>
        <bgColor indexed="64"/>
      </patternFill>
    </fill>
    <fill>
      <patternFill patternType="solid">
        <fgColor rgb="FFD1CFC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43" fontId="0" fillId="0" borderId="0" xfId="1" applyFont="1"/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43" fontId="6" fillId="2" borderId="4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 vertical="center"/>
    </xf>
    <xf numFmtId="43" fontId="7" fillId="3" borderId="11" xfId="1" applyFont="1" applyFill="1" applyBorder="1" applyAlignment="1">
      <alignment horizontal="center" vertical="center" wrapText="1"/>
    </xf>
    <xf numFmtId="43" fontId="7" fillId="3" borderId="12" xfId="1" applyFont="1" applyFill="1" applyBorder="1" applyAlignment="1">
      <alignment horizontal="center" vertical="center" wrapText="1"/>
    </xf>
    <xf numFmtId="43" fontId="7" fillId="3" borderId="13" xfId="1" applyFont="1" applyFill="1" applyBorder="1" applyAlignment="1">
      <alignment horizontal="center" vertical="center" wrapText="1"/>
    </xf>
    <xf numFmtId="43" fontId="7" fillId="3" borderId="14" xfId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3" borderId="7" xfId="0" applyFont="1" applyFill="1" applyBorder="1" applyAlignment="1">
      <alignment horizontal="center" vertical="center"/>
    </xf>
    <xf numFmtId="43" fontId="7" fillId="3" borderId="15" xfId="1" applyFont="1" applyFill="1" applyBorder="1" applyAlignment="1">
      <alignment horizontal="center" vertical="center" wrapText="1"/>
    </xf>
    <xf numFmtId="43" fontId="7" fillId="3" borderId="9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indent="1"/>
    </xf>
    <xf numFmtId="164" fontId="7" fillId="4" borderId="16" xfId="0" applyNumberFormat="1" applyFont="1" applyFill="1" applyBorder="1" applyAlignment="1">
      <alignment horizontal="left" wrapText="1" indent="1"/>
    </xf>
    <xf numFmtId="4" fontId="11" fillId="4" borderId="15" xfId="1" applyNumberFormat="1" applyFont="1" applyFill="1" applyBorder="1" applyAlignment="1"/>
    <xf numFmtId="4" fontId="11" fillId="4" borderId="17" xfId="1" applyNumberFormat="1" applyFont="1" applyFill="1" applyBorder="1" applyAlignment="1"/>
    <xf numFmtId="0" fontId="12" fillId="0" borderId="0" xfId="0" applyFont="1"/>
    <xf numFmtId="0" fontId="13" fillId="0" borderId="0" xfId="0" applyFont="1" applyAlignment="1">
      <alignment horizontal="left" indent="1"/>
    </xf>
    <xf numFmtId="0" fontId="14" fillId="5" borderId="18" xfId="0" applyFont="1" applyFill="1" applyBorder="1" applyAlignment="1">
      <alignment horizontal="left" wrapText="1" indent="3"/>
    </xf>
    <xf numFmtId="4" fontId="14" fillId="5" borderId="0" xfId="1" applyNumberFormat="1" applyFont="1" applyFill="1" applyBorder="1" applyAlignment="1"/>
    <xf numFmtId="4" fontId="14" fillId="5" borderId="19" xfId="1" applyNumberFormat="1" applyFont="1" applyFill="1" applyBorder="1" applyAlignment="1"/>
    <xf numFmtId="0" fontId="15" fillId="0" borderId="0" xfId="0" applyFont="1" applyAlignment="1">
      <alignment horizontal="left" indent="1"/>
    </xf>
    <xf numFmtId="0" fontId="14" fillId="0" borderId="18" xfId="0" applyFont="1" applyBorder="1" applyAlignment="1">
      <alignment horizontal="left" wrapText="1" indent="5"/>
    </xf>
    <xf numFmtId="4" fontId="9" fillId="0" borderId="0" xfId="1" applyNumberFormat="1" applyFont="1" applyFill="1" applyBorder="1" applyAlignment="1"/>
    <xf numFmtId="4" fontId="9" fillId="0" borderId="19" xfId="1" applyNumberFormat="1" applyFont="1" applyFill="1" applyBorder="1" applyAlignment="1"/>
    <xf numFmtId="0" fontId="16" fillId="0" borderId="0" xfId="0" applyFont="1" applyAlignment="1">
      <alignment horizontal="left" indent="1"/>
    </xf>
    <xf numFmtId="0" fontId="17" fillId="0" borderId="0" xfId="0" applyFont="1" applyAlignment="1">
      <alignment horizontal="left" indent="1"/>
    </xf>
    <xf numFmtId="0" fontId="18" fillId="0" borderId="0" xfId="0" applyFont="1" applyAlignment="1">
      <alignment horizontal="left"/>
    </xf>
    <xf numFmtId="164" fontId="11" fillId="3" borderId="20" xfId="0" applyNumberFormat="1" applyFont="1" applyFill="1" applyBorder="1" applyAlignment="1">
      <alignment horizontal="left" wrapText="1" indent="1"/>
    </xf>
    <xf numFmtId="4" fontId="11" fillId="3" borderId="21" xfId="1" applyNumberFormat="1" applyFont="1" applyFill="1" applyBorder="1" applyAlignment="1"/>
    <xf numFmtId="4" fontId="11" fillId="3" borderId="22" xfId="1" applyNumberFormat="1" applyFont="1" applyFill="1" applyBorder="1" applyAlignment="1"/>
    <xf numFmtId="0" fontId="19" fillId="0" borderId="0" xfId="0" applyFont="1"/>
    <xf numFmtId="43" fontId="2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128428</xdr:colOff>
      <xdr:row>0</xdr:row>
      <xdr:rowOff>0</xdr:rowOff>
    </xdr:from>
    <xdr:to>
      <xdr:col>1</xdr:col>
      <xdr:colOff>799046</xdr:colOff>
      <xdr:row>4</xdr:row>
      <xdr:rowOff>113701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71A3BCD1-60E9-4EDD-8258-627560CF8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203" y="0"/>
          <a:ext cx="670618" cy="837601"/>
        </a:xfrm>
        <a:prstGeom prst="rect">
          <a:avLst/>
        </a:prstGeom>
      </xdr:spPr>
    </xdr:pic>
    <xdr:clientData/>
  </xdr:twoCellAnchor>
  <xdr:twoCellAnchor editAs="oneCell">
    <xdr:from>
      <xdr:col>6</xdr:col>
      <xdr:colOff>171237</xdr:colOff>
      <xdr:row>0</xdr:row>
      <xdr:rowOff>25685</xdr:rowOff>
    </xdr:from>
    <xdr:to>
      <xdr:col>7</xdr:col>
      <xdr:colOff>1101247</xdr:colOff>
      <xdr:row>4</xdr:row>
      <xdr:rowOff>139386</xdr:rowOff>
    </xdr:to>
    <xdr:pic>
      <xdr:nvPicPr>
        <xdr:cNvPr id="3" name="8 Imagen">
          <a:extLst>
            <a:ext uri="{FF2B5EF4-FFF2-40B4-BE49-F238E27FC236}">
              <a16:creationId xmlns:a16="http://schemas.microsoft.com/office/drawing/2014/main" id="{A95543F9-6E96-4C6A-9DAF-8EF2A9AE5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24737" y="25685"/>
          <a:ext cx="2120635" cy="8376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97FA6-799E-4B48-8B16-EF6289B77736}">
  <sheetPr>
    <tabColor rgb="FFC00000"/>
    <pageSetUpPr fitToPage="1"/>
  </sheetPr>
  <dimension ref="A1:I43"/>
  <sheetViews>
    <sheetView showGridLines="0" tabSelected="1" topLeftCell="A16" zoomScale="89" zoomScaleNormal="89" workbookViewId="0">
      <selection activeCell="I11" sqref="I11:J11"/>
    </sheetView>
  </sheetViews>
  <sheetFormatPr baseColWidth="10" defaultColWidth="11" defaultRowHeight="14.25"/>
  <cols>
    <col min="1" max="1" width="6.375" style="4" bestFit="1" customWidth="1"/>
    <col min="2" max="2" width="48.625" style="44" customWidth="1"/>
    <col min="3" max="8" width="15.625" style="45" customWidth="1"/>
    <col min="9" max="9" width="3" customWidth="1"/>
  </cols>
  <sheetData>
    <row r="1" spans="1:9">
      <c r="A1" s="1"/>
      <c r="B1" s="2"/>
      <c r="C1" s="3"/>
      <c r="D1" s="3"/>
      <c r="E1" s="3"/>
      <c r="F1" s="3"/>
      <c r="G1" s="3"/>
      <c r="H1" s="3"/>
      <c r="I1" s="3"/>
    </row>
    <row r="2" spans="1:9">
      <c r="A2" s="1"/>
      <c r="B2" s="2"/>
      <c r="C2" s="3"/>
      <c r="D2" s="3"/>
      <c r="E2" s="3"/>
      <c r="F2" s="3"/>
      <c r="G2" s="3"/>
      <c r="H2" s="3"/>
      <c r="I2" s="3"/>
    </row>
    <row r="3" spans="1:9">
      <c r="A3" s="1"/>
      <c r="B3" s="2"/>
      <c r="C3" s="3"/>
      <c r="D3" s="3"/>
      <c r="E3" s="3"/>
      <c r="F3" s="3"/>
      <c r="G3" s="3"/>
      <c r="H3" s="3"/>
      <c r="I3" s="3"/>
    </row>
    <row r="4" spans="1:9">
      <c r="A4" s="1"/>
      <c r="B4" s="2"/>
      <c r="C4" s="3"/>
      <c r="D4" s="3"/>
      <c r="E4" s="3"/>
      <c r="F4" s="3"/>
      <c r="G4" s="3"/>
      <c r="H4" s="3"/>
      <c r="I4" s="3"/>
    </row>
    <row r="5" spans="1:9">
      <c r="A5" s="1"/>
      <c r="B5" s="2"/>
      <c r="C5" s="3"/>
      <c r="D5" s="3"/>
      <c r="E5" s="3"/>
      <c r="F5" s="3"/>
      <c r="G5" s="3"/>
      <c r="H5" s="3"/>
      <c r="I5" s="3"/>
    </row>
    <row r="6" spans="1:9">
      <c r="B6" s="5" t="s">
        <v>0</v>
      </c>
      <c r="C6" s="6"/>
      <c r="D6" s="6"/>
      <c r="E6" s="6"/>
      <c r="F6" s="6"/>
      <c r="G6" s="6"/>
      <c r="H6" s="7"/>
    </row>
    <row r="7" spans="1:9">
      <c r="B7" s="8" t="s">
        <v>1</v>
      </c>
      <c r="C7" s="9"/>
      <c r="D7" s="9"/>
      <c r="E7" s="9"/>
      <c r="F7" s="9"/>
      <c r="G7" s="9"/>
      <c r="H7" s="10"/>
    </row>
    <row r="8" spans="1:9">
      <c r="B8" s="11" t="s">
        <v>43</v>
      </c>
      <c r="C8" s="9"/>
      <c r="D8" s="9"/>
      <c r="E8" s="9"/>
      <c r="F8" s="9"/>
      <c r="G8" s="9"/>
      <c r="H8" s="10"/>
    </row>
    <row r="9" spans="1:9">
      <c r="B9" s="12" t="s">
        <v>2</v>
      </c>
      <c r="C9" s="13"/>
      <c r="D9" s="13"/>
      <c r="E9" s="13"/>
      <c r="F9" s="13"/>
      <c r="G9" s="13"/>
      <c r="H9" s="14"/>
    </row>
    <row r="10" spans="1:9">
      <c r="B10" s="15" t="s">
        <v>3</v>
      </c>
      <c r="C10" s="16" t="s">
        <v>4</v>
      </c>
      <c r="D10" s="17"/>
      <c r="E10" s="17"/>
      <c r="F10" s="17"/>
      <c r="G10" s="18"/>
      <c r="H10" s="19" t="s">
        <v>5</v>
      </c>
    </row>
    <row r="11" spans="1:9" s="24" customFormat="1" ht="28.15" customHeight="1">
      <c r="A11" s="20"/>
      <c r="B11" s="21"/>
      <c r="C11" s="22" t="s">
        <v>6</v>
      </c>
      <c r="D11" s="22" t="s">
        <v>7</v>
      </c>
      <c r="E11" s="22" t="s">
        <v>8</v>
      </c>
      <c r="F11" s="22" t="s">
        <v>9</v>
      </c>
      <c r="G11" s="22" t="s">
        <v>10</v>
      </c>
      <c r="H11" s="23"/>
    </row>
    <row r="12" spans="1:9" s="29" customFormat="1" ht="15">
      <c r="A12" s="25"/>
      <c r="B12" s="26" t="s">
        <v>11</v>
      </c>
      <c r="C12" s="27">
        <f>C13+C16+C20+C28+C33</f>
        <v>53981792386</v>
      </c>
      <c r="D12" s="27">
        <f t="shared" ref="D12:H12" si="0">D13+D16+D20+D28+D33</f>
        <v>1583032709.6399388</v>
      </c>
      <c r="E12" s="27">
        <f t="shared" si="0"/>
        <v>55564825095.639938</v>
      </c>
      <c r="F12" s="27">
        <f t="shared" si="0"/>
        <v>24079626541.370003</v>
      </c>
      <c r="G12" s="27">
        <f t="shared" si="0"/>
        <v>23411569480.220013</v>
      </c>
      <c r="H12" s="28">
        <f t="shared" si="0"/>
        <v>31485198554.269939</v>
      </c>
    </row>
    <row r="13" spans="1:9" s="29" customFormat="1" ht="29.25" customHeight="1">
      <c r="A13" s="30"/>
      <c r="B13" s="31" t="s">
        <v>12</v>
      </c>
      <c r="C13" s="32">
        <f>SUM(C14:C15)</f>
        <v>3812374850</v>
      </c>
      <c r="D13" s="32">
        <f t="shared" ref="D13:H13" si="1">SUM(D14:D15)</f>
        <v>372247690.8699885</v>
      </c>
      <c r="E13" s="32">
        <f t="shared" si="1"/>
        <v>4184622540.8699884</v>
      </c>
      <c r="F13" s="32">
        <f t="shared" si="1"/>
        <v>1470935302.1900022</v>
      </c>
      <c r="G13" s="32">
        <f t="shared" si="1"/>
        <v>1224743399.9299989</v>
      </c>
      <c r="H13" s="33">
        <f t="shared" si="1"/>
        <v>2713687238.6799865</v>
      </c>
    </row>
    <row r="14" spans="1:9">
      <c r="A14" s="34"/>
      <c r="B14" s="35" t="s">
        <v>13</v>
      </c>
      <c r="C14" s="36">
        <v>3688557782</v>
      </c>
      <c r="D14" s="36">
        <f t="shared" ref="D14:D15" si="2">E14-C14</f>
        <v>191291267.06998873</v>
      </c>
      <c r="E14" s="36">
        <v>3879849049.0699887</v>
      </c>
      <c r="F14" s="36">
        <v>1319874468.2600021</v>
      </c>
      <c r="G14" s="36">
        <v>1084708644.1699989</v>
      </c>
      <c r="H14" s="37">
        <f>E14-F14</f>
        <v>2559974580.8099866</v>
      </c>
    </row>
    <row r="15" spans="1:9">
      <c r="A15" s="34"/>
      <c r="B15" s="35" t="s">
        <v>14</v>
      </c>
      <c r="C15" s="36">
        <v>123817068</v>
      </c>
      <c r="D15" s="36">
        <f t="shared" si="2"/>
        <v>180956423.79999977</v>
      </c>
      <c r="E15" s="36">
        <v>304773491.79999977</v>
      </c>
      <c r="F15" s="36">
        <v>151060833.93000004</v>
      </c>
      <c r="G15" s="36">
        <v>140034755.75999996</v>
      </c>
      <c r="H15" s="37">
        <f>E15-F15</f>
        <v>153712657.86999974</v>
      </c>
    </row>
    <row r="16" spans="1:9" s="29" customFormat="1" ht="15">
      <c r="A16" s="30"/>
      <c r="B16" s="31" t="s">
        <v>15</v>
      </c>
      <c r="C16" s="32">
        <f>SUM(C17:C19)</f>
        <v>27939346480.5</v>
      </c>
      <c r="D16" s="32">
        <f t="shared" ref="D16:H16" si="3">SUM(D17:D19)</f>
        <v>1247866142.5099692</v>
      </c>
      <c r="E16" s="32">
        <f t="shared" si="3"/>
        <v>29187212623.009968</v>
      </c>
      <c r="F16" s="32">
        <f t="shared" si="3"/>
        <v>11957445160.35001</v>
      </c>
      <c r="G16" s="32">
        <f t="shared" si="3"/>
        <v>11685819259.040016</v>
      </c>
      <c r="H16" s="33">
        <f t="shared" si="3"/>
        <v>17229767462.659962</v>
      </c>
    </row>
    <row r="17" spans="1:8">
      <c r="A17" s="38"/>
      <c r="B17" s="35" t="s">
        <v>16</v>
      </c>
      <c r="C17" s="36">
        <v>0</v>
      </c>
      <c r="D17" s="36">
        <f t="shared" ref="D17:D27" si="4">E17-C17</f>
        <v>0</v>
      </c>
      <c r="E17" s="36">
        <v>0</v>
      </c>
      <c r="F17" s="36">
        <v>0</v>
      </c>
      <c r="G17" s="36">
        <v>0</v>
      </c>
      <c r="H17" s="37">
        <f t="shared" ref="H17:H27" si="5">E17-F17</f>
        <v>0</v>
      </c>
    </row>
    <row r="18" spans="1:8">
      <c r="A18" s="34"/>
      <c r="B18" s="35" t="s">
        <v>17</v>
      </c>
      <c r="C18" s="36">
        <v>24887094921</v>
      </c>
      <c r="D18" s="36">
        <f t="shared" si="4"/>
        <v>897814453.58996964</v>
      </c>
      <c r="E18" s="36">
        <v>25784909374.58997</v>
      </c>
      <c r="F18" s="36">
        <v>11078521912.300009</v>
      </c>
      <c r="G18" s="36">
        <v>10811440405.970016</v>
      </c>
      <c r="H18" s="37">
        <f t="shared" si="5"/>
        <v>14706387462.289961</v>
      </c>
    </row>
    <row r="19" spans="1:8">
      <c r="A19" s="39"/>
      <c r="B19" s="35" t="s">
        <v>18</v>
      </c>
      <c r="C19" s="36">
        <v>3052251559.5</v>
      </c>
      <c r="D19" s="36">
        <f t="shared" si="4"/>
        <v>350051688.9199996</v>
      </c>
      <c r="E19" s="36">
        <v>3402303248.4199996</v>
      </c>
      <c r="F19" s="36">
        <v>878923248.05000019</v>
      </c>
      <c r="G19" s="36">
        <v>874378853.07000017</v>
      </c>
      <c r="H19" s="37">
        <f t="shared" si="5"/>
        <v>2523380000.3699994</v>
      </c>
    </row>
    <row r="20" spans="1:8">
      <c r="A20" s="34"/>
      <c r="B20" s="31" t="s">
        <v>19</v>
      </c>
      <c r="C20" s="32">
        <f>SUM(C21:C27)</f>
        <v>3325266246</v>
      </c>
      <c r="D20" s="32">
        <f t="shared" ref="D20:H20" si="6">SUM(D21:D27)</f>
        <v>563637050.76999307</v>
      </c>
      <c r="E20" s="32">
        <f t="shared" si="6"/>
        <v>3888903296.7699928</v>
      </c>
      <c r="F20" s="32">
        <f t="shared" si="6"/>
        <v>1961461576.9599943</v>
      </c>
      <c r="G20" s="32">
        <f t="shared" si="6"/>
        <v>1871942789.4800005</v>
      </c>
      <c r="H20" s="33">
        <f t="shared" si="6"/>
        <v>1927441719.8099988</v>
      </c>
    </row>
    <row r="21" spans="1:8">
      <c r="A21" s="38"/>
      <c r="B21" s="35" t="s">
        <v>20</v>
      </c>
      <c r="C21" s="36">
        <v>0</v>
      </c>
      <c r="D21" s="36">
        <f t="shared" si="4"/>
        <v>0</v>
      </c>
      <c r="E21" s="36">
        <v>0</v>
      </c>
      <c r="F21" s="36">
        <v>0</v>
      </c>
      <c r="G21" s="36">
        <v>0</v>
      </c>
      <c r="H21" s="37">
        <f t="shared" si="5"/>
        <v>0</v>
      </c>
    </row>
    <row r="22" spans="1:8" ht="25.5">
      <c r="A22" s="38"/>
      <c r="B22" s="35" t="s">
        <v>21</v>
      </c>
      <c r="C22" s="36">
        <v>263388184</v>
      </c>
      <c r="D22" s="36">
        <f t="shared" si="4"/>
        <v>27880437.070000529</v>
      </c>
      <c r="E22" s="36">
        <v>291268621.07000053</v>
      </c>
      <c r="F22" s="36">
        <v>140208216.91000038</v>
      </c>
      <c r="G22" s="36">
        <v>126396129.15000007</v>
      </c>
      <c r="H22" s="37">
        <f t="shared" si="5"/>
        <v>151060404.16000015</v>
      </c>
    </row>
    <row r="23" spans="1:8">
      <c r="A23" s="38"/>
      <c r="B23" s="35" t="s">
        <v>22</v>
      </c>
      <c r="C23" s="36">
        <v>513778499</v>
      </c>
      <c r="D23" s="36">
        <f t="shared" si="4"/>
        <v>56151641.510000706</v>
      </c>
      <c r="E23" s="36">
        <v>569930140.51000071</v>
      </c>
      <c r="F23" s="36">
        <v>238763626.06999996</v>
      </c>
      <c r="G23" s="36">
        <v>236606182.84999993</v>
      </c>
      <c r="H23" s="37">
        <f t="shared" si="5"/>
        <v>331166514.44000077</v>
      </c>
    </row>
    <row r="24" spans="1:8">
      <c r="A24" s="38"/>
      <c r="B24" s="35" t="s">
        <v>23</v>
      </c>
      <c r="C24" s="36">
        <v>12044339</v>
      </c>
      <c r="D24" s="36">
        <f t="shared" si="4"/>
        <v>46330086.709999979</v>
      </c>
      <c r="E24" s="36">
        <v>58374425.709999979</v>
      </c>
      <c r="F24" s="36">
        <v>25084813.739999987</v>
      </c>
      <c r="G24" s="36">
        <v>14386876.130000001</v>
      </c>
      <c r="H24" s="37">
        <f t="shared" si="5"/>
        <v>33289611.969999991</v>
      </c>
    </row>
    <row r="25" spans="1:8">
      <c r="A25" s="38"/>
      <c r="B25" s="35" t="s">
        <v>24</v>
      </c>
      <c r="C25" s="36">
        <v>2144396780</v>
      </c>
      <c r="D25" s="36">
        <f t="shared" si="4"/>
        <v>211143214.79999113</v>
      </c>
      <c r="E25" s="36">
        <v>2355539994.7999911</v>
      </c>
      <c r="F25" s="36">
        <v>1249005491.9199944</v>
      </c>
      <c r="G25" s="36">
        <v>1190310657.4400012</v>
      </c>
      <c r="H25" s="37">
        <f t="shared" si="5"/>
        <v>1106534502.8799968</v>
      </c>
    </row>
    <row r="26" spans="1:8">
      <c r="A26" s="38"/>
      <c r="B26" s="35" t="s">
        <v>25</v>
      </c>
      <c r="C26" s="36">
        <v>29962387</v>
      </c>
      <c r="D26" s="36">
        <f t="shared" si="4"/>
        <v>-691234.64999999851</v>
      </c>
      <c r="E26" s="36">
        <v>29271152.350000001</v>
      </c>
      <c r="F26" s="36">
        <v>13754616.209999997</v>
      </c>
      <c r="G26" s="36">
        <v>13623985.819999997</v>
      </c>
      <c r="H26" s="37">
        <f t="shared" si="5"/>
        <v>15516536.140000004</v>
      </c>
    </row>
    <row r="27" spans="1:8">
      <c r="A27" s="38"/>
      <c r="B27" s="35" t="s">
        <v>26</v>
      </c>
      <c r="C27" s="36">
        <v>361696057</v>
      </c>
      <c r="D27" s="36">
        <f t="shared" si="4"/>
        <v>222822905.33000064</v>
      </c>
      <c r="E27" s="36">
        <v>584518962.33000064</v>
      </c>
      <c r="F27" s="36">
        <v>294644812.1099996</v>
      </c>
      <c r="G27" s="36">
        <v>290618958.08999956</v>
      </c>
      <c r="H27" s="37">
        <f t="shared" si="5"/>
        <v>289874150.22000104</v>
      </c>
    </row>
    <row r="28" spans="1:8">
      <c r="A28" s="30"/>
      <c r="B28" s="31" t="s">
        <v>27</v>
      </c>
      <c r="C28" s="32">
        <f>SUM(C29:C32)</f>
        <v>8188450922.5</v>
      </c>
      <c r="D28" s="32">
        <f t="shared" ref="D28:H28" si="7">SUM(D29:D32)</f>
        <v>-341000621.51001209</v>
      </c>
      <c r="E28" s="32">
        <f t="shared" si="7"/>
        <v>7847450300.9899883</v>
      </c>
      <c r="F28" s="32">
        <f t="shared" si="7"/>
        <v>3244149653.2499948</v>
      </c>
      <c r="G28" s="32">
        <f t="shared" si="7"/>
        <v>3183429183.1499958</v>
      </c>
      <c r="H28" s="33">
        <f t="shared" si="7"/>
        <v>4603300647.739994</v>
      </c>
    </row>
    <row r="29" spans="1:8">
      <c r="A29" s="38"/>
      <c r="B29" s="35" t="s">
        <v>28</v>
      </c>
      <c r="C29" s="36">
        <v>3917607242</v>
      </c>
      <c r="D29" s="36">
        <f t="shared" ref="D29:D32" si="8">E29-C29</f>
        <v>169362006.98998737</v>
      </c>
      <c r="E29" s="36">
        <v>4086969248.9899874</v>
      </c>
      <c r="F29" s="36">
        <v>1865937882.4699948</v>
      </c>
      <c r="G29" s="36">
        <v>1816917917.6399958</v>
      </c>
      <c r="H29" s="37">
        <f t="shared" ref="H29:H32" si="9">E29-F29</f>
        <v>2221031366.5199928</v>
      </c>
    </row>
    <row r="30" spans="1:8">
      <c r="A30" s="38"/>
      <c r="B30" s="35" t="s">
        <v>29</v>
      </c>
      <c r="C30" s="36">
        <v>136542822</v>
      </c>
      <c r="D30" s="36">
        <f t="shared" si="8"/>
        <v>4268684.3400002122</v>
      </c>
      <c r="E30" s="36">
        <v>140811506.34000021</v>
      </c>
      <c r="F30" s="36">
        <v>60776736.689999811</v>
      </c>
      <c r="G30" s="36">
        <v>59510718.579999812</v>
      </c>
      <c r="H30" s="37">
        <f t="shared" si="9"/>
        <v>80034769.650000393</v>
      </c>
    </row>
    <row r="31" spans="1:8">
      <c r="A31" s="34"/>
      <c r="B31" s="35" t="s">
        <v>30</v>
      </c>
      <c r="C31" s="36">
        <v>4134300858.5</v>
      </c>
      <c r="D31" s="36">
        <f t="shared" si="8"/>
        <v>-514631312.83999968</v>
      </c>
      <c r="E31" s="36">
        <v>3619669545.6600003</v>
      </c>
      <c r="F31" s="36">
        <v>1317435034.0900002</v>
      </c>
      <c r="G31" s="36">
        <v>1307000546.9300001</v>
      </c>
      <c r="H31" s="37">
        <f t="shared" si="9"/>
        <v>2302234511.5700002</v>
      </c>
    </row>
    <row r="32" spans="1:8">
      <c r="A32" s="34"/>
      <c r="B32" s="35" t="s">
        <v>31</v>
      </c>
      <c r="C32" s="36">
        <v>0</v>
      </c>
      <c r="D32" s="36">
        <f t="shared" si="8"/>
        <v>0</v>
      </c>
      <c r="E32" s="36">
        <v>0</v>
      </c>
      <c r="F32" s="36">
        <v>0</v>
      </c>
      <c r="G32" s="36">
        <v>0</v>
      </c>
      <c r="H32" s="37">
        <f t="shared" si="9"/>
        <v>0</v>
      </c>
    </row>
    <row r="33" spans="1:8">
      <c r="A33" s="30"/>
      <c r="B33" s="31" t="s">
        <v>32</v>
      </c>
      <c r="C33" s="32">
        <f>SUM(C34:C42)</f>
        <v>10716353887</v>
      </c>
      <c r="D33" s="32">
        <f t="shared" ref="D33:H33" si="10">SUM(D34:D42)</f>
        <v>-259717553</v>
      </c>
      <c r="E33" s="32">
        <f t="shared" si="10"/>
        <v>10456636334</v>
      </c>
      <c r="F33" s="32">
        <f t="shared" si="10"/>
        <v>5445634848.6199999</v>
      </c>
      <c r="G33" s="32">
        <f t="shared" si="10"/>
        <v>5445634848.6199999</v>
      </c>
      <c r="H33" s="33">
        <f t="shared" si="10"/>
        <v>5011001485.3800001</v>
      </c>
    </row>
    <row r="34" spans="1:8">
      <c r="A34" s="34"/>
      <c r="B34" s="35" t="s">
        <v>33</v>
      </c>
      <c r="C34" s="36">
        <v>5388358816</v>
      </c>
      <c r="D34" s="36">
        <f t="shared" ref="D34:D42" si="11">E34-C34</f>
        <v>-145021853</v>
      </c>
      <c r="E34" s="36">
        <v>5243336963</v>
      </c>
      <c r="F34" s="36">
        <v>2700630027</v>
      </c>
      <c r="G34" s="36">
        <v>2700630027</v>
      </c>
      <c r="H34" s="37">
        <f t="shared" ref="H34:H42" si="12">E34-F34</f>
        <v>2542706936</v>
      </c>
    </row>
    <row r="35" spans="1:8" ht="25.5">
      <c r="A35" s="34"/>
      <c r="B35" s="35" t="s">
        <v>34</v>
      </c>
      <c r="C35" s="36">
        <v>1990212190</v>
      </c>
      <c r="D35" s="36">
        <f t="shared" si="11"/>
        <v>0</v>
      </c>
      <c r="E35" s="36">
        <v>1990212190</v>
      </c>
      <c r="F35" s="36">
        <v>989868213.62</v>
      </c>
      <c r="G35" s="36">
        <v>989868213.62</v>
      </c>
      <c r="H35" s="37">
        <f t="shared" si="12"/>
        <v>1000343976.38</v>
      </c>
    </row>
    <row r="36" spans="1:8" s="29" customFormat="1" ht="15">
      <c r="A36" s="34"/>
      <c r="B36" s="35" t="s">
        <v>35</v>
      </c>
      <c r="C36" s="36">
        <v>50000000</v>
      </c>
      <c r="D36" s="36">
        <f t="shared" si="11"/>
        <v>20000000</v>
      </c>
      <c r="E36" s="36">
        <v>70000000</v>
      </c>
      <c r="F36" s="36">
        <v>60000000</v>
      </c>
      <c r="G36" s="36">
        <v>60000000</v>
      </c>
      <c r="H36" s="37">
        <f t="shared" si="12"/>
        <v>10000000</v>
      </c>
    </row>
    <row r="37" spans="1:8">
      <c r="A37" s="34"/>
      <c r="B37" s="35" t="s">
        <v>36</v>
      </c>
      <c r="C37" s="36">
        <v>3287782881</v>
      </c>
      <c r="D37" s="36">
        <f t="shared" si="11"/>
        <v>-134695700</v>
      </c>
      <c r="E37" s="36">
        <v>3153087181</v>
      </c>
      <c r="F37" s="36">
        <v>1695136608</v>
      </c>
      <c r="G37" s="36">
        <v>1695136608</v>
      </c>
      <c r="H37" s="37">
        <f t="shared" si="12"/>
        <v>1457950573</v>
      </c>
    </row>
    <row r="38" spans="1:8">
      <c r="A38" s="34"/>
      <c r="B38" s="35" t="s">
        <v>37</v>
      </c>
      <c r="C38" s="36">
        <v>0</v>
      </c>
      <c r="D38" s="36">
        <f t="shared" si="11"/>
        <v>0</v>
      </c>
      <c r="E38" s="36">
        <v>0</v>
      </c>
      <c r="F38" s="36">
        <v>0</v>
      </c>
      <c r="G38" s="36">
        <v>0</v>
      </c>
      <c r="H38" s="37">
        <f t="shared" si="12"/>
        <v>0</v>
      </c>
    </row>
    <row r="39" spans="1:8">
      <c r="A39" s="34"/>
      <c r="B39" s="35" t="s">
        <v>38</v>
      </c>
      <c r="C39" s="36">
        <v>0</v>
      </c>
      <c r="D39" s="36">
        <f t="shared" si="11"/>
        <v>0</v>
      </c>
      <c r="E39" s="36">
        <v>0</v>
      </c>
      <c r="F39" s="36">
        <v>0</v>
      </c>
      <c r="G39" s="36">
        <v>0</v>
      </c>
      <c r="H39" s="37">
        <f t="shared" si="12"/>
        <v>0</v>
      </c>
    </row>
    <row r="40" spans="1:8">
      <c r="A40" s="34"/>
      <c r="B40" s="35" t="s">
        <v>39</v>
      </c>
      <c r="C40" s="36">
        <v>0</v>
      </c>
      <c r="D40" s="36">
        <f t="shared" si="11"/>
        <v>0</v>
      </c>
      <c r="E40" s="36">
        <v>0</v>
      </c>
      <c r="F40" s="36">
        <v>0</v>
      </c>
      <c r="G40" s="36">
        <v>0</v>
      </c>
      <c r="H40" s="37">
        <f t="shared" si="12"/>
        <v>0</v>
      </c>
    </row>
    <row r="41" spans="1:8">
      <c r="A41" s="34"/>
      <c r="B41" s="35" t="s">
        <v>40</v>
      </c>
      <c r="C41" s="36">
        <v>0</v>
      </c>
      <c r="D41" s="36">
        <f t="shared" si="11"/>
        <v>0</v>
      </c>
      <c r="E41" s="36">
        <v>0</v>
      </c>
      <c r="F41" s="36">
        <v>0</v>
      </c>
      <c r="G41" s="36">
        <v>0</v>
      </c>
      <c r="H41" s="37">
        <f t="shared" si="12"/>
        <v>0</v>
      </c>
    </row>
    <row r="42" spans="1:8" ht="17.45" customHeight="1">
      <c r="A42" s="38"/>
      <c r="B42" s="35" t="s">
        <v>41</v>
      </c>
      <c r="C42" s="36">
        <v>0</v>
      </c>
      <c r="D42" s="36">
        <f t="shared" si="11"/>
        <v>0</v>
      </c>
      <c r="E42" s="36">
        <v>0</v>
      </c>
      <c r="F42" s="36">
        <v>0</v>
      </c>
      <c r="G42" s="36">
        <v>0</v>
      </c>
      <c r="H42" s="37">
        <f t="shared" si="12"/>
        <v>0</v>
      </c>
    </row>
    <row r="43" spans="1:8" s="29" customFormat="1" ht="24.6" customHeight="1">
      <c r="A43" s="40"/>
      <c r="B43" s="41" t="s">
        <v>42</v>
      </c>
      <c r="C43" s="42">
        <f>C33+C28+C20+C16+C13</f>
        <v>53981792386</v>
      </c>
      <c r="D43" s="42">
        <f t="shared" ref="D43:H43" si="13">D33+D28+D20+D16+D13</f>
        <v>1583032709.6399386</v>
      </c>
      <c r="E43" s="42">
        <f t="shared" si="13"/>
        <v>55564825095.639938</v>
      </c>
      <c r="F43" s="42">
        <f t="shared" si="13"/>
        <v>24079626541.370003</v>
      </c>
      <c r="G43" s="42">
        <f t="shared" si="13"/>
        <v>23411569480.220013</v>
      </c>
      <c r="H43" s="43">
        <f t="shared" si="13"/>
        <v>31485198554.269943</v>
      </c>
    </row>
  </sheetData>
  <mergeCells count="7">
    <mergeCell ref="B6:H6"/>
    <mergeCell ref="B7:H7"/>
    <mergeCell ref="B8:H8"/>
    <mergeCell ref="B9:H9"/>
    <mergeCell ref="B10:B11"/>
    <mergeCell ref="C10:G10"/>
    <mergeCell ref="H10:H11"/>
  </mergeCells>
  <printOptions horizontalCentered="1"/>
  <pageMargins left="0" right="0" top="0.43307086614173229" bottom="0.47244094488188981" header="0.27559055118110237" footer="0.23622047244094491"/>
  <pageSetup scale="67" fitToHeight="0" orientation="portrait" r:id="rId1"/>
  <headerFooter>
    <oddFooter>&amp;C&amp;P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programa presupuestal</vt:lpstr>
      <vt:lpstr>'programa presupuestal'!Área_de_impresión</vt:lpstr>
      <vt:lpstr>'programa presupuestal'!Títulos_a_imprimir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DESARROLLO TÉCNICO Y ANÁLISIS DEL GASTO PÚBLICO</dc:creator>
  <cp:lastModifiedBy>DEPARTAMENTO DE DESARROLLO TÉCNICO Y ANÁLISIS DEL GAST</cp:lastModifiedBy>
  <dcterms:created xsi:type="dcterms:W3CDTF">2026-07-03T23:27:34Z</dcterms:created>
  <dcterms:modified xsi:type="dcterms:W3CDTF">2026-07-03T23:28:21Z</dcterms:modified>
</cp:coreProperties>
</file>