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C811A065-178F-40C3-A6D6-FEC6C1D1CA45}" xr6:coauthVersionLast="47" xr6:coauthVersionMax="47" xr10:uidLastSave="{00000000-0000-0000-0000-000000000000}"/>
  <bookViews>
    <workbookView xWindow="-120" yWindow="-120" windowWidth="29040" windowHeight="15840" xr2:uid="{04E3121F-76BC-42E9-AA32-DDBE0643981F}"/>
  </bookViews>
  <sheets>
    <sheet name="FUNCIONAL" sheetId="1" r:id="rId1"/>
  </sheets>
  <definedNames>
    <definedName name="_xlnm.Print_Area" localSheetId="0">FUNCIONAL!$C$1:$I$47</definedName>
    <definedName name="_xlnm.Print_Titles" localSheetId="0">FUNCIONAL!$1:$12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I40" i="1"/>
  <c r="E39" i="1"/>
  <c r="E38" i="1"/>
  <c r="E37" i="1"/>
  <c r="E36" i="1"/>
  <c r="E35" i="1"/>
  <c r="E34" i="1"/>
  <c r="E33" i="1"/>
  <c r="E32" i="1"/>
  <c r="H30" i="1"/>
  <c r="G30" i="1"/>
  <c r="F30" i="1"/>
  <c r="E31" i="1"/>
  <c r="E30" i="1" s="1"/>
  <c r="I30" i="1"/>
  <c r="E29" i="1"/>
  <c r="E28" i="1"/>
  <c r="E27" i="1"/>
  <c r="E26" i="1"/>
  <c r="E25" i="1"/>
  <c r="E24" i="1"/>
  <c r="I22" i="1"/>
  <c r="H22" i="1"/>
  <c r="G22" i="1"/>
  <c r="F22" i="1"/>
  <c r="D22" i="1"/>
  <c r="E21" i="1"/>
  <c r="E20" i="1"/>
  <c r="E18" i="1"/>
  <c r="E16" i="1"/>
  <c r="E15" i="1"/>
  <c r="I13" i="1"/>
  <c r="I45" i="1" s="1"/>
  <c r="H13" i="1"/>
  <c r="H45" i="1" s="1"/>
  <c r="G13" i="1"/>
  <c r="G45" i="1" s="1"/>
  <c r="F13" i="1"/>
  <c r="F45" i="1" s="1"/>
  <c r="D13" i="1"/>
  <c r="E23" i="1" l="1"/>
  <c r="E22" i="1" s="1"/>
  <c r="E14" i="1"/>
  <c r="E13" i="1" s="1"/>
  <c r="D30" i="1"/>
  <c r="D45" i="1" s="1"/>
  <c r="E45" i="1" l="1"/>
</calcChain>
</file>

<file path=xl/sharedStrings.xml><?xml version="1.0" encoding="utf-8"?>
<sst xmlns="http://schemas.openxmlformats.org/spreadsheetml/2006/main" count="46" uniqueCount="46">
  <si>
    <t>GOBIERNO DEL ESTADO DE QUINTANA ROO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</si>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</sst>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_-* #,##0.000000_-;\-* #,##0.000000_-;_-* &quot;-&quot;??_-;_-@_-"/>
  </numFmts>
  <fonts count="2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Futura Md BT"/>
      <family val="2"/>
    </font>
    <font>
      <sz val="8"/>
      <color theme="8" tint="-0.249977111117893"/>
      <name val="Arial"/>
      <family val="2"/>
    </font>
    <font>
      <b/>
      <sz val="10"/>
      <name val="Arial Narrow"/>
      <family val="2"/>
    </font>
    <font>
      <b/>
      <sz val="8"/>
      <color theme="8" tint="-0.249977111117893"/>
      <name val="Arial Narrow"/>
      <family val="2"/>
    </font>
    <font>
      <sz val="10"/>
      <color theme="1"/>
      <name val="Arial Narrow"/>
      <family val="2"/>
    </font>
    <font>
      <b/>
      <sz val="8"/>
      <color theme="9" tint="-0.249977111117893"/>
      <name val="Arial"/>
      <family val="2"/>
    </font>
    <font>
      <b/>
      <sz val="10"/>
      <color theme="2" tint="-0.49998474074526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8"/>
      <color rgb="FF00B050"/>
      <name val="Arial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b/>
      <sz val="8"/>
      <color theme="2" tint="-0.499984740745262"/>
      <name val="Arial"/>
      <family val="2"/>
    </font>
    <font>
      <sz val="8"/>
      <color theme="2" tint="-0.499984740745262"/>
      <name val="Arial Narrow"/>
      <family val="2"/>
    </font>
    <font>
      <sz val="10"/>
      <name val="Futura Lt BT"/>
      <family val="2"/>
    </font>
    <font>
      <sz val="10"/>
      <color theme="1"/>
      <name val="Futura Lt BT"/>
      <family val="2"/>
    </font>
    <font>
      <sz val="10"/>
      <color theme="2" tint="-0.499984740745262"/>
      <name val="Arial Narrow"/>
      <family val="2"/>
    </font>
    <font>
      <sz val="18"/>
      <color theme="0" tint="-0.499984740745262"/>
      <name val="Futura Lt BT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43" fontId="10" fillId="3" borderId="13" xfId="1" applyFont="1" applyFill="1" applyBorder="1" applyAlignment="1">
      <alignment horizontal="center" vertical="center" wrapText="1"/>
    </xf>
    <xf numFmtId="43" fontId="10" fillId="3" borderId="1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43" fontId="10" fillId="3" borderId="15" xfId="1" applyFont="1" applyFill="1" applyBorder="1" applyAlignment="1">
      <alignment horizontal="center" vertical="center" wrapText="1"/>
    </xf>
    <xf numFmtId="43" fontId="10" fillId="3" borderId="9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164" fontId="10" fillId="4" borderId="16" xfId="0" applyNumberFormat="1" applyFont="1" applyFill="1" applyBorder="1" applyAlignment="1">
      <alignment horizontal="left" wrapText="1" indent="1"/>
    </xf>
    <xf numFmtId="4" fontId="15" fillId="4" borderId="15" xfId="1" applyNumberFormat="1" applyFont="1" applyFill="1" applyBorder="1" applyAlignment="1"/>
    <xf numFmtId="4" fontId="15" fillId="4" borderId="17" xfId="1" applyNumberFormat="1" applyFont="1" applyFill="1" applyBorder="1" applyAlignme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164" fontId="19" fillId="0" borderId="16" xfId="0" applyNumberFormat="1" applyFont="1" applyBorder="1" applyAlignment="1">
      <alignment horizontal="left" wrapText="1" indent="3"/>
    </xf>
    <xf numFmtId="4" fontId="12" fillId="0" borderId="15" xfId="1" applyNumberFormat="1" applyFont="1" applyFill="1" applyBorder="1" applyAlignment="1"/>
    <xf numFmtId="4" fontId="12" fillId="0" borderId="17" xfId="1" applyNumberFormat="1" applyFont="1" applyFill="1" applyBorder="1" applyAlignment="1"/>
    <xf numFmtId="0" fontId="20" fillId="0" borderId="0" xfId="0" applyFont="1" applyAlignment="1">
      <alignment horizontal="left"/>
    </xf>
    <xf numFmtId="164" fontId="15" fillId="3" borderId="18" xfId="0" applyNumberFormat="1" applyFont="1" applyFill="1" applyBorder="1" applyAlignment="1">
      <alignment horizontal="left" wrapText="1" indent="1"/>
    </xf>
    <xf numFmtId="4" fontId="15" fillId="3" borderId="19" xfId="1" applyNumberFormat="1" applyFont="1" applyFill="1" applyBorder="1" applyAlignment="1"/>
    <xf numFmtId="4" fontId="15" fillId="3" borderId="20" xfId="1" applyNumberFormat="1" applyFont="1" applyFill="1" applyBorder="1" applyAlignment="1"/>
    <xf numFmtId="0" fontId="21" fillId="0" borderId="0" xfId="0" applyFont="1" applyAlignment="1">
      <alignment horizontal="left"/>
    </xf>
    <xf numFmtId="0" fontId="22" fillId="0" borderId="0" xfId="0" applyFont="1"/>
    <xf numFmtId="43" fontId="23" fillId="0" borderId="0" xfId="1" applyFont="1"/>
    <xf numFmtId="0" fontId="24" fillId="0" borderId="0" xfId="0" applyFont="1" applyAlignment="1">
      <alignment horizontal="left"/>
    </xf>
    <xf numFmtId="0" fontId="19" fillId="0" borderId="0" xfId="0" applyFont="1"/>
    <xf numFmtId="43" fontId="19" fillId="0" borderId="0" xfId="0" applyNumberFormat="1" applyFont="1"/>
    <xf numFmtId="0" fontId="22" fillId="0" borderId="0" xfId="2" applyFont="1"/>
    <xf numFmtId="0" fontId="25" fillId="0" borderId="0" xfId="0" applyFont="1"/>
    <xf numFmtId="43" fontId="15" fillId="0" borderId="0" xfId="1" applyFont="1" applyFill="1"/>
    <xf numFmtId="43" fontId="0" fillId="0" borderId="0" xfId="0" applyNumberFormat="1"/>
    <xf numFmtId="17" fontId="25" fillId="0" borderId="0" xfId="0" applyNumberFormat="1" applyFont="1" applyAlignment="1">
      <alignment horizontal="left"/>
    </xf>
    <xf numFmtId="43" fontId="26" fillId="0" borderId="0" xfId="1" applyFont="1"/>
    <xf numFmtId="165" fontId="23" fillId="0" borderId="0" xfId="1" applyNumberFormat="1" applyFont="1"/>
  </cellXfs>
  <cellStyles count="3">
    <cellStyle name="Millares" xfId="1" builtinId="3"/>
    <cellStyle name="Normal" xfId="0" builtinId="0"/>
    <cellStyle name="Normal 8" xfId="2" xr:uid="{65B067E5-4501-40B3-A21B-D444DF893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83127</xdr:colOff>
      <xdr:row>0</xdr:row>
      <xdr:rowOff>19050</xdr:rowOff>
    </xdr:from>
    <xdr:to>
      <xdr:col>8</xdr:col>
      <xdr:colOff>1057852</xdr:colOff>
      <xdr:row>4</xdr:row>
      <xdr:rowOff>118110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188306DA-82F3-40B4-8DF7-360D553E5F6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9093777" y="19050"/>
          <a:ext cx="210820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0</xdr:row>
      <xdr:rowOff>29786</xdr:rowOff>
    </xdr:from>
    <xdr:to>
      <xdr:col>2</xdr:col>
      <xdr:colOff>769620</xdr:colOff>
      <xdr:row>4</xdr:row>
      <xdr:rowOff>128846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8B069BE0-5693-4F0E-A578-26E3FDCE7FD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689610" y="29786"/>
          <a:ext cx="6705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AE9B-55BE-4769-939D-40482E03ACB5}">
  <sheetPr>
    <tabColor rgb="FFFFFF00"/>
    <pageSetUpPr fitToPage="1"/>
  </sheetPr>
  <dimension ref="A1:J52"/>
  <sheetViews>
    <sheetView showGridLines="0" tabSelected="1" zoomScaleNormal="100" workbookViewId="0">
      <selection activeCell="D50" sqref="D50:D51"/>
    </sheetView>
  </sheetViews>
  <sheetFormatPr baseColWidth="10" defaultColWidth="11" defaultRowHeight="14.25"/>
  <cols>
    <col min="1" max="1" width="3.375" style="4" customWidth="1"/>
    <col min="2" max="2" width="4.375" style="4" customWidth="1"/>
    <col min="3" max="3" width="49.125" style="46" bestFit="1" customWidth="1"/>
    <col min="4" max="4" width="15.75" style="47" bestFit="1" customWidth="1"/>
    <col min="5" max="5" width="14.875" style="47" bestFit="1" customWidth="1"/>
    <col min="6" max="6" width="15.875" style="47" bestFit="1" customWidth="1"/>
    <col min="7" max="9" width="14.875" style="47" bestFit="1" customWidth="1"/>
  </cols>
  <sheetData>
    <row r="1" spans="1:10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>
      <c r="A2" s="1"/>
      <c r="B2" s="1"/>
      <c r="C2" s="2"/>
      <c r="D2" s="3"/>
      <c r="E2" s="3"/>
      <c r="F2" s="3"/>
      <c r="G2" s="3"/>
      <c r="H2" s="3"/>
      <c r="I2" s="3"/>
      <c r="J2" s="3"/>
    </row>
    <row r="3" spans="1:10">
      <c r="A3" s="1"/>
      <c r="B3" s="1"/>
      <c r="C3" s="2"/>
      <c r="D3" s="3"/>
      <c r="E3" s="3"/>
      <c r="F3" s="3"/>
      <c r="G3" s="3"/>
      <c r="H3" s="3"/>
      <c r="I3" s="3"/>
      <c r="J3" s="3"/>
    </row>
    <row r="4" spans="1:10">
      <c r="A4" s="1"/>
      <c r="B4" s="1"/>
      <c r="C4" s="2"/>
      <c r="D4" s="3"/>
      <c r="E4" s="3"/>
      <c r="F4" s="3"/>
      <c r="G4" s="3"/>
      <c r="H4" s="3"/>
      <c r="I4" s="3"/>
      <c r="J4" s="3"/>
    </row>
    <row r="5" spans="1:10">
      <c r="A5" s="1"/>
      <c r="B5" s="1"/>
      <c r="C5" s="2"/>
      <c r="D5" s="3"/>
      <c r="E5" s="3"/>
      <c r="F5" s="3"/>
      <c r="G5" s="3"/>
      <c r="H5" s="3"/>
      <c r="I5" s="3"/>
      <c r="J5" s="3"/>
    </row>
    <row r="6" spans="1:10">
      <c r="C6" s="5" t="s">
        <v>0</v>
      </c>
      <c r="D6" s="6"/>
      <c r="E6" s="6"/>
      <c r="F6" s="6"/>
      <c r="G6" s="6"/>
      <c r="H6" s="6"/>
      <c r="I6" s="7"/>
    </row>
    <row r="7" spans="1:10">
      <c r="C7" s="8" t="s">
        <v>1</v>
      </c>
      <c r="D7" s="9"/>
      <c r="E7" s="9"/>
      <c r="F7" s="9"/>
      <c r="G7" s="9"/>
      <c r="H7" s="9"/>
      <c r="I7" s="10"/>
    </row>
    <row r="8" spans="1:10">
      <c r="C8" s="11" t="s">
        <v>2</v>
      </c>
      <c r="D8" s="12"/>
      <c r="E8" s="12"/>
      <c r="F8" s="12"/>
      <c r="G8" s="12"/>
      <c r="H8" s="12"/>
      <c r="I8" s="13"/>
    </row>
    <row r="9" spans="1:10">
      <c r="A9" s="14"/>
      <c r="C9" s="15" t="s">
        <v>45</v>
      </c>
      <c r="D9" s="12"/>
      <c r="E9" s="12"/>
      <c r="F9" s="12"/>
      <c r="G9" s="12"/>
      <c r="H9" s="12"/>
      <c r="I9" s="13"/>
    </row>
    <row r="10" spans="1:10">
      <c r="A10" s="16"/>
      <c r="B10" s="16"/>
      <c r="C10" s="17" t="s">
        <v>3</v>
      </c>
      <c r="D10" s="18"/>
      <c r="E10" s="18"/>
      <c r="F10" s="18"/>
      <c r="G10" s="18"/>
      <c r="H10" s="18"/>
      <c r="I10" s="19"/>
    </row>
    <row r="11" spans="1:10">
      <c r="A11" s="16"/>
      <c r="B11" s="16"/>
      <c r="C11" s="20" t="s">
        <v>4</v>
      </c>
      <c r="D11" s="21" t="s">
        <v>5</v>
      </c>
      <c r="E11" s="22"/>
      <c r="F11" s="22"/>
      <c r="G11" s="22"/>
      <c r="H11" s="23"/>
      <c r="I11" s="24" t="s">
        <v>6</v>
      </c>
    </row>
    <row r="12" spans="1:10" s="29" customFormat="1" ht="33" customHeight="1">
      <c r="A12" s="25"/>
      <c r="B12" s="25"/>
      <c r="C12" s="26"/>
      <c r="D12" s="27" t="s">
        <v>7</v>
      </c>
      <c r="E12" s="27" t="s">
        <v>8</v>
      </c>
      <c r="F12" s="27" t="s">
        <v>9</v>
      </c>
      <c r="G12" s="27" t="s">
        <v>10</v>
      </c>
      <c r="H12" s="27" t="s">
        <v>11</v>
      </c>
      <c r="I12" s="28"/>
    </row>
    <row r="13" spans="1:10" s="35" customFormat="1" ht="15">
      <c r="A13" s="30"/>
      <c r="B13" s="31"/>
      <c r="C13" s="32" t="s">
        <v>12</v>
      </c>
      <c r="D13" s="33">
        <f>SUM(D14:D21)</f>
        <v>17368289449</v>
      </c>
      <c r="E13" s="33">
        <f t="shared" ref="E13:I13" si="0">SUM(E14:E21)</f>
        <v>-1895459757.9500141</v>
      </c>
      <c r="F13" s="33">
        <f t="shared" si="0"/>
        <v>15472829691.049986</v>
      </c>
      <c r="G13" s="33">
        <f t="shared" si="0"/>
        <v>5639752718.2299862</v>
      </c>
      <c r="H13" s="33">
        <f t="shared" si="0"/>
        <v>5384515745.6899872</v>
      </c>
      <c r="I13" s="34">
        <f t="shared" si="0"/>
        <v>9833076972.8199997</v>
      </c>
    </row>
    <row r="14" spans="1:10">
      <c r="A14" s="36"/>
      <c r="B14" s="37"/>
      <c r="C14" s="38" t="s">
        <v>13</v>
      </c>
      <c r="D14" s="39">
        <v>829134407</v>
      </c>
      <c r="E14" s="39">
        <f>F14-D14</f>
        <v>19837558.420000076</v>
      </c>
      <c r="F14" s="39">
        <v>848971965.42000008</v>
      </c>
      <c r="G14" s="39">
        <v>408625402.83999991</v>
      </c>
      <c r="H14" s="39">
        <v>408625402.83999991</v>
      </c>
      <c r="I14" s="40">
        <v>440346562.58000016</v>
      </c>
    </row>
    <row r="15" spans="1:10">
      <c r="A15" s="36"/>
      <c r="B15" s="37"/>
      <c r="C15" s="38" t="s">
        <v>14</v>
      </c>
      <c r="D15" s="39">
        <v>3059932669</v>
      </c>
      <c r="E15" s="39">
        <f t="shared" ref="E15:E39" si="1">F15-D15</f>
        <v>209253101.71000004</v>
      </c>
      <c r="F15" s="39">
        <v>3269185770.71</v>
      </c>
      <c r="G15" s="39">
        <v>1461928817.1399994</v>
      </c>
      <c r="H15" s="39">
        <v>1461928817.1399994</v>
      </c>
      <c r="I15" s="40">
        <v>1807256953.5700004</v>
      </c>
    </row>
    <row r="16" spans="1:10">
      <c r="A16" s="36"/>
      <c r="B16" s="37"/>
      <c r="C16" s="38" t="s">
        <v>15</v>
      </c>
      <c r="D16" s="39">
        <v>1275845542</v>
      </c>
      <c r="E16" s="39">
        <f t="shared" si="1"/>
        <v>99863843.150001049</v>
      </c>
      <c r="F16" s="39">
        <v>1375709385.150001</v>
      </c>
      <c r="G16" s="39">
        <v>613093487.05999911</v>
      </c>
      <c r="H16" s="39">
        <v>602029177.59999919</v>
      </c>
      <c r="I16" s="40">
        <v>762615898.09000182</v>
      </c>
    </row>
    <row r="17" spans="1:9">
      <c r="A17" s="36"/>
      <c r="B17" s="37"/>
      <c r="C17" s="38" t="s">
        <v>16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0">
        <v>0</v>
      </c>
    </row>
    <row r="18" spans="1:9">
      <c r="A18" s="36"/>
      <c r="B18" s="37"/>
      <c r="C18" s="38" t="s">
        <v>17</v>
      </c>
      <c r="D18" s="39">
        <v>6937538852</v>
      </c>
      <c r="E18" s="39">
        <f t="shared" si="1"/>
        <v>-2397712661.2900019</v>
      </c>
      <c r="F18" s="39">
        <v>4539826190.7099981</v>
      </c>
      <c r="G18" s="39">
        <v>1132220896.799999</v>
      </c>
      <c r="H18" s="39">
        <v>998993658.87999976</v>
      </c>
      <c r="I18" s="40">
        <v>3407605293.9099989</v>
      </c>
    </row>
    <row r="19" spans="1:9">
      <c r="A19" s="36"/>
      <c r="B19" s="37"/>
      <c r="C19" s="38" t="s">
        <v>18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0</v>
      </c>
    </row>
    <row r="20" spans="1:9">
      <c r="A20" s="36"/>
      <c r="B20" s="37"/>
      <c r="C20" s="38" t="s">
        <v>19</v>
      </c>
      <c r="D20" s="39">
        <v>4587969166</v>
      </c>
      <c r="E20" s="39">
        <f t="shared" si="1"/>
        <v>129090633.27998638</v>
      </c>
      <c r="F20" s="39">
        <v>4717059799.2799864</v>
      </c>
      <c r="G20" s="39">
        <v>1766857813.8699889</v>
      </c>
      <c r="H20" s="39">
        <v>1670465747.2499897</v>
      </c>
      <c r="I20" s="40">
        <v>2950201985.4099975</v>
      </c>
    </row>
    <row r="21" spans="1:9">
      <c r="A21" s="36"/>
      <c r="B21" s="37"/>
      <c r="C21" s="38" t="s">
        <v>20</v>
      </c>
      <c r="D21" s="39">
        <v>677868813</v>
      </c>
      <c r="E21" s="39">
        <f t="shared" si="1"/>
        <v>44207766.780000329</v>
      </c>
      <c r="F21" s="39">
        <v>722076579.78000033</v>
      </c>
      <c r="G21" s="39">
        <v>257026300.51999998</v>
      </c>
      <c r="H21" s="39">
        <v>242472941.98000002</v>
      </c>
      <c r="I21" s="40">
        <v>465050279.26000035</v>
      </c>
    </row>
    <row r="22" spans="1:9" s="35" customFormat="1" ht="15">
      <c r="A22" s="30"/>
      <c r="B22" s="31"/>
      <c r="C22" s="32" t="s">
        <v>21</v>
      </c>
      <c r="D22" s="33">
        <f>SUM(D23:D29)</f>
        <v>23272950887</v>
      </c>
      <c r="E22" s="33">
        <f t="shared" ref="E22:I22" si="2">SUM(E23:E29)</f>
        <v>2942780968.4799895</v>
      </c>
      <c r="F22" s="33">
        <f t="shared" si="2"/>
        <v>26215731855.479992</v>
      </c>
      <c r="G22" s="33">
        <f t="shared" si="2"/>
        <v>11408080395.489996</v>
      </c>
      <c r="H22" s="33">
        <f t="shared" si="2"/>
        <v>11079811841.000002</v>
      </c>
      <c r="I22" s="34">
        <f t="shared" si="2"/>
        <v>14807651459.98999</v>
      </c>
    </row>
    <row r="23" spans="1:9">
      <c r="A23" s="36"/>
      <c r="B23" s="37"/>
      <c r="C23" s="38" t="s">
        <v>22</v>
      </c>
      <c r="D23" s="39">
        <v>547531312</v>
      </c>
      <c r="E23" s="39">
        <f t="shared" si="1"/>
        <v>223724768.28000104</v>
      </c>
      <c r="F23" s="39">
        <v>771256080.28000104</v>
      </c>
      <c r="G23" s="39">
        <v>354104088.76999998</v>
      </c>
      <c r="H23" s="39">
        <v>342810173.0399999</v>
      </c>
      <c r="I23" s="40">
        <v>417151991.51000106</v>
      </c>
    </row>
    <row r="24" spans="1:9">
      <c r="A24" s="36"/>
      <c r="B24" s="37"/>
      <c r="C24" s="38" t="s">
        <v>23</v>
      </c>
      <c r="D24" s="39">
        <v>463980106</v>
      </c>
      <c r="E24" s="39">
        <f t="shared" si="1"/>
        <v>938215760.53999996</v>
      </c>
      <c r="F24" s="39">
        <v>1402195866.54</v>
      </c>
      <c r="G24" s="39">
        <v>492090220.39999998</v>
      </c>
      <c r="H24" s="39">
        <v>484664424.42000002</v>
      </c>
      <c r="I24" s="40">
        <v>910105646.1400001</v>
      </c>
    </row>
    <row r="25" spans="1:9">
      <c r="A25" s="36"/>
      <c r="B25" s="37"/>
      <c r="C25" s="38" t="s">
        <v>24</v>
      </c>
      <c r="D25" s="39">
        <v>4227730922</v>
      </c>
      <c r="E25" s="39">
        <f t="shared" si="1"/>
        <v>531807871.4299984</v>
      </c>
      <c r="F25" s="39">
        <v>4759538793.4299984</v>
      </c>
      <c r="G25" s="39">
        <v>1979920692.0699997</v>
      </c>
      <c r="H25" s="39">
        <v>1933243267.9099996</v>
      </c>
      <c r="I25" s="40">
        <v>2779618101.3599987</v>
      </c>
    </row>
    <row r="26" spans="1:9">
      <c r="A26" s="36"/>
      <c r="B26" s="37"/>
      <c r="C26" s="38" t="s">
        <v>25</v>
      </c>
      <c r="D26" s="39">
        <v>691560382</v>
      </c>
      <c r="E26" s="39">
        <f t="shared" si="1"/>
        <v>119939763.73999989</v>
      </c>
      <c r="F26" s="39">
        <v>811500145.73999989</v>
      </c>
      <c r="G26" s="39">
        <v>560633761.40999997</v>
      </c>
      <c r="H26" s="39">
        <v>545222129.57000005</v>
      </c>
      <c r="I26" s="40">
        <v>250866384.32999998</v>
      </c>
    </row>
    <row r="27" spans="1:9">
      <c r="A27" s="36"/>
      <c r="B27" s="37"/>
      <c r="C27" s="38" t="s">
        <v>26</v>
      </c>
      <c r="D27" s="39">
        <v>13698598230</v>
      </c>
      <c r="E27" s="39">
        <f t="shared" si="1"/>
        <v>890003005.9600029</v>
      </c>
      <c r="F27" s="39">
        <v>14588601235.960003</v>
      </c>
      <c r="G27" s="39">
        <v>6538252341.9699993</v>
      </c>
      <c r="H27" s="39">
        <v>6502908912.2300005</v>
      </c>
      <c r="I27" s="40">
        <v>8050348893.9900017</v>
      </c>
    </row>
    <row r="28" spans="1:9">
      <c r="A28" s="36"/>
      <c r="B28" s="37"/>
      <c r="C28" s="38" t="s">
        <v>27</v>
      </c>
      <c r="D28" s="39">
        <v>1038481387</v>
      </c>
      <c r="E28" s="39">
        <f t="shared" si="1"/>
        <v>46977501.420000553</v>
      </c>
      <c r="F28" s="39">
        <v>1085458888.4200006</v>
      </c>
      <c r="G28" s="39">
        <v>547252194.63</v>
      </c>
      <c r="H28" s="39">
        <v>520955088.62999994</v>
      </c>
      <c r="I28" s="40">
        <v>538206693.79000044</v>
      </c>
    </row>
    <row r="29" spans="1:9">
      <c r="A29" s="36"/>
      <c r="B29" s="37"/>
      <c r="C29" s="38" t="s">
        <v>28</v>
      </c>
      <c r="D29" s="39">
        <v>2605068548</v>
      </c>
      <c r="E29" s="39">
        <f t="shared" si="1"/>
        <v>192112297.10998678</v>
      </c>
      <c r="F29" s="39">
        <v>2797180845.1099868</v>
      </c>
      <c r="G29" s="39">
        <v>935827096.23999834</v>
      </c>
      <c r="H29" s="39">
        <v>750007845.20000196</v>
      </c>
      <c r="I29" s="40">
        <v>1861353748.8699884</v>
      </c>
    </row>
    <row r="30" spans="1:9" s="35" customFormat="1" ht="15">
      <c r="A30" s="30"/>
      <c r="B30" s="31"/>
      <c r="C30" s="32" t="s">
        <v>29</v>
      </c>
      <c r="D30" s="33">
        <f>SUM(D31:D39)</f>
        <v>2579228446</v>
      </c>
      <c r="E30" s="33">
        <f t="shared" ref="E30:I30" si="3">SUM(E31:E39)</f>
        <v>734212115.87999952</v>
      </c>
      <c r="F30" s="33">
        <f t="shared" si="3"/>
        <v>3313440561.8799996</v>
      </c>
      <c r="G30" s="33">
        <f t="shared" si="3"/>
        <v>1514074901.8000002</v>
      </c>
      <c r="H30" s="33">
        <f t="shared" si="3"/>
        <v>1429523367.6800001</v>
      </c>
      <c r="I30" s="34">
        <f t="shared" si="3"/>
        <v>1799365660.0799992</v>
      </c>
    </row>
    <row r="31" spans="1:9">
      <c r="A31" s="36"/>
      <c r="B31" s="37"/>
      <c r="C31" s="38" t="s">
        <v>30</v>
      </c>
      <c r="D31" s="39">
        <v>506548482</v>
      </c>
      <c r="E31" s="39">
        <f t="shared" si="1"/>
        <v>61328068.529999614</v>
      </c>
      <c r="F31" s="39">
        <v>567876550.52999961</v>
      </c>
      <c r="G31" s="39">
        <v>225276911.40999985</v>
      </c>
      <c r="H31" s="39">
        <v>206826685.88999993</v>
      </c>
      <c r="I31" s="40">
        <v>342599639.11999977</v>
      </c>
    </row>
    <row r="32" spans="1:9">
      <c r="A32" s="36"/>
      <c r="B32" s="37"/>
      <c r="C32" s="38" t="s">
        <v>31</v>
      </c>
      <c r="D32" s="39">
        <v>413196190</v>
      </c>
      <c r="E32" s="39">
        <f t="shared" si="1"/>
        <v>61388703.2900002</v>
      </c>
      <c r="F32" s="39">
        <v>474584893.2900002</v>
      </c>
      <c r="G32" s="39">
        <v>244737582.67000008</v>
      </c>
      <c r="H32" s="39">
        <v>201949614.52000001</v>
      </c>
      <c r="I32" s="40">
        <v>229847310.62000009</v>
      </c>
    </row>
    <row r="33" spans="1:9">
      <c r="A33" s="36"/>
      <c r="B33" s="37"/>
      <c r="C33" s="38" t="s">
        <v>32</v>
      </c>
      <c r="D33" s="39">
        <v>0</v>
      </c>
      <c r="E33" s="39">
        <f t="shared" si="1"/>
        <v>0</v>
      </c>
      <c r="F33" s="39">
        <v>0</v>
      </c>
      <c r="G33" s="39">
        <v>0</v>
      </c>
      <c r="H33" s="39">
        <v>0</v>
      </c>
      <c r="I33" s="40">
        <v>0</v>
      </c>
    </row>
    <row r="34" spans="1:9">
      <c r="A34" s="36"/>
      <c r="B34" s="37"/>
      <c r="C34" s="38" t="s">
        <v>33</v>
      </c>
      <c r="D34" s="39">
        <v>0</v>
      </c>
      <c r="E34" s="39">
        <f t="shared" si="1"/>
        <v>0</v>
      </c>
      <c r="F34" s="39">
        <v>0</v>
      </c>
      <c r="G34" s="39">
        <v>0</v>
      </c>
      <c r="H34" s="39">
        <v>0</v>
      </c>
      <c r="I34" s="40">
        <v>0</v>
      </c>
    </row>
    <row r="35" spans="1:9">
      <c r="A35" s="36"/>
      <c r="B35" s="37"/>
      <c r="C35" s="38" t="s">
        <v>34</v>
      </c>
      <c r="D35" s="39">
        <v>557971765</v>
      </c>
      <c r="E35" s="39">
        <f t="shared" si="1"/>
        <v>131426208.9599998</v>
      </c>
      <c r="F35" s="39">
        <v>689397973.9599998</v>
      </c>
      <c r="G35" s="39">
        <v>245360249.95000008</v>
      </c>
      <c r="H35" s="39">
        <v>240569599.31000003</v>
      </c>
      <c r="I35" s="40">
        <v>444037724.00999975</v>
      </c>
    </row>
    <row r="36" spans="1:9">
      <c r="A36" s="36"/>
      <c r="B36" s="37"/>
      <c r="C36" s="38" t="s">
        <v>35</v>
      </c>
      <c r="D36" s="39">
        <v>0</v>
      </c>
      <c r="E36" s="39">
        <f t="shared" si="1"/>
        <v>0</v>
      </c>
      <c r="F36" s="39">
        <v>0</v>
      </c>
      <c r="G36" s="39">
        <v>0</v>
      </c>
      <c r="H36" s="39">
        <v>0</v>
      </c>
      <c r="I36" s="40">
        <v>0</v>
      </c>
    </row>
    <row r="37" spans="1:9">
      <c r="A37" s="36"/>
      <c r="B37" s="37"/>
      <c r="C37" s="38" t="s">
        <v>36</v>
      </c>
      <c r="D37" s="39">
        <v>989780919</v>
      </c>
      <c r="E37" s="39">
        <f t="shared" si="1"/>
        <v>452808360.8499999</v>
      </c>
      <c r="F37" s="39">
        <v>1442589279.8499999</v>
      </c>
      <c r="G37" s="39">
        <v>748752435.55000019</v>
      </c>
      <c r="H37" s="39">
        <v>730229745.74000001</v>
      </c>
      <c r="I37" s="40">
        <v>693836844.29999971</v>
      </c>
    </row>
    <row r="38" spans="1:9">
      <c r="A38" s="36"/>
      <c r="B38" s="37"/>
      <c r="C38" s="38" t="s">
        <v>37</v>
      </c>
      <c r="D38" s="39">
        <v>111731090</v>
      </c>
      <c r="E38" s="39">
        <f t="shared" si="1"/>
        <v>27260774.25000003</v>
      </c>
      <c r="F38" s="39">
        <v>138991864.25000003</v>
      </c>
      <c r="G38" s="39">
        <v>49947722.220000006</v>
      </c>
      <c r="H38" s="39">
        <v>49947722.220000006</v>
      </c>
      <c r="I38" s="40">
        <v>89044142.030000031</v>
      </c>
    </row>
    <row r="39" spans="1:9">
      <c r="A39" s="36"/>
      <c r="B39" s="37"/>
      <c r="C39" s="38" t="s">
        <v>38</v>
      </c>
      <c r="D39" s="39">
        <v>0</v>
      </c>
      <c r="E39" s="39">
        <f t="shared" si="1"/>
        <v>0</v>
      </c>
      <c r="F39" s="39">
        <v>0</v>
      </c>
      <c r="G39" s="39">
        <v>0</v>
      </c>
      <c r="H39" s="39">
        <v>0</v>
      </c>
      <c r="I39" s="40">
        <v>0</v>
      </c>
    </row>
    <row r="40" spans="1:9" s="35" customFormat="1" ht="15">
      <c r="A40" s="30"/>
      <c r="B40" s="31"/>
      <c r="C40" s="32" t="s">
        <v>39</v>
      </c>
      <c r="D40" s="33">
        <f t="shared" ref="D40:I40" si="4">SUM(D41:D44)</f>
        <v>10761323604</v>
      </c>
      <c r="E40" s="33">
        <f t="shared" si="4"/>
        <v>-198500616.7699995</v>
      </c>
      <c r="F40" s="33">
        <f t="shared" si="4"/>
        <v>10562822987.23</v>
      </c>
      <c r="G40" s="33">
        <f t="shared" si="4"/>
        <v>5517718525.8499994</v>
      </c>
      <c r="H40" s="33">
        <f t="shared" si="4"/>
        <v>5517718525.8499994</v>
      </c>
      <c r="I40" s="34">
        <f t="shared" si="4"/>
        <v>5045104461.3800001</v>
      </c>
    </row>
    <row r="41" spans="1:9" s="35" customFormat="1" ht="15">
      <c r="A41" s="36"/>
      <c r="B41" s="37"/>
      <c r="C41" s="38" t="s">
        <v>40</v>
      </c>
      <c r="D41" s="39">
        <v>2040212190</v>
      </c>
      <c r="E41" s="39">
        <v>20000000</v>
      </c>
      <c r="F41" s="39">
        <v>2060212190</v>
      </c>
      <c r="G41" s="39">
        <v>1049868213.62</v>
      </c>
      <c r="H41" s="39">
        <v>1049868213.62</v>
      </c>
      <c r="I41" s="40">
        <v>1010343976.38</v>
      </c>
    </row>
    <row r="42" spans="1:9" s="35" customFormat="1" ht="26.25">
      <c r="A42" s="36"/>
      <c r="B42" s="37"/>
      <c r="C42" s="38" t="s">
        <v>41</v>
      </c>
      <c r="D42" s="39">
        <v>8721111414</v>
      </c>
      <c r="E42" s="39">
        <v>-218500616.7699995</v>
      </c>
      <c r="F42" s="39">
        <v>8502610797.2300005</v>
      </c>
      <c r="G42" s="39">
        <v>4467850312.2299995</v>
      </c>
      <c r="H42" s="39">
        <v>4467850312.2299995</v>
      </c>
      <c r="I42" s="40">
        <v>4034760485.0000005</v>
      </c>
    </row>
    <row r="43" spans="1:9" s="35" customFormat="1" ht="15">
      <c r="A43" s="36"/>
      <c r="B43" s="37"/>
      <c r="C43" s="38" t="s">
        <v>42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40">
        <v>0</v>
      </c>
    </row>
    <row r="44" spans="1:9" s="35" customFormat="1" ht="15">
      <c r="A44" s="36"/>
      <c r="B44" s="37"/>
      <c r="C44" s="38" t="s">
        <v>43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40">
        <v>0</v>
      </c>
    </row>
    <row r="45" spans="1:9" s="35" customFormat="1" ht="19.899999999999999" customHeight="1">
      <c r="A45" s="41"/>
      <c r="B45" s="41"/>
      <c r="C45" s="42" t="s">
        <v>44</v>
      </c>
      <c r="D45" s="43">
        <f t="shared" ref="D45:I45" si="5">D13+D22+D30+D40</f>
        <v>53981792386</v>
      </c>
      <c r="E45" s="43">
        <f t="shared" si="5"/>
        <v>1583032709.6399755</v>
      </c>
      <c r="F45" s="43">
        <f t="shared" si="5"/>
        <v>55564825095.639969</v>
      </c>
      <c r="G45" s="43">
        <f t="shared" si="5"/>
        <v>24079626541.36998</v>
      </c>
      <c r="H45" s="43">
        <f t="shared" si="5"/>
        <v>23411569480.219986</v>
      </c>
      <c r="I45" s="44">
        <f t="shared" si="5"/>
        <v>31485198554.269989</v>
      </c>
    </row>
    <row r="46" spans="1:9" ht="15">
      <c r="A46" s="45"/>
      <c r="B46" s="45"/>
    </row>
    <row r="47" spans="1:9" ht="15">
      <c r="A47" s="45"/>
      <c r="B47" s="48"/>
      <c r="C47" s="49"/>
      <c r="D47" s="49"/>
      <c r="E47" s="49"/>
      <c r="F47" s="49"/>
      <c r="G47" s="49"/>
      <c r="H47" s="49"/>
      <c r="I47" s="49"/>
    </row>
    <row r="48" spans="1:9" ht="15">
      <c r="A48" s="45"/>
      <c r="B48" s="48"/>
      <c r="C48" s="50"/>
    </row>
    <row r="49" spans="1:10" ht="15">
      <c r="A49" s="45"/>
      <c r="B49" s="45"/>
      <c r="C49" s="51"/>
    </row>
    <row r="50" spans="1:10" ht="23.25">
      <c r="C50" s="52"/>
      <c r="D50" s="53"/>
      <c r="E50" s="53"/>
      <c r="F50" s="53"/>
      <c r="G50" s="53"/>
      <c r="H50" s="53"/>
      <c r="I50" s="53"/>
      <c r="J50" s="54"/>
    </row>
    <row r="51" spans="1:10" ht="23.25">
      <c r="C51" s="55"/>
      <c r="D51" s="56"/>
      <c r="E51" s="56"/>
      <c r="F51" s="56"/>
      <c r="G51" s="56"/>
      <c r="H51" s="56"/>
      <c r="I51" s="56"/>
    </row>
    <row r="52" spans="1:10">
      <c r="E52" s="57"/>
      <c r="F52" s="57"/>
      <c r="G52" s="57"/>
      <c r="H52" s="57"/>
      <c r="I52" s="57"/>
    </row>
  </sheetData>
  <mergeCells count="9">
    <mergeCell ref="C47:I47"/>
    <mergeCell ref="C6:I6"/>
    <mergeCell ref="C7:I7"/>
    <mergeCell ref="C8:I8"/>
    <mergeCell ref="C9:I9"/>
    <mergeCell ref="C10:I10"/>
    <mergeCell ref="C11:C12"/>
    <mergeCell ref="D11:H11"/>
    <mergeCell ref="I11:I12"/>
  </mergeCells>
  <printOptions horizontalCentered="1"/>
  <pageMargins left="0" right="0" top="0.43307086614173229" bottom="0.47244094488188981" header="0.27559055118110237" footer="0.23622047244094491"/>
  <pageSetup scale="68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FUNCIONAL</vt:lpstr>
      <vt:lpstr>FUNCIONAL!Área_de_impresión</vt:lpstr>
      <vt:lpstr>FUNCIONAL!Títulos_a_imprimir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2026-07-03T17:53:28Z</dcterms:created>
  <dcterms:modified xsi:type="dcterms:W3CDTF">2026-07-03T17:54:17Z</dcterms:modified>
</cp:coreProperties>
</file>