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64" yWindow="396" windowWidth="21672" windowHeight="9276"/>
  </bookViews>
  <sheets>
    <sheet name="FUNCIONAL" sheetId="1" r:id="rId1"/>
  </sheets>
  <definedNames>
    <definedName name="_xlnm.Print_Area" localSheetId="0">FUNCIONAL!$C$1:$I$46</definedName>
    <definedName name="_xlnm.Print_Titles" localSheetId="0">FUNCIONAL!$1:$12</definedName>
  </definedNames>
  <calcPr calcId="145621"/>
</workbook>
</file>

<file path=xl/calcChain.xml><?xml version="1.0" encoding="utf-8"?>
<calcChain xmlns="http://schemas.openxmlformats.org/spreadsheetml/2006/main">
  <c r="D40" i="1" l="1"/>
  <c r="I40" i="1"/>
  <c r="H40" i="1"/>
  <c r="G40" i="1"/>
  <c r="F40" i="1"/>
  <c r="E40" i="1"/>
  <c r="E39" i="1"/>
  <c r="E38" i="1"/>
  <c r="E37" i="1"/>
  <c r="E36" i="1"/>
  <c r="E35" i="1"/>
  <c r="E34" i="1"/>
  <c r="E33" i="1"/>
  <c r="E32" i="1"/>
  <c r="I30" i="1"/>
  <c r="H30" i="1"/>
  <c r="G30" i="1"/>
  <c r="F30" i="1"/>
  <c r="D30" i="1"/>
  <c r="E29" i="1"/>
  <c r="E28" i="1"/>
  <c r="H22" i="1"/>
  <c r="E27" i="1"/>
  <c r="E26" i="1"/>
  <c r="E25" i="1"/>
  <c r="E24" i="1"/>
  <c r="E23" i="1"/>
  <c r="D22" i="1"/>
  <c r="I22" i="1"/>
  <c r="G22" i="1"/>
  <c r="E21" i="1"/>
  <c r="E20" i="1"/>
  <c r="E18" i="1"/>
  <c r="E16" i="1"/>
  <c r="E15" i="1"/>
  <c r="I13" i="1"/>
  <c r="H13" i="1"/>
  <c r="E14" i="1"/>
  <c r="E13" i="1" s="1"/>
  <c r="F13" i="1"/>
  <c r="D13" i="1"/>
  <c r="E45" i="1" l="1"/>
  <c r="H45" i="1"/>
  <c r="I45" i="1"/>
  <c r="E22" i="1"/>
  <c r="D45" i="1"/>
  <c r="F22" i="1"/>
  <c r="F45" i="1" s="1"/>
  <c r="E31" i="1"/>
  <c r="E30" i="1" s="1"/>
  <c r="G13" i="1"/>
  <c r="G45" i="1" l="1"/>
</calcChain>
</file>

<file path=xl/sharedStrings.xml><?xml version="1.0" encoding="utf-8"?>
<sst xmlns="http://schemas.openxmlformats.org/spreadsheetml/2006/main" count="46" uniqueCount="46">
  <si>
    <t>GOBIERNO DEL ESTADO DE QUINTANA ROO</t>
  </si>
  <si>
    <t>Clasificación Funcional (Finalidad y Función)</t>
  </si>
  <si>
    <t>(Cifras en Pesos)</t>
  </si>
  <si>
    <t>Concepto</t>
  </si>
  <si>
    <t>Egresos</t>
  </si>
  <si>
    <t>Subejercicio</t>
  </si>
  <si>
    <t>Aprobado</t>
  </si>
  <si>
    <t>Ampliaciones /Reducciones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</si>
  <si>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</si>
  <si>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</si>
  <si>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</si>
  <si>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</si>
  <si>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</si>
  <si>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</si>
  <si>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</si>
  <si>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</si>
  <si>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</si>
  <si>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</si>
  <si>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</si>
  <si>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</si>
  <si>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</si>
  <si>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</si>
  <si>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</si>
  <si>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</si>
  <si>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</si>
  <si>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</si>
  <si>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</si>
  <si>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</si>
  <si>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</si>
  <si>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</si>
  <si>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</si>
  <si>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</si>
  <si>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</si>
  <si>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</si>
  <si>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</si>
  <si>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</si>
  <si>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</si>
  <si>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</si>
  <si>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</si>
  <si>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</si>
  <si>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</si>
  <si>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</si>
  <si>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</si>
  <si>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Egreso</t>
  </si>
  <si>
    <t>Del 1 de Enero al 31 de Diciembre de 2025</t>
  </si>
  <si>
    <t>Estado Analítico del Ejercicio del Presupuesto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</si>
</sst>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[Red]#,##0"/>
    <numFmt numFmtId="165" formatCode="_-* #,##0.000000_-;\-* #,##0.000000_-;_-* &quot;-&quot;??_-;_-@_-"/>
  </numFmts>
  <fonts count="29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0" tint="-0.34998626667073579"/>
      <name val="Arial"/>
      <family val="2"/>
    </font>
    <font>
      <sz val="11"/>
      <name val="Arial"/>
      <family val="2"/>
    </font>
    <font>
      <sz val="8"/>
      <color theme="2" tint="-0.499984740745262"/>
      <name val="Arial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sz val="10"/>
      <name val="Futura Md BT"/>
      <family val="2"/>
    </font>
    <font>
      <sz val="8"/>
      <color theme="8" tint="-0.249977111117893"/>
      <name val="Arial"/>
      <family val="2"/>
    </font>
    <font>
      <b/>
      <sz val="10"/>
      <name val="Arial Narrow"/>
      <family val="2"/>
    </font>
    <font>
      <b/>
      <sz val="8"/>
      <color theme="8" tint="-0.249977111117893"/>
      <name val="Arial Narrow"/>
      <family val="2"/>
    </font>
    <font>
      <sz val="10"/>
      <color theme="1"/>
      <name val="Arial Narrow"/>
      <family val="2"/>
    </font>
    <font>
      <b/>
      <sz val="8"/>
      <color theme="9" tint="-0.249977111117893"/>
      <name val="Arial"/>
      <family val="2"/>
    </font>
    <font>
      <b/>
      <sz val="10"/>
      <color theme="2" tint="-0.499984740745262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"/>
      <family val="2"/>
    </font>
    <font>
      <b/>
      <sz val="9"/>
      <color theme="1"/>
      <name val="Arial Narrow"/>
      <family val="2"/>
    </font>
    <font>
      <sz val="8"/>
      <color rgb="FF00B050"/>
      <name val="Arial"/>
      <family val="2"/>
    </font>
    <font>
      <sz val="10"/>
      <color rgb="FF00B050"/>
      <name val="Arial Narrow"/>
      <family val="2"/>
    </font>
    <font>
      <sz val="10"/>
      <name val="Arial Narrow"/>
      <family val="2"/>
    </font>
    <font>
      <sz val="9"/>
      <color theme="1"/>
      <name val="Arial Narrow"/>
      <family val="2"/>
    </font>
    <font>
      <b/>
      <sz val="8"/>
      <color theme="2" tint="-0.499984740745262"/>
      <name val="Arial"/>
      <family val="2"/>
    </font>
    <font>
      <sz val="8"/>
      <color theme="2" tint="-0.499984740745262"/>
      <name val="Arial Narrow"/>
      <family val="2"/>
    </font>
    <font>
      <sz val="10"/>
      <color theme="2" tint="-0.499984740745262"/>
      <name val="Arial Narrow"/>
      <family val="2"/>
    </font>
    <font>
      <sz val="10"/>
      <color theme="1"/>
      <name val="Futura Lt BT"/>
      <family val="2"/>
    </font>
    <font>
      <sz val="10"/>
      <name val="Futura Lt BT"/>
      <family val="2"/>
    </font>
    <font>
      <sz val="11"/>
      <color theme="1"/>
      <name val="Calibri"/>
      <family val="2"/>
      <scheme val="minor"/>
    </font>
    <font>
      <sz val="18"/>
      <color theme="0" tint="-0.499984740745262"/>
      <name val="Futura Lt BT"/>
      <family val="2"/>
    </font>
    <font>
      <sz val="10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AB0A3D"/>
        <bgColor indexed="64"/>
      </patternFill>
    </fill>
    <fill>
      <patternFill patternType="solid">
        <fgColor rgb="FFB0ABA1"/>
        <bgColor indexed="64"/>
      </patternFill>
    </fill>
    <fill>
      <patternFill patternType="solid">
        <fgColor rgb="FFD1CFC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</cellStyleXfs>
  <cellXfs count="70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Font="1" applyAlignment="1"/>
    <xf numFmtId="43" fontId="0" fillId="0" borderId="0" xfId="1" applyFont="1"/>
    <xf numFmtId="0" fontId="4" fillId="0" borderId="0" xfId="0" applyFont="1" applyAlignment="1">
      <alignment horizontal="left"/>
    </xf>
    <xf numFmtId="43" fontId="7" fillId="0" borderId="0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0" fillId="0" borderId="0" xfId="0" applyFont="1" applyFill="1" applyBorder="1" applyAlignment="1">
      <alignment horizontal="left" vertical="center"/>
    </xf>
    <xf numFmtId="43" fontId="9" fillId="3" borderId="15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 indent="1"/>
    </xf>
    <xf numFmtId="164" fontId="9" fillId="4" borderId="16" xfId="0" applyNumberFormat="1" applyFont="1" applyFill="1" applyBorder="1" applyAlignment="1">
      <alignment horizontal="left" wrapText="1" indent="1"/>
    </xf>
    <xf numFmtId="4" fontId="14" fillId="4" borderId="15" xfId="1" applyNumberFormat="1" applyFont="1" applyFill="1" applyBorder="1" applyAlignment="1"/>
    <xf numFmtId="4" fontId="14" fillId="4" borderId="17" xfId="1" applyNumberFormat="1" applyFont="1" applyFill="1" applyBorder="1" applyAlignment="1"/>
    <xf numFmtId="0" fontId="15" fillId="0" borderId="0" xfId="0" applyFont="1"/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 indent="1"/>
    </xf>
    <xf numFmtId="164" fontId="19" fillId="0" borderId="16" xfId="0" applyNumberFormat="1" applyFont="1" applyFill="1" applyBorder="1" applyAlignment="1">
      <alignment horizontal="left" wrapText="1" indent="3"/>
    </xf>
    <xf numFmtId="4" fontId="11" fillId="0" borderId="15" xfId="1" applyNumberFormat="1" applyFont="1" applyFill="1" applyBorder="1" applyAlignment="1"/>
    <xf numFmtId="4" fontId="11" fillId="0" borderId="17" xfId="1" applyNumberFormat="1" applyFont="1" applyFill="1" applyBorder="1" applyAlignment="1"/>
    <xf numFmtId="0" fontId="0" fillId="0" borderId="0" xfId="0" applyFont="1"/>
    <xf numFmtId="4" fontId="20" fillId="0" borderId="15" xfId="1" applyNumberFormat="1" applyFont="1" applyFill="1" applyBorder="1" applyAlignment="1"/>
    <xf numFmtId="0" fontId="21" fillId="0" borderId="0" xfId="0" applyFont="1" applyAlignment="1">
      <alignment horizontal="left"/>
    </xf>
    <xf numFmtId="164" fontId="14" fillId="3" borderId="18" xfId="0" applyNumberFormat="1" applyFont="1" applyFill="1" applyBorder="1" applyAlignment="1">
      <alignment horizontal="left" wrapText="1" indent="1"/>
    </xf>
    <xf numFmtId="4" fontId="14" fillId="3" borderId="19" xfId="1" applyNumberFormat="1" applyFont="1" applyFill="1" applyBorder="1" applyAlignment="1"/>
    <xf numFmtId="4" fontId="14" fillId="3" borderId="20" xfId="1" applyNumberFormat="1" applyFont="1" applyFill="1" applyBorder="1" applyAlignment="1"/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43" fontId="19" fillId="0" borderId="0" xfId="0" applyNumberFormat="1" applyFont="1" applyAlignment="1"/>
    <xf numFmtId="43" fontId="24" fillId="0" borderId="0" xfId="1" applyFont="1"/>
    <xf numFmtId="0" fontId="25" fillId="0" borderId="0" xfId="0" applyFont="1" applyAlignment="1"/>
    <xf numFmtId="0" fontId="25" fillId="0" borderId="0" xfId="2" applyFont="1"/>
    <xf numFmtId="0" fontId="27" fillId="0" borderId="0" xfId="0" applyFont="1" applyAlignment="1"/>
    <xf numFmtId="43" fontId="14" fillId="0" borderId="0" xfId="1" applyNumberFormat="1" applyFont="1" applyFill="1"/>
    <xf numFmtId="17" fontId="27" fillId="0" borderId="0" xfId="0" applyNumberFormat="1" applyFont="1" applyAlignment="1">
      <alignment horizontal="left"/>
    </xf>
    <xf numFmtId="43" fontId="28" fillId="0" borderId="0" xfId="1" applyNumberFormat="1" applyFont="1"/>
    <xf numFmtId="165" fontId="24" fillId="0" borderId="0" xfId="1" applyNumberFormat="1" applyFont="1"/>
    <xf numFmtId="43" fontId="0" fillId="0" borderId="0" xfId="1" applyFont="1" applyFill="1"/>
    <xf numFmtId="0" fontId="0" fillId="0" borderId="0" xfId="0" applyFill="1"/>
    <xf numFmtId="0" fontId="11" fillId="0" borderId="0" xfId="0" applyFont="1" applyFill="1" applyAlignment="1">
      <alignment horizontal="center" vertical="center"/>
    </xf>
    <xf numFmtId="0" fontId="15" fillId="0" borderId="0" xfId="0" applyFont="1" applyFill="1"/>
    <xf numFmtId="4" fontId="16" fillId="0" borderId="15" xfId="1" applyNumberFormat="1" applyFont="1" applyFill="1" applyBorder="1" applyAlignment="1"/>
    <xf numFmtId="4" fontId="15" fillId="0" borderId="0" xfId="0" applyNumberFormat="1" applyFont="1" applyFill="1"/>
    <xf numFmtId="0" fontId="0" fillId="0" borderId="0" xfId="0" applyFont="1" applyFill="1"/>
    <xf numFmtId="43" fontId="0" fillId="0" borderId="0" xfId="0" applyNumberFormat="1" applyFill="1"/>
    <xf numFmtId="4" fontId="20" fillId="0" borderId="21" xfId="1" applyNumberFormat="1" applyFont="1" applyFill="1" applyBorder="1" applyAlignment="1"/>
    <xf numFmtId="4" fontId="16" fillId="0" borderId="0" xfId="1" applyNumberFormat="1" applyFont="1" applyFill="1" applyBorder="1" applyAlignment="1"/>
    <xf numFmtId="0" fontId="0" fillId="0" borderId="0" xfId="0" applyFill="1" applyBorder="1"/>
    <xf numFmtId="0" fontId="19" fillId="0" borderId="0" xfId="0" applyFont="1" applyFill="1" applyBorder="1" applyAlignment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43" fontId="6" fillId="2" borderId="4" xfId="0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43" fontId="9" fillId="3" borderId="11" xfId="1" applyFont="1" applyFill="1" applyBorder="1" applyAlignment="1">
      <alignment horizontal="center" vertical="center" wrapText="1"/>
    </xf>
    <xf numFmtId="43" fontId="9" fillId="3" borderId="12" xfId="1" applyFont="1" applyFill="1" applyBorder="1" applyAlignment="1">
      <alignment horizontal="center" vertical="center" wrapText="1"/>
    </xf>
    <xf numFmtId="43" fontId="9" fillId="3" borderId="13" xfId="1" applyFont="1" applyFill="1" applyBorder="1" applyAlignment="1">
      <alignment horizontal="center" vertical="center" wrapText="1"/>
    </xf>
    <xf numFmtId="43" fontId="9" fillId="3" borderId="14" xfId="1" applyFont="1" applyFill="1" applyBorder="1" applyAlignment="1">
      <alignment horizontal="center" vertical="center" wrapText="1"/>
    </xf>
    <xf numFmtId="43" fontId="9" fillId="3" borderId="9" xfId="1" applyFont="1" applyFill="1" applyBorder="1" applyAlignment="1">
      <alignment horizontal="center" vertical="center" wrapText="1"/>
    </xf>
  </cellXfs>
  <cellStyles count="25">
    <cellStyle name="Millares" xfId="1" builtinId="3"/>
    <cellStyle name="Millares 2" xfId="3"/>
    <cellStyle name="Millares 2 2" xfId="4"/>
    <cellStyle name="Millares 2 3" xfId="5"/>
    <cellStyle name="Millares 2 6" xfId="6"/>
    <cellStyle name="Millares 3" xfId="7"/>
    <cellStyle name="Millares 3 2" xfId="8"/>
    <cellStyle name="Millares 4" xfId="9"/>
    <cellStyle name="Millares 5" xfId="10"/>
    <cellStyle name="Millares 6" xfId="11"/>
    <cellStyle name="Millares 7" xfId="12"/>
    <cellStyle name="Millares 8" xfId="13"/>
    <cellStyle name="Normal" xfId="0" builtinId="0"/>
    <cellStyle name="Normal 10" xfId="14"/>
    <cellStyle name="Normal 2" xfId="15"/>
    <cellStyle name="Normal 2 2" xfId="16"/>
    <cellStyle name="Normal 2 3" xfId="17"/>
    <cellStyle name="Normal 3" xfId="18"/>
    <cellStyle name="Normal 4" xfId="19"/>
    <cellStyle name="Normal 5" xfId="20"/>
    <cellStyle name="Normal 6" xfId="21"/>
    <cellStyle name="Normal 7" xfId="22"/>
    <cellStyle name="Normal 7 2" xfId="23"/>
    <cellStyle name="Normal 8" xfId="2"/>
    <cellStyle name="Normal 9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83127</xdr:colOff>
      <xdr:row>0</xdr:row>
      <xdr:rowOff>19050</xdr:rowOff>
    </xdr:from>
    <xdr:to>
      <xdr:col>8</xdr:col>
      <xdr:colOff>1057852</xdr:colOff>
      <xdr:row>4</xdr:row>
      <xdr:rowOff>118110</xdr:rowOff>
    </xdr:to>
    <xdr:pic>
      <xdr:nvPicPr>
        <xdr:cNvPr id="2" name="WordPictureWatermark2172124" descr="Hoja Membretada_SEFIPLAN_02-01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330" t="5493" r="6421" b="84080"/>
        <a:stretch/>
      </xdr:blipFill>
      <xdr:spPr bwMode="auto">
        <a:xfrm>
          <a:off x="9097587" y="19050"/>
          <a:ext cx="211010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</xdr:colOff>
      <xdr:row>0</xdr:row>
      <xdr:rowOff>29786</xdr:rowOff>
    </xdr:from>
    <xdr:to>
      <xdr:col>2</xdr:col>
      <xdr:colOff>769620</xdr:colOff>
      <xdr:row>4</xdr:row>
      <xdr:rowOff>128846</xdr:rowOff>
    </xdr:to>
    <xdr:pic>
      <xdr:nvPicPr>
        <xdr:cNvPr id="3" name="WordPictureWatermark2172124" descr="Hoja Membretada_SEFIPLAN_02-01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76" t="5714" r="81293" b="84833"/>
        <a:stretch/>
      </xdr:blipFill>
      <xdr:spPr bwMode="auto">
        <a:xfrm>
          <a:off x="693420" y="29786"/>
          <a:ext cx="67056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52"/>
  <sheetViews>
    <sheetView showGridLines="0" tabSelected="1" topLeftCell="A4" zoomScaleNormal="100" workbookViewId="0">
      <selection activeCell="K12" sqref="K12"/>
    </sheetView>
  </sheetViews>
  <sheetFormatPr baseColWidth="10" defaultColWidth="11" defaultRowHeight="13.8"/>
  <cols>
    <col min="1" max="1" width="3.3984375" style="4" customWidth="1"/>
    <col min="2" max="2" width="4.3984375" style="4" customWidth="1"/>
    <col min="3" max="3" width="49.09765625" style="31" bestFit="1" customWidth="1"/>
    <col min="4" max="4" width="15.69921875" style="30" bestFit="1" customWidth="1"/>
    <col min="5" max="5" width="14.8984375" style="30" bestFit="1" customWidth="1"/>
    <col min="6" max="6" width="15.8984375" style="30" bestFit="1" customWidth="1"/>
    <col min="7" max="9" width="14.8984375" style="30" bestFit="1" customWidth="1"/>
    <col min="10" max="12" width="11" style="39"/>
  </cols>
  <sheetData>
    <row r="1" spans="1:12">
      <c r="A1" s="1"/>
      <c r="B1" s="1"/>
      <c r="C1" s="2"/>
      <c r="D1" s="3"/>
      <c r="E1" s="3"/>
      <c r="F1" s="3"/>
      <c r="G1" s="3"/>
      <c r="H1" s="3"/>
      <c r="I1" s="3"/>
      <c r="J1" s="38"/>
      <c r="K1" s="38"/>
      <c r="L1" s="38"/>
    </row>
    <row r="2" spans="1:12">
      <c r="A2" s="1"/>
      <c r="B2" s="1"/>
      <c r="C2" s="2"/>
      <c r="D2" s="3"/>
      <c r="E2" s="3"/>
      <c r="F2" s="3"/>
      <c r="G2" s="3"/>
      <c r="H2" s="3"/>
      <c r="I2" s="3"/>
      <c r="J2" s="38"/>
      <c r="K2" s="38"/>
      <c r="L2" s="38"/>
    </row>
    <row r="3" spans="1:12">
      <c r="A3" s="1"/>
      <c r="B3" s="1"/>
      <c r="C3" s="2"/>
      <c r="D3" s="3"/>
      <c r="E3" s="3"/>
      <c r="F3" s="3"/>
      <c r="G3" s="3"/>
      <c r="H3" s="3"/>
      <c r="I3" s="3"/>
      <c r="J3" s="38"/>
      <c r="K3" s="38"/>
      <c r="L3" s="38"/>
    </row>
    <row r="4" spans="1:12">
      <c r="A4" s="1"/>
      <c r="B4" s="1"/>
      <c r="C4" s="2"/>
      <c r="D4" s="3"/>
      <c r="E4" s="3"/>
      <c r="F4" s="3"/>
      <c r="G4" s="3"/>
      <c r="H4" s="3"/>
      <c r="I4" s="3"/>
      <c r="J4" s="38"/>
      <c r="K4" s="38"/>
      <c r="L4" s="38"/>
    </row>
    <row r="5" spans="1:12">
      <c r="A5" s="1"/>
      <c r="B5" s="1"/>
      <c r="C5" s="2"/>
      <c r="D5" s="3"/>
      <c r="E5" s="3"/>
      <c r="F5" s="3"/>
      <c r="G5" s="3"/>
      <c r="H5" s="3"/>
      <c r="I5" s="3"/>
      <c r="J5" s="38"/>
      <c r="K5" s="38"/>
      <c r="L5" s="38"/>
    </row>
    <row r="6" spans="1:12" ht="14.4">
      <c r="C6" s="50" t="s">
        <v>0</v>
      </c>
      <c r="D6" s="51"/>
      <c r="E6" s="51"/>
      <c r="F6" s="51"/>
      <c r="G6" s="51"/>
      <c r="H6" s="51"/>
      <c r="I6" s="52"/>
    </row>
    <row r="7" spans="1:12" ht="14.4">
      <c r="C7" s="53" t="s">
        <v>45</v>
      </c>
      <c r="D7" s="54"/>
      <c r="E7" s="54"/>
      <c r="F7" s="54"/>
      <c r="G7" s="54"/>
      <c r="H7" s="54"/>
      <c r="I7" s="55"/>
    </row>
    <row r="8" spans="1:12" ht="14.4">
      <c r="C8" s="56" t="s">
        <v>1</v>
      </c>
      <c r="D8" s="57"/>
      <c r="E8" s="57"/>
      <c r="F8" s="57"/>
      <c r="G8" s="57"/>
      <c r="H8" s="57"/>
      <c r="I8" s="58"/>
    </row>
    <row r="9" spans="1:12" ht="14.4">
      <c r="A9" s="5"/>
      <c r="C9" s="59" t="s">
        <v>44</v>
      </c>
      <c r="D9" s="57"/>
      <c r="E9" s="57"/>
      <c r="F9" s="57"/>
      <c r="G9" s="57"/>
      <c r="H9" s="57"/>
      <c r="I9" s="58"/>
    </row>
    <row r="10" spans="1:12" ht="14.4">
      <c r="A10" s="6"/>
      <c r="B10" s="6"/>
      <c r="C10" s="60" t="s">
        <v>2</v>
      </c>
      <c r="D10" s="61"/>
      <c r="E10" s="61"/>
      <c r="F10" s="61"/>
      <c r="G10" s="61"/>
      <c r="H10" s="61"/>
      <c r="I10" s="62"/>
    </row>
    <row r="11" spans="1:12">
      <c r="A11" s="6"/>
      <c r="B11" s="6"/>
      <c r="C11" s="63" t="s">
        <v>3</v>
      </c>
      <c r="D11" s="65" t="s">
        <v>4</v>
      </c>
      <c r="E11" s="66"/>
      <c r="F11" s="66"/>
      <c r="G11" s="66"/>
      <c r="H11" s="67"/>
      <c r="I11" s="68" t="s">
        <v>5</v>
      </c>
    </row>
    <row r="12" spans="1:12" s="9" customFormat="1" ht="33" customHeight="1">
      <c r="A12" s="7"/>
      <c r="B12" s="7"/>
      <c r="C12" s="64"/>
      <c r="D12" s="8" t="s">
        <v>6</v>
      </c>
      <c r="E12" s="8" t="s">
        <v>7</v>
      </c>
      <c r="F12" s="8" t="s">
        <v>8</v>
      </c>
      <c r="G12" s="8" t="s">
        <v>9</v>
      </c>
      <c r="H12" s="8" t="s">
        <v>10</v>
      </c>
      <c r="I12" s="69"/>
      <c r="J12" s="40"/>
      <c r="K12" s="40"/>
      <c r="L12" s="40"/>
    </row>
    <row r="13" spans="1:12" s="15" customFormat="1" ht="14.4">
      <c r="A13" s="10"/>
      <c r="B13" s="11"/>
      <c r="C13" s="12" t="s">
        <v>11</v>
      </c>
      <c r="D13" s="13">
        <f>SUM(D14:D21)</f>
        <v>16941829277</v>
      </c>
      <c r="E13" s="13">
        <f t="shared" ref="E13:I13" si="0">SUM(E14:E21)</f>
        <v>-1918575797.4800043</v>
      </c>
      <c r="F13" s="13">
        <f t="shared" si="0"/>
        <v>15023253479.519997</v>
      </c>
      <c r="G13" s="13">
        <f t="shared" si="0"/>
        <v>14736708008.129999</v>
      </c>
      <c r="H13" s="13">
        <f t="shared" si="0"/>
        <v>14244642580.169998</v>
      </c>
      <c r="I13" s="14">
        <f t="shared" si="0"/>
        <v>286545471.38999766</v>
      </c>
      <c r="J13" s="41"/>
      <c r="K13" s="42"/>
      <c r="L13" s="43"/>
    </row>
    <row r="14" spans="1:12" s="21" customFormat="1" ht="14.4">
      <c r="A14" s="16"/>
      <c r="B14" s="17"/>
      <c r="C14" s="18" t="s">
        <v>12</v>
      </c>
      <c r="D14" s="19">
        <v>820863961</v>
      </c>
      <c r="E14" s="19">
        <f>F14-D14</f>
        <v>10632761.879999995</v>
      </c>
      <c r="F14" s="19">
        <v>831496722.88</v>
      </c>
      <c r="G14" s="19">
        <v>827876962.46999991</v>
      </c>
      <c r="H14" s="19">
        <v>801010297.09000003</v>
      </c>
      <c r="I14" s="20">
        <v>3619760.4100000858</v>
      </c>
      <c r="J14" s="44"/>
      <c r="K14" s="22"/>
      <c r="L14" s="43"/>
    </row>
    <row r="15" spans="1:12" s="21" customFormat="1" ht="14.4">
      <c r="A15" s="16"/>
      <c r="B15" s="17"/>
      <c r="C15" s="18" t="s">
        <v>13</v>
      </c>
      <c r="D15" s="19">
        <v>2992683689</v>
      </c>
      <c r="E15" s="19">
        <f t="shared" ref="E15:E39" si="1">F15-D15</f>
        <v>226233670.30999994</v>
      </c>
      <c r="F15" s="19">
        <v>3218917359.3099999</v>
      </c>
      <c r="G15" s="19">
        <v>3192943519.1100001</v>
      </c>
      <c r="H15" s="19">
        <v>3107388416.0000005</v>
      </c>
      <c r="I15" s="20">
        <v>25973840.199999809</v>
      </c>
      <c r="J15" s="44"/>
      <c r="K15" s="22"/>
      <c r="L15" s="43"/>
    </row>
    <row r="16" spans="1:12" s="21" customFormat="1" ht="14.4">
      <c r="A16" s="16"/>
      <c r="B16" s="17"/>
      <c r="C16" s="18" t="s">
        <v>14</v>
      </c>
      <c r="D16" s="19">
        <v>1036154517</v>
      </c>
      <c r="E16" s="19">
        <f t="shared" si="1"/>
        <v>188520744.84000087</v>
      </c>
      <c r="F16" s="19">
        <v>1224675261.8400009</v>
      </c>
      <c r="G16" s="19">
        <v>1220646140.5700011</v>
      </c>
      <c r="H16" s="19">
        <v>1201792223.1300013</v>
      </c>
      <c r="I16" s="20">
        <v>4029121.2700001001</v>
      </c>
      <c r="J16" s="44"/>
      <c r="K16" s="22"/>
      <c r="L16" s="43"/>
    </row>
    <row r="17" spans="1:12" s="21" customFormat="1" ht="14.4">
      <c r="A17" s="16"/>
      <c r="B17" s="17"/>
      <c r="C17" s="18" t="s">
        <v>15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20">
        <v>0</v>
      </c>
      <c r="J17" s="44"/>
      <c r="K17" s="22"/>
      <c r="L17" s="43"/>
    </row>
    <row r="18" spans="1:12" s="21" customFormat="1" ht="14.4">
      <c r="A18" s="16"/>
      <c r="B18" s="17"/>
      <c r="C18" s="18" t="s">
        <v>16</v>
      </c>
      <c r="D18" s="19">
        <v>4774655749</v>
      </c>
      <c r="E18" s="19">
        <f t="shared" si="1"/>
        <v>-2877324343.54</v>
      </c>
      <c r="F18" s="19">
        <v>1897331405.4599998</v>
      </c>
      <c r="G18" s="19">
        <v>1757640235.0299997</v>
      </c>
      <c r="H18" s="19">
        <v>1695970638.1999991</v>
      </c>
      <c r="I18" s="20">
        <v>139691170.43000013</v>
      </c>
      <c r="J18" s="44"/>
      <c r="K18" s="22"/>
      <c r="L18" s="43"/>
    </row>
    <row r="19" spans="1:12" s="21" customFormat="1" ht="14.4">
      <c r="A19" s="16"/>
      <c r="B19" s="17"/>
      <c r="C19" s="18" t="s">
        <v>17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20">
        <v>0</v>
      </c>
      <c r="J19" s="44"/>
      <c r="K19" s="22"/>
      <c r="L19" s="43"/>
    </row>
    <row r="20" spans="1:12" s="21" customFormat="1" ht="14.4">
      <c r="A20" s="16"/>
      <c r="B20" s="17"/>
      <c r="C20" s="18" t="s">
        <v>18</v>
      </c>
      <c r="D20" s="19">
        <v>3991219495</v>
      </c>
      <c r="E20" s="19">
        <f t="shared" si="1"/>
        <v>425376557.38999557</v>
      </c>
      <c r="F20" s="19">
        <v>4416596052.3899956</v>
      </c>
      <c r="G20" s="19">
        <v>4324176979.7099981</v>
      </c>
      <c r="H20" s="19">
        <v>4162463525.409997</v>
      </c>
      <c r="I20" s="20">
        <v>92419072.67999813</v>
      </c>
      <c r="J20" s="44"/>
      <c r="K20" s="22"/>
      <c r="L20" s="43"/>
    </row>
    <row r="21" spans="1:12" s="21" customFormat="1" ht="14.4">
      <c r="A21" s="16"/>
      <c r="B21" s="17"/>
      <c r="C21" s="18" t="s">
        <v>19</v>
      </c>
      <c r="D21" s="19">
        <v>3326251866</v>
      </c>
      <c r="E21" s="19">
        <f t="shared" si="1"/>
        <v>107984811.63999939</v>
      </c>
      <c r="F21" s="19">
        <v>3434236677.6399994</v>
      </c>
      <c r="G21" s="19">
        <v>3413424171.2399998</v>
      </c>
      <c r="H21" s="19">
        <v>3276017480.3399992</v>
      </c>
      <c r="I21" s="20">
        <v>20812506.399999402</v>
      </c>
      <c r="J21" s="44"/>
      <c r="K21" s="22"/>
      <c r="L21" s="43"/>
    </row>
    <row r="22" spans="1:12" s="15" customFormat="1" ht="14.4">
      <c r="A22" s="10"/>
      <c r="B22" s="11"/>
      <c r="C22" s="12" t="s">
        <v>20</v>
      </c>
      <c r="D22" s="13">
        <f>SUM(D23:D29)</f>
        <v>20785891575</v>
      </c>
      <c r="E22" s="13">
        <f t="shared" ref="E22:I22" si="2">SUM(E23:E29)</f>
        <v>3377207565.010006</v>
      </c>
      <c r="F22" s="13">
        <f t="shared" si="2"/>
        <v>24163099140.010006</v>
      </c>
      <c r="G22" s="13">
        <f t="shared" si="2"/>
        <v>22805231778.470005</v>
      </c>
      <c r="H22" s="13">
        <f t="shared" si="2"/>
        <v>22350588786.829998</v>
      </c>
      <c r="I22" s="14">
        <f t="shared" si="2"/>
        <v>1357867361.540005</v>
      </c>
      <c r="J22" s="41"/>
      <c r="K22" s="42"/>
      <c r="L22" s="43"/>
    </row>
    <row r="23" spans="1:12" s="21" customFormat="1" ht="14.4">
      <c r="A23" s="16"/>
      <c r="B23" s="17"/>
      <c r="C23" s="18" t="s">
        <v>21</v>
      </c>
      <c r="D23" s="19">
        <v>329678709</v>
      </c>
      <c r="E23" s="19">
        <f t="shared" si="1"/>
        <v>343471158.93999958</v>
      </c>
      <c r="F23" s="19">
        <v>673149867.93999958</v>
      </c>
      <c r="G23" s="19">
        <v>673149867.93999958</v>
      </c>
      <c r="H23" s="19">
        <v>658137905.23999906</v>
      </c>
      <c r="I23" s="20">
        <v>0</v>
      </c>
      <c r="J23" s="44"/>
      <c r="K23" s="22"/>
      <c r="L23" s="43"/>
    </row>
    <row r="24" spans="1:12" s="21" customFormat="1" ht="14.4">
      <c r="A24" s="16"/>
      <c r="B24" s="17"/>
      <c r="C24" s="18" t="s">
        <v>22</v>
      </c>
      <c r="D24" s="19">
        <v>366999735</v>
      </c>
      <c r="E24" s="19">
        <f t="shared" si="1"/>
        <v>1995325424.3599992</v>
      </c>
      <c r="F24" s="19">
        <v>2362325159.3599992</v>
      </c>
      <c r="G24" s="19">
        <v>2174952321.5100002</v>
      </c>
      <c r="H24" s="19">
        <v>1880708063.5</v>
      </c>
      <c r="I24" s="20">
        <v>187372837.84999895</v>
      </c>
      <c r="J24" s="44"/>
      <c r="K24" s="22"/>
      <c r="L24" s="43"/>
    </row>
    <row r="25" spans="1:12" s="21" customFormat="1" ht="14.4">
      <c r="A25" s="16"/>
      <c r="B25" s="17"/>
      <c r="C25" s="18" t="s">
        <v>23</v>
      </c>
      <c r="D25" s="19">
        <v>4028473026</v>
      </c>
      <c r="E25" s="19">
        <f t="shared" si="1"/>
        <v>306935590.90999508</v>
      </c>
      <c r="F25" s="19">
        <v>4335408616.9099951</v>
      </c>
      <c r="G25" s="19">
        <v>4155034629.6399946</v>
      </c>
      <c r="H25" s="19">
        <v>4126535705.2899952</v>
      </c>
      <c r="I25" s="20">
        <v>180373987.27000093</v>
      </c>
      <c r="J25" s="44"/>
      <c r="K25" s="22"/>
      <c r="L25" s="43"/>
    </row>
    <row r="26" spans="1:12" s="21" customFormat="1" ht="14.4">
      <c r="A26" s="16"/>
      <c r="B26" s="17"/>
      <c r="C26" s="18" t="s">
        <v>24</v>
      </c>
      <c r="D26" s="19">
        <v>595023332</v>
      </c>
      <c r="E26" s="19">
        <f t="shared" si="1"/>
        <v>25578403.089999795</v>
      </c>
      <c r="F26" s="19">
        <v>620601735.08999979</v>
      </c>
      <c r="G26" s="19">
        <v>620601735.08999979</v>
      </c>
      <c r="H26" s="19">
        <v>616357772.66999984</v>
      </c>
      <c r="I26" s="20">
        <v>0</v>
      </c>
      <c r="J26" s="44"/>
      <c r="K26" s="22"/>
      <c r="L26" s="43"/>
    </row>
    <row r="27" spans="1:12" s="21" customFormat="1" ht="14.4">
      <c r="A27" s="16"/>
      <c r="B27" s="17"/>
      <c r="C27" s="18" t="s">
        <v>25</v>
      </c>
      <c r="D27" s="19">
        <v>12425539584</v>
      </c>
      <c r="E27" s="19">
        <f t="shared" si="1"/>
        <v>768663944.07000351</v>
      </c>
      <c r="F27" s="19">
        <v>13194203528.070004</v>
      </c>
      <c r="G27" s="19">
        <v>12410579613.35</v>
      </c>
      <c r="H27" s="19">
        <v>12405286397.91</v>
      </c>
      <c r="I27" s="20">
        <v>783623914.72000444</v>
      </c>
      <c r="J27" s="44"/>
      <c r="K27" s="22"/>
      <c r="L27" s="43"/>
    </row>
    <row r="28" spans="1:12" s="21" customFormat="1" ht="14.4">
      <c r="A28" s="16"/>
      <c r="B28" s="17"/>
      <c r="C28" s="18" t="s">
        <v>26</v>
      </c>
      <c r="D28" s="19">
        <v>880418511</v>
      </c>
      <c r="E28" s="19">
        <f t="shared" si="1"/>
        <v>34781181.15999949</v>
      </c>
      <c r="F28" s="19">
        <v>915199692.15999949</v>
      </c>
      <c r="G28" s="19">
        <v>915199692.15999949</v>
      </c>
      <c r="H28" s="19">
        <v>900897353.76999998</v>
      </c>
      <c r="I28" s="20">
        <v>0</v>
      </c>
      <c r="J28" s="44"/>
      <c r="K28" s="22"/>
      <c r="L28" s="43"/>
    </row>
    <row r="29" spans="1:12" s="21" customFormat="1" ht="14.4">
      <c r="A29" s="16"/>
      <c r="B29" s="17"/>
      <c r="C29" s="18" t="s">
        <v>27</v>
      </c>
      <c r="D29" s="19">
        <v>2159758678</v>
      </c>
      <c r="E29" s="19">
        <f t="shared" si="1"/>
        <v>-97548137.519990444</v>
      </c>
      <c r="F29" s="19">
        <v>2062210540.4800096</v>
      </c>
      <c r="G29" s="19">
        <v>1855713918.780009</v>
      </c>
      <c r="H29" s="19">
        <v>1762665588.450006</v>
      </c>
      <c r="I29" s="20">
        <v>206496621.70000052</v>
      </c>
      <c r="J29" s="44"/>
      <c r="K29" s="22"/>
      <c r="L29" s="43"/>
    </row>
    <row r="30" spans="1:12" s="15" customFormat="1" ht="14.4">
      <c r="A30" s="10"/>
      <c r="B30" s="11"/>
      <c r="C30" s="12" t="s">
        <v>28</v>
      </c>
      <c r="D30" s="13">
        <f>SUM(D31:D39)</f>
        <v>2468028773</v>
      </c>
      <c r="E30" s="13">
        <f t="shared" ref="E30:I30" si="3">SUM(E31:E39)</f>
        <v>964344038.52000034</v>
      </c>
      <c r="F30" s="13">
        <f t="shared" si="3"/>
        <v>3432372811.5200005</v>
      </c>
      <c r="G30" s="13">
        <f t="shared" si="3"/>
        <v>3071271866.0499997</v>
      </c>
      <c r="H30" s="13">
        <f t="shared" si="3"/>
        <v>3040527571.3900003</v>
      </c>
      <c r="I30" s="14">
        <f t="shared" si="3"/>
        <v>361100945.47000074</v>
      </c>
      <c r="J30" s="41"/>
      <c r="K30" s="42"/>
      <c r="L30" s="43"/>
    </row>
    <row r="31" spans="1:12" s="21" customFormat="1" ht="14.4">
      <c r="A31" s="16"/>
      <c r="B31" s="17"/>
      <c r="C31" s="18" t="s">
        <v>29</v>
      </c>
      <c r="D31" s="19">
        <v>419630699</v>
      </c>
      <c r="E31" s="19">
        <f t="shared" si="1"/>
        <v>-15055782.080000043</v>
      </c>
      <c r="F31" s="19">
        <v>404574916.91999996</v>
      </c>
      <c r="G31" s="19">
        <v>404574916.91999996</v>
      </c>
      <c r="H31" s="19">
        <v>390247593.87999988</v>
      </c>
      <c r="I31" s="20">
        <v>0</v>
      </c>
      <c r="J31" s="44"/>
      <c r="K31" s="22"/>
      <c r="L31" s="43"/>
    </row>
    <row r="32" spans="1:12" s="21" customFormat="1" ht="14.4">
      <c r="A32" s="16"/>
      <c r="B32" s="17"/>
      <c r="C32" s="18" t="s">
        <v>30</v>
      </c>
      <c r="D32" s="19">
        <v>321882479</v>
      </c>
      <c r="E32" s="19">
        <f t="shared" si="1"/>
        <v>65997785.070000052</v>
      </c>
      <c r="F32" s="19">
        <v>387880264.07000005</v>
      </c>
      <c r="G32" s="19">
        <v>387880264.07000005</v>
      </c>
      <c r="H32" s="19">
        <v>386542108.32999992</v>
      </c>
      <c r="I32" s="20">
        <v>0</v>
      </c>
      <c r="J32" s="44"/>
      <c r="K32" s="22"/>
      <c r="L32" s="43"/>
    </row>
    <row r="33" spans="1:12" s="21" customFormat="1" ht="14.4">
      <c r="A33" s="16"/>
      <c r="B33" s="17"/>
      <c r="C33" s="18" t="s">
        <v>31</v>
      </c>
      <c r="D33" s="19">
        <v>0</v>
      </c>
      <c r="E33" s="19">
        <f t="shared" si="1"/>
        <v>0</v>
      </c>
      <c r="F33" s="19">
        <v>0</v>
      </c>
      <c r="G33" s="19">
        <v>0</v>
      </c>
      <c r="H33" s="19">
        <v>0</v>
      </c>
      <c r="I33" s="20">
        <v>0</v>
      </c>
      <c r="J33" s="44"/>
      <c r="K33" s="22"/>
      <c r="L33" s="43"/>
    </row>
    <row r="34" spans="1:12" s="21" customFormat="1" ht="14.4">
      <c r="A34" s="16"/>
      <c r="B34" s="17"/>
      <c r="C34" s="18" t="s">
        <v>32</v>
      </c>
      <c r="D34" s="19">
        <v>0</v>
      </c>
      <c r="E34" s="19">
        <f t="shared" si="1"/>
        <v>0</v>
      </c>
      <c r="F34" s="19">
        <v>0</v>
      </c>
      <c r="G34" s="19">
        <v>0</v>
      </c>
      <c r="H34" s="19">
        <v>0</v>
      </c>
      <c r="I34" s="20">
        <v>0</v>
      </c>
      <c r="J34" s="44"/>
      <c r="K34" s="22"/>
      <c r="L34" s="43"/>
    </row>
    <row r="35" spans="1:12" s="21" customFormat="1" ht="14.4">
      <c r="A35" s="16"/>
      <c r="B35" s="17"/>
      <c r="C35" s="18" t="s">
        <v>33</v>
      </c>
      <c r="D35" s="19">
        <v>908000732</v>
      </c>
      <c r="E35" s="19">
        <f t="shared" si="1"/>
        <v>-579092244.6099999</v>
      </c>
      <c r="F35" s="19">
        <v>328908487.3900001</v>
      </c>
      <c r="G35" s="19">
        <v>328908487.3900001</v>
      </c>
      <c r="H35" s="19">
        <v>321386994.56000006</v>
      </c>
      <c r="I35" s="20">
        <v>0</v>
      </c>
      <c r="J35" s="44"/>
      <c r="K35" s="22"/>
      <c r="L35" s="43"/>
    </row>
    <row r="36" spans="1:12" s="21" customFormat="1" ht="14.4">
      <c r="A36" s="16"/>
      <c r="B36" s="17"/>
      <c r="C36" s="18" t="s">
        <v>34</v>
      </c>
      <c r="D36" s="19">
        <v>0</v>
      </c>
      <c r="E36" s="19">
        <f t="shared" si="1"/>
        <v>0</v>
      </c>
      <c r="F36" s="19">
        <v>0</v>
      </c>
      <c r="G36" s="19">
        <v>0</v>
      </c>
      <c r="H36" s="19">
        <v>0</v>
      </c>
      <c r="I36" s="20">
        <v>0</v>
      </c>
      <c r="J36" s="44"/>
      <c r="K36" s="22"/>
      <c r="L36" s="43"/>
    </row>
    <row r="37" spans="1:12" s="21" customFormat="1" ht="14.4">
      <c r="A37" s="16"/>
      <c r="B37" s="17"/>
      <c r="C37" s="18" t="s">
        <v>35</v>
      </c>
      <c r="D37" s="19">
        <v>707972082</v>
      </c>
      <c r="E37" s="19">
        <f t="shared" si="1"/>
        <v>1474276864.9700003</v>
      </c>
      <c r="F37" s="19">
        <v>2182248946.9700003</v>
      </c>
      <c r="G37" s="19">
        <v>1821148001.4999995</v>
      </c>
      <c r="H37" s="19">
        <v>1815417924.2800002</v>
      </c>
      <c r="I37" s="20">
        <v>361100945.47000074</v>
      </c>
      <c r="J37" s="44"/>
      <c r="K37" s="22"/>
      <c r="L37" s="43"/>
    </row>
    <row r="38" spans="1:12" s="21" customFormat="1" ht="14.4">
      <c r="A38" s="16"/>
      <c r="B38" s="17"/>
      <c r="C38" s="18" t="s">
        <v>36</v>
      </c>
      <c r="D38" s="19">
        <v>110542781</v>
      </c>
      <c r="E38" s="19">
        <f t="shared" si="1"/>
        <v>18217415.169999987</v>
      </c>
      <c r="F38" s="19">
        <v>128760196.16999999</v>
      </c>
      <c r="G38" s="19">
        <v>128760196.16999999</v>
      </c>
      <c r="H38" s="19">
        <v>126932950.33999997</v>
      </c>
      <c r="I38" s="20">
        <v>0</v>
      </c>
      <c r="J38" s="44"/>
      <c r="K38" s="22"/>
      <c r="L38" s="43"/>
    </row>
    <row r="39" spans="1:12" s="21" customFormat="1" ht="14.4">
      <c r="A39" s="16"/>
      <c r="B39" s="17"/>
      <c r="C39" s="18" t="s">
        <v>37</v>
      </c>
      <c r="D39" s="19">
        <v>0</v>
      </c>
      <c r="E39" s="19">
        <f t="shared" si="1"/>
        <v>0</v>
      </c>
      <c r="F39" s="19">
        <v>0</v>
      </c>
      <c r="G39" s="19">
        <v>0</v>
      </c>
      <c r="H39" s="19">
        <v>0</v>
      </c>
      <c r="I39" s="20">
        <v>0</v>
      </c>
      <c r="J39" s="44"/>
      <c r="K39" s="22"/>
      <c r="L39" s="43"/>
    </row>
    <row r="40" spans="1:12" s="15" customFormat="1" ht="14.4">
      <c r="A40" s="10"/>
      <c r="B40" s="11"/>
      <c r="C40" s="12" t="s">
        <v>38</v>
      </c>
      <c r="D40" s="13">
        <f t="shared" ref="D40:I40" si="4">SUM(D41:D44)</f>
        <v>11278050419</v>
      </c>
      <c r="E40" s="13">
        <f t="shared" si="4"/>
        <v>-501488764.9800005</v>
      </c>
      <c r="F40" s="13">
        <f t="shared" si="4"/>
        <v>10776561654.02</v>
      </c>
      <c r="G40" s="13">
        <f t="shared" si="4"/>
        <v>10765839652.52</v>
      </c>
      <c r="H40" s="13">
        <f t="shared" si="4"/>
        <v>10765839652.52</v>
      </c>
      <c r="I40" s="14">
        <f t="shared" si="4"/>
        <v>10722001.5</v>
      </c>
      <c r="J40" s="41"/>
      <c r="K40" s="42"/>
      <c r="L40" s="43"/>
    </row>
    <row r="41" spans="1:12" s="15" customFormat="1" ht="14.4">
      <c r="A41" s="16"/>
      <c r="B41" s="17"/>
      <c r="C41" s="18" t="s">
        <v>39</v>
      </c>
      <c r="D41" s="19">
        <v>2972355298</v>
      </c>
      <c r="E41" s="19">
        <v>-733567481.61999989</v>
      </c>
      <c r="F41" s="19">
        <v>2238787816.3800001</v>
      </c>
      <c r="G41" s="19">
        <v>2238787816.3800001</v>
      </c>
      <c r="H41" s="19">
        <v>2238787816.3800001</v>
      </c>
      <c r="I41" s="20">
        <v>0</v>
      </c>
      <c r="J41" s="41"/>
      <c r="K41" s="22"/>
      <c r="L41" s="43"/>
    </row>
    <row r="42" spans="1:12" s="15" customFormat="1" ht="27.6">
      <c r="A42" s="16"/>
      <c r="B42" s="17"/>
      <c r="C42" s="18" t="s">
        <v>40</v>
      </c>
      <c r="D42" s="19">
        <v>8305695121</v>
      </c>
      <c r="E42" s="19">
        <v>232078716.63999939</v>
      </c>
      <c r="F42" s="19">
        <v>8537773837.6399994</v>
      </c>
      <c r="G42" s="19">
        <v>8527051836.1399994</v>
      </c>
      <c r="H42" s="19">
        <v>8527051836.1399994</v>
      </c>
      <c r="I42" s="20">
        <v>10722001.5</v>
      </c>
      <c r="J42" s="41"/>
      <c r="K42" s="22"/>
      <c r="L42" s="43"/>
    </row>
    <row r="43" spans="1:12" s="15" customFormat="1" ht="14.4">
      <c r="A43" s="16"/>
      <c r="B43" s="17"/>
      <c r="C43" s="18" t="s">
        <v>41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20">
        <v>0</v>
      </c>
      <c r="J43" s="41"/>
      <c r="K43" s="22"/>
      <c r="L43" s="43"/>
    </row>
    <row r="44" spans="1:12" s="15" customFormat="1" ht="14.4">
      <c r="A44" s="16"/>
      <c r="B44" s="17"/>
      <c r="C44" s="18" t="s">
        <v>42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20">
        <v>0</v>
      </c>
      <c r="J44" s="41"/>
      <c r="K44" s="46"/>
      <c r="L44" s="43"/>
    </row>
    <row r="45" spans="1:12" s="15" customFormat="1" ht="19.95" customHeight="1">
      <c r="A45" s="23"/>
      <c r="B45" s="23"/>
      <c r="C45" s="24" t="s">
        <v>43</v>
      </c>
      <c r="D45" s="25">
        <f t="shared" ref="D45:I45" si="5">D13+D22+D30+D40</f>
        <v>51473800044</v>
      </c>
      <c r="E45" s="25">
        <f t="shared" si="5"/>
        <v>1921487041.0700016</v>
      </c>
      <c r="F45" s="25">
        <f t="shared" si="5"/>
        <v>53395287085.070007</v>
      </c>
      <c r="G45" s="25">
        <f t="shared" si="5"/>
        <v>51379051305.170013</v>
      </c>
      <c r="H45" s="25">
        <f t="shared" si="5"/>
        <v>50401598590.910004</v>
      </c>
      <c r="I45" s="26">
        <f t="shared" si="5"/>
        <v>2016235779.9000034</v>
      </c>
      <c r="J45" s="41"/>
      <c r="K45" s="47"/>
      <c r="L45" s="43"/>
    </row>
    <row r="46" spans="1:12" ht="14.4">
      <c r="A46" s="27"/>
      <c r="B46" s="27"/>
      <c r="C46" s="49"/>
      <c r="D46" s="49"/>
      <c r="E46" s="49"/>
      <c r="F46" s="49"/>
      <c r="G46" s="49"/>
      <c r="H46" s="49"/>
      <c r="I46" s="49"/>
      <c r="K46" s="48"/>
      <c r="L46" s="43"/>
    </row>
    <row r="47" spans="1:12" ht="14.4">
      <c r="A47" s="27"/>
      <c r="B47" s="28"/>
      <c r="C47" s="29"/>
      <c r="K47" s="48"/>
      <c r="L47" s="43"/>
    </row>
    <row r="48" spans="1:12" ht="14.4">
      <c r="A48" s="27"/>
      <c r="B48" s="28"/>
    </row>
    <row r="49" spans="1:10">
      <c r="A49" s="27"/>
      <c r="B49" s="27"/>
      <c r="C49" s="32"/>
    </row>
    <row r="50" spans="1:10" ht="22.8">
      <c r="C50" s="33"/>
      <c r="D50" s="34"/>
      <c r="E50" s="34"/>
      <c r="F50" s="34"/>
      <c r="G50" s="34"/>
      <c r="H50" s="34"/>
      <c r="I50" s="34"/>
      <c r="J50" s="45"/>
    </row>
    <row r="51" spans="1:10" ht="22.8">
      <c r="C51" s="35"/>
      <c r="D51" s="36"/>
      <c r="E51" s="36"/>
      <c r="F51" s="36"/>
      <c r="G51" s="36"/>
      <c r="H51" s="36"/>
      <c r="I51" s="36"/>
    </row>
    <row r="52" spans="1:10">
      <c r="E52" s="37"/>
      <c r="F52" s="37"/>
      <c r="G52" s="37"/>
      <c r="H52" s="37"/>
      <c r="I52" s="37"/>
    </row>
  </sheetData>
  <mergeCells count="9">
    <mergeCell ref="C46:I46"/>
    <mergeCell ref="C6:I6"/>
    <mergeCell ref="C7:I7"/>
    <mergeCell ref="C8:I8"/>
    <mergeCell ref="C9:I9"/>
    <mergeCell ref="C10:I10"/>
    <mergeCell ref="C11:C12"/>
    <mergeCell ref="D11:H11"/>
    <mergeCell ref="I11:I12"/>
  </mergeCells>
  <printOptions horizontalCentered="1"/>
  <pageMargins left="0" right="0" top="0.43307086614173229" bottom="0.47244094488188981" header="0.27559055118110237" footer="0.23622047244094491"/>
  <pageSetup scale="68" orientation="portrait" r:id="rId1"/>
  <headerFooter>
    <oddFooter>&amp;C&amp;P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FUNCIONAL</vt:lpstr>
      <vt:lpstr>FUNCIONAL!Área_de_impresión</vt:lpstr>
      <vt:lpstr>FUNCIONAL!Títulos_a_imprimir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sefiplan</cp:lastModifiedBy>
  <dcterms:created xsi:type="dcterms:W3CDTF">2026-01-12T22:30:50Z</dcterms:created>
  <dcterms:modified xsi:type="dcterms:W3CDTF">2026-01-14T17:33:25Z</dcterms:modified>
</cp:coreProperties>
</file>