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ADMTVA IMCO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IMCO'!$B$1:$H$30</definedName>
    <definedName name="FACTOR">[1]ENTORNO!$D$13</definedName>
    <definedName name="Factor_de_Actualizacion_para_llevar_a_pesos_constantes_los">"B/G"</definedName>
    <definedName name="_xlnm.Print_Titles" localSheetId="0">'ADMTVA IMCO'!$1:$12</definedName>
  </definedNames>
  <calcPr calcId="1456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G29" i="1"/>
  <c r="F29" i="1"/>
  <c r="H13" i="1"/>
  <c r="C29" i="1"/>
  <c r="H29" i="1" l="1"/>
  <c r="D14" i="1"/>
  <c r="D16" i="1"/>
  <c r="D18" i="1"/>
  <c r="D20" i="1"/>
  <c r="D22" i="1"/>
  <c r="D24" i="1"/>
  <c r="D26" i="1"/>
  <c r="D28" i="1"/>
  <c r="D13" i="1"/>
  <c r="D15" i="1"/>
  <c r="D17" i="1"/>
  <c r="D19" i="1"/>
  <c r="D21" i="1"/>
  <c r="D23" i="1"/>
  <c r="D25" i="1"/>
  <c r="D27" i="1"/>
  <c r="E29" i="1"/>
  <c r="D29" i="1" l="1"/>
</calcChain>
</file>

<file path=xl/sharedStrings.xml><?xml version="1.0" encoding="utf-8"?>
<sst xmlns="http://schemas.openxmlformats.org/spreadsheetml/2006/main" count="30" uniqueCount="30">
  <si>
    <t>GOBIERNO DEL ESTADO DE QUINTANA ROO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</si>
  <si>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</si>
  <si>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</si>
  <si>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</si>
  <si>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</si>
  <si>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</si>
  <si>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</si>
  <si>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</si>
  <si>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</si>
  <si>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</si>
  <si>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</si>
  <si>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</si>
  <si>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</si>
  <si>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</si>
  <si>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</si>
  <si>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</si>
  <si>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</si>
  <si>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</si>
  <si>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</si>
  <si>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</si>
  <si>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</si>
  <si>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</si>
  <si>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</si>
  <si>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</si>
  <si>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</si>
  <si>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</si>
  <si>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</si>
  <si>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Total del Egreso</t>
  </si>
  <si>
    <t>ESTADO ANALÍTICO DEL EJERCICIO DEL PRESUPUESTO DE EGRESOS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</si>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</sst>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166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164" fontId="11" fillId="3" borderId="18" xfId="0" applyNumberFormat="1" applyFont="1" applyFill="1" applyBorder="1" applyAlignment="1">
      <alignment horizontal="left" wrapText="1" indent="1"/>
    </xf>
    <xf numFmtId="4" fontId="11" fillId="3" borderId="19" xfId="1" applyNumberFormat="1" applyFont="1" applyFill="1" applyBorder="1" applyAlignment="1"/>
    <xf numFmtId="4" fontId="11" fillId="3" borderId="20" xfId="1" applyNumberFormat="1" applyFont="1" applyFill="1" applyBorder="1" applyAlignment="1"/>
    <xf numFmtId="0" fontId="9" fillId="0" borderId="0" xfId="0" applyFont="1" applyAlignment="1"/>
    <xf numFmtId="165" fontId="12" fillId="0" borderId="0" xfId="1" applyNumberFormat="1" applyFont="1"/>
    <xf numFmtId="0" fontId="3" fillId="0" borderId="0" xfId="0" applyFont="1" applyAlignment="1">
      <alignment horizontal="left"/>
    </xf>
    <xf numFmtId="0" fontId="8" fillId="0" borderId="16" xfId="0" applyFont="1" applyFill="1" applyBorder="1" applyAlignment="1">
      <alignment horizontal="left" wrapText="1" indent="5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</cellXfs>
  <cellStyles count="15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0 2" xfId="26"/>
    <cellStyle name="Millares 11" xfId="27"/>
    <cellStyle name="Millares 12" xfId="28"/>
    <cellStyle name="Millares 13" xfId="29"/>
    <cellStyle name="Millares 14" xfId="30"/>
    <cellStyle name="Millares 15" xfId="31"/>
    <cellStyle name="Millares 16" xfId="32"/>
    <cellStyle name="Millares 17" xfId="33"/>
    <cellStyle name="Millares 18" xfId="34"/>
    <cellStyle name="Millares 18 2" xfId="35"/>
    <cellStyle name="Millares 18 3" xfId="36"/>
    <cellStyle name="Millares 19" xfId="37"/>
    <cellStyle name="Millares 2" xfId="38"/>
    <cellStyle name="Millares 2 2" xfId="39"/>
    <cellStyle name="Millares 2 3" xfId="40"/>
    <cellStyle name="Millares 2 4" xfId="41"/>
    <cellStyle name="Millares 20" xfId="42"/>
    <cellStyle name="Millares 21" xfId="43"/>
    <cellStyle name="Millares 22" xfId="44"/>
    <cellStyle name="Millares 23" xfId="45"/>
    <cellStyle name="Millares 24" xfId="46"/>
    <cellStyle name="Millares 25" xfId="47"/>
    <cellStyle name="Millares 26" xfId="48"/>
    <cellStyle name="Millares 27" xfId="49"/>
    <cellStyle name="Millares 28" xfId="50"/>
    <cellStyle name="Millares 29" xfId="51"/>
    <cellStyle name="Millares 3" xfId="52"/>
    <cellStyle name="Millares 3 2" xfId="53"/>
    <cellStyle name="Millares 30" xfId="54"/>
    <cellStyle name="Millares 31" xfId="55"/>
    <cellStyle name="Millares 32" xfId="56"/>
    <cellStyle name="Millares 33" xfId="57"/>
    <cellStyle name="Millares 34" xfId="58"/>
    <cellStyle name="Millares 35" xfId="59"/>
    <cellStyle name="Millares 36" xfId="60"/>
    <cellStyle name="Millares 37" xfId="61"/>
    <cellStyle name="Millares 38" xfId="62"/>
    <cellStyle name="Millares 39" xfId="63"/>
    <cellStyle name="Millares 39 2" xfId="64"/>
    <cellStyle name="Millares 4" xfId="65"/>
    <cellStyle name="Millares 40" xfId="66"/>
    <cellStyle name="Millares 41" xfId="67"/>
    <cellStyle name="Millares 42" xfId="68"/>
    <cellStyle name="Millares 43" xfId="69"/>
    <cellStyle name="Millares 44" xfId="70"/>
    <cellStyle name="Millares 45" xfId="71"/>
    <cellStyle name="Millares 46" xfId="72"/>
    <cellStyle name="Millares 48" xfId="73"/>
    <cellStyle name="Millares 5" xfId="74"/>
    <cellStyle name="Millares 6" xfId="75"/>
    <cellStyle name="Millares 7" xfId="76"/>
    <cellStyle name="Millares 8" xfId="77"/>
    <cellStyle name="Millares 9" xfId="78"/>
    <cellStyle name="Normal" xfId="0" builtinId="0"/>
    <cellStyle name="Normal 10" xfId="79"/>
    <cellStyle name="Normal 11" xfId="80"/>
    <cellStyle name="Normal 11 2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678014</xdr:colOff>
      <xdr:row>0</xdr:row>
      <xdr:rowOff>26505</xdr:rowOff>
    </xdr:from>
    <xdr:to>
      <xdr:col>7</xdr:col>
      <xdr:colOff>959319</xdr:colOff>
      <xdr:row>4</xdr:row>
      <xdr:rowOff>137492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878914" y="26505"/>
          <a:ext cx="2110105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86139</xdr:colOff>
      <xdr:row>0</xdr:row>
      <xdr:rowOff>0</xdr:rowOff>
    </xdr:from>
    <xdr:to>
      <xdr:col>1</xdr:col>
      <xdr:colOff>756699</xdr:colOff>
      <xdr:row>4</xdr:row>
      <xdr:rowOff>110987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17659" y="0"/>
          <a:ext cx="670560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 refreshError="1"/>
      <sheetData sheetId="45" refreshError="1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2"/>
  <sheetViews>
    <sheetView showGridLines="0" tabSelected="1" topLeftCell="A13" zoomScale="115" zoomScaleNormal="115" workbookViewId="0">
      <selection activeCell="D37" sqref="D37"/>
    </sheetView>
  </sheetViews>
  <sheetFormatPr baseColWidth="10" defaultColWidth="11" defaultRowHeight="13.8"/>
  <cols>
    <col min="1" max="1" width="9.59765625" style="39" customWidth="1"/>
    <col min="2" max="2" width="45.5" style="2" customWidth="1"/>
    <col min="3" max="3" width="12.59765625" style="3" customWidth="1"/>
    <col min="4" max="4" width="13.69921875" style="3" customWidth="1"/>
    <col min="5" max="5" width="13.09765625" style="3" customWidth="1"/>
    <col min="6" max="7" width="12" style="3" customWidth="1"/>
    <col min="8" max="8" width="12.69921875" style="3" customWidth="1"/>
    <col min="9" max="10" width="12" bestFit="1" customWidth="1"/>
  </cols>
  <sheetData>
    <row r="1" spans="1:11">
      <c r="A1" s="1"/>
      <c r="I1" s="3"/>
      <c r="J1" s="3"/>
      <c r="K1" s="3"/>
    </row>
    <row r="2" spans="1:11">
      <c r="A2" s="1"/>
      <c r="I2" s="3"/>
      <c r="J2" s="3"/>
      <c r="K2" s="3"/>
    </row>
    <row r="3" spans="1:11">
      <c r="A3" s="1"/>
      <c r="I3" s="3"/>
      <c r="J3" s="3"/>
      <c r="K3" s="3"/>
    </row>
    <row r="4" spans="1:11">
      <c r="A4" s="1"/>
      <c r="I4" s="3"/>
      <c r="J4" s="3"/>
      <c r="K4" s="3"/>
    </row>
    <row r="5" spans="1:11">
      <c r="A5" s="1"/>
      <c r="I5" s="3"/>
      <c r="J5" s="3"/>
      <c r="K5" s="3"/>
    </row>
    <row r="6" spans="1:11" s="8" customFormat="1" ht="14.25" customHeight="1">
      <c r="A6" s="4"/>
      <c r="B6" s="5" t="s">
        <v>0</v>
      </c>
      <c r="C6" s="6"/>
      <c r="D6" s="6"/>
      <c r="E6" s="6"/>
      <c r="F6" s="6"/>
      <c r="G6" s="6"/>
      <c r="H6" s="7"/>
    </row>
    <row r="7" spans="1:11" s="8" customFormat="1" ht="14.25" customHeight="1">
      <c r="A7" s="4"/>
      <c r="B7" s="9" t="s">
        <v>28</v>
      </c>
      <c r="C7" s="10"/>
      <c r="D7" s="10"/>
      <c r="E7" s="10"/>
      <c r="F7" s="10"/>
      <c r="G7" s="10"/>
      <c r="H7" s="11"/>
    </row>
    <row r="8" spans="1:11" s="8" customFormat="1" ht="14.25" customHeight="1">
      <c r="A8" s="4"/>
      <c r="B8" s="12" t="s">
        <v>1</v>
      </c>
      <c r="C8" s="13"/>
      <c r="D8" s="13"/>
      <c r="E8" s="13"/>
      <c r="F8" s="13"/>
      <c r="G8" s="13"/>
      <c r="H8" s="14"/>
    </row>
    <row r="9" spans="1:11" s="8" customFormat="1" ht="14.25" customHeight="1">
      <c r="A9" s="4"/>
      <c r="B9" s="15" t="s">
        <v>29</v>
      </c>
      <c r="C9" s="13"/>
      <c r="D9" s="13"/>
      <c r="E9" s="13"/>
      <c r="F9" s="13"/>
      <c r="G9" s="13"/>
      <c r="H9" s="14"/>
    </row>
    <row r="10" spans="1:11" s="8" customFormat="1" ht="14.25" customHeight="1">
      <c r="A10" s="4"/>
      <c r="B10" s="16" t="s">
        <v>2</v>
      </c>
      <c r="C10" s="17"/>
      <c r="D10" s="17"/>
      <c r="E10" s="17"/>
      <c r="F10" s="17"/>
      <c r="G10" s="17"/>
      <c r="H10" s="18"/>
    </row>
    <row r="11" spans="1:11" s="8" customFormat="1" ht="14.25" customHeight="1">
      <c r="A11" s="4"/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8" customFormat="1" ht="28.5" customHeight="1">
      <c r="A12" s="24"/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ht="14.4">
      <c r="A13" s="29"/>
      <c r="B13" s="40" t="s">
        <v>11</v>
      </c>
      <c r="C13" s="41">
        <v>1078358434</v>
      </c>
      <c r="D13" s="41">
        <f t="shared" ref="D13:D28" si="0">E13-C13</f>
        <v>72884458.580000877</v>
      </c>
      <c r="E13" s="41">
        <v>1151242892.5800009</v>
      </c>
      <c r="F13" s="41">
        <v>452548890.419999</v>
      </c>
      <c r="G13" s="41">
        <v>438648177.3999989</v>
      </c>
      <c r="H13" s="42">
        <f t="shared" ref="H13:H28" si="1">E13-F13</f>
        <v>698694002.16000187</v>
      </c>
    </row>
    <row r="14" spans="1:11" ht="14.4">
      <c r="A14" s="29"/>
      <c r="B14" s="40" t="s">
        <v>12</v>
      </c>
      <c r="C14" s="41">
        <v>506810327</v>
      </c>
      <c r="D14" s="41">
        <f t="shared" si="0"/>
        <v>169627355.99999976</v>
      </c>
      <c r="E14" s="41">
        <v>676437682.99999976</v>
      </c>
      <c r="F14" s="41">
        <v>508150193.44000012</v>
      </c>
      <c r="G14" s="41">
        <v>412751092.13999999</v>
      </c>
      <c r="H14" s="42">
        <f t="shared" si="1"/>
        <v>168287489.55999964</v>
      </c>
    </row>
    <row r="15" spans="1:11" ht="14.4">
      <c r="A15" s="29"/>
      <c r="B15" s="40" t="s">
        <v>13</v>
      </c>
      <c r="C15" s="41">
        <v>122761501</v>
      </c>
      <c r="D15" s="41">
        <f t="shared" si="0"/>
        <v>77345037.069999993</v>
      </c>
      <c r="E15" s="41">
        <v>200106538.06999999</v>
      </c>
      <c r="F15" s="41">
        <v>158426573.07000002</v>
      </c>
      <c r="G15" s="41">
        <v>144543198.07999998</v>
      </c>
      <c r="H15" s="42">
        <f t="shared" si="1"/>
        <v>41679964.99999997</v>
      </c>
    </row>
    <row r="16" spans="1:11" ht="14.4">
      <c r="A16" s="29"/>
      <c r="B16" s="40" t="s">
        <v>14</v>
      </c>
      <c r="C16" s="41">
        <v>1900343709</v>
      </c>
      <c r="D16" s="41">
        <f t="shared" si="0"/>
        <v>647655318.82000685</v>
      </c>
      <c r="E16" s="41">
        <v>2547999027.8200068</v>
      </c>
      <c r="F16" s="41">
        <v>1520243534.6500008</v>
      </c>
      <c r="G16" s="41">
        <v>1395533483.0300014</v>
      </c>
      <c r="H16" s="42">
        <f t="shared" si="1"/>
        <v>1027755493.170006</v>
      </c>
    </row>
    <row r="17" spans="1:8" ht="14.4">
      <c r="A17" s="29"/>
      <c r="B17" s="40" t="s">
        <v>15</v>
      </c>
      <c r="C17" s="41">
        <v>172432305</v>
      </c>
      <c r="D17" s="41">
        <f t="shared" si="0"/>
        <v>25632727.870000303</v>
      </c>
      <c r="E17" s="41">
        <v>198065032.8700003</v>
      </c>
      <c r="F17" s="41">
        <v>107173815.76000024</v>
      </c>
      <c r="G17" s="41">
        <v>101110869.38000019</v>
      </c>
      <c r="H17" s="42">
        <f t="shared" si="1"/>
        <v>90891217.110000059</v>
      </c>
    </row>
    <row r="18" spans="1:8" ht="14.4">
      <c r="A18" s="29"/>
      <c r="B18" s="40" t="s">
        <v>16</v>
      </c>
      <c r="C18" s="41">
        <v>221288236</v>
      </c>
      <c r="D18" s="41">
        <f t="shared" si="0"/>
        <v>842425719.1700002</v>
      </c>
      <c r="E18" s="41">
        <v>1063713955.1700002</v>
      </c>
      <c r="F18" s="41">
        <v>406957692.15000015</v>
      </c>
      <c r="G18" s="41">
        <v>350471359.39000016</v>
      </c>
      <c r="H18" s="42">
        <f t="shared" si="1"/>
        <v>656756263.01999998</v>
      </c>
    </row>
    <row r="19" spans="1:8" ht="14.4">
      <c r="A19" s="29"/>
      <c r="B19" s="40" t="s">
        <v>17</v>
      </c>
      <c r="C19" s="41">
        <v>724409897</v>
      </c>
      <c r="D19" s="41">
        <f t="shared" si="0"/>
        <v>86668166.709999919</v>
      </c>
      <c r="E19" s="41">
        <v>811078063.70999992</v>
      </c>
      <c r="F19" s="41">
        <v>410832269.70999974</v>
      </c>
      <c r="G19" s="41">
        <v>357460335.5399999</v>
      </c>
      <c r="H19" s="42">
        <f t="shared" si="1"/>
        <v>400245794.00000018</v>
      </c>
    </row>
    <row r="20" spans="1:8" ht="14.4">
      <c r="A20" s="30"/>
      <c r="B20" s="40" t="s">
        <v>18</v>
      </c>
      <c r="C20" s="41">
        <v>256806923</v>
      </c>
      <c r="D20" s="41">
        <f t="shared" si="0"/>
        <v>28149065.250000179</v>
      </c>
      <c r="E20" s="41">
        <v>284955988.25000018</v>
      </c>
      <c r="F20" s="41">
        <v>163722214.57000005</v>
      </c>
      <c r="G20" s="41">
        <v>160585911.35999998</v>
      </c>
      <c r="H20" s="42">
        <f t="shared" si="1"/>
        <v>121233773.68000013</v>
      </c>
    </row>
    <row r="21" spans="1:8" s="31" customFormat="1" ht="14.4">
      <c r="A21" s="30"/>
      <c r="B21" s="40" t="s">
        <v>19</v>
      </c>
      <c r="C21" s="41">
        <v>133754133</v>
      </c>
      <c r="D21" s="41">
        <f t="shared" si="0"/>
        <v>13740234.980000108</v>
      </c>
      <c r="E21" s="41">
        <v>147494367.98000011</v>
      </c>
      <c r="F21" s="41">
        <v>92907168.000000089</v>
      </c>
      <c r="G21" s="41">
        <v>91596791.480000034</v>
      </c>
      <c r="H21" s="42">
        <f t="shared" si="1"/>
        <v>54587199.980000019</v>
      </c>
    </row>
    <row r="22" spans="1:8" ht="14.4">
      <c r="A22" s="29"/>
      <c r="B22" s="40" t="s">
        <v>20</v>
      </c>
      <c r="C22" s="41">
        <v>861419017</v>
      </c>
      <c r="D22" s="41">
        <f t="shared" si="0"/>
        <v>35257986.750000119</v>
      </c>
      <c r="E22" s="41">
        <v>896677003.75000012</v>
      </c>
      <c r="F22" s="41">
        <v>630523175.72000051</v>
      </c>
      <c r="G22" s="41">
        <v>565893668.81000054</v>
      </c>
      <c r="H22" s="42">
        <f t="shared" si="1"/>
        <v>266153828.02999961</v>
      </c>
    </row>
    <row r="23" spans="1:8" ht="14.4">
      <c r="A23" s="29"/>
      <c r="B23" s="40" t="s">
        <v>21</v>
      </c>
      <c r="C23" s="41">
        <v>382486992</v>
      </c>
      <c r="D23" s="41">
        <f t="shared" si="0"/>
        <v>105101415.74999857</v>
      </c>
      <c r="E23" s="41">
        <v>487588407.74999857</v>
      </c>
      <c r="F23" s="41">
        <v>363133069.86000019</v>
      </c>
      <c r="G23" s="41">
        <v>325238634.72000009</v>
      </c>
      <c r="H23" s="42">
        <f t="shared" si="1"/>
        <v>124455337.88999838</v>
      </c>
    </row>
    <row r="24" spans="1:8" ht="14.4">
      <c r="A24" s="29"/>
      <c r="B24" s="40" t="s">
        <v>22</v>
      </c>
      <c r="C24" s="41">
        <v>359104451</v>
      </c>
      <c r="D24" s="41">
        <f t="shared" si="0"/>
        <v>543449240.85000086</v>
      </c>
      <c r="E24" s="41">
        <v>902553691.85000086</v>
      </c>
      <c r="F24" s="41">
        <v>469587794.62000006</v>
      </c>
      <c r="G24" s="41">
        <v>401266941.44</v>
      </c>
      <c r="H24" s="42">
        <f t="shared" si="1"/>
        <v>432965897.23000079</v>
      </c>
    </row>
    <row r="25" spans="1:8" ht="14.4">
      <c r="A25" s="29"/>
      <c r="B25" s="40" t="s">
        <v>23</v>
      </c>
      <c r="C25" s="41">
        <v>1491129042</v>
      </c>
      <c r="D25" s="41">
        <f t="shared" si="0"/>
        <v>261951655.23000002</v>
      </c>
      <c r="E25" s="41">
        <v>1753080697.23</v>
      </c>
      <c r="F25" s="41">
        <v>740220198.77000237</v>
      </c>
      <c r="G25" s="41">
        <v>656207726.73000216</v>
      </c>
      <c r="H25" s="42">
        <f t="shared" si="1"/>
        <v>1012860498.4599977</v>
      </c>
    </row>
    <row r="26" spans="1:8" ht="14.4">
      <c r="A26" s="29"/>
      <c r="B26" s="40" t="s">
        <v>24</v>
      </c>
      <c r="C26" s="41">
        <v>150124023</v>
      </c>
      <c r="D26" s="41">
        <f t="shared" si="0"/>
        <v>8375775.8099997342</v>
      </c>
      <c r="E26" s="41">
        <v>158499798.80999973</v>
      </c>
      <c r="F26" s="41">
        <v>119875053.43999997</v>
      </c>
      <c r="G26" s="41">
        <v>118037214.52999993</v>
      </c>
      <c r="H26" s="42">
        <f t="shared" si="1"/>
        <v>38624745.369999766</v>
      </c>
    </row>
    <row r="27" spans="1:8" ht="14.4">
      <c r="A27" s="29"/>
      <c r="B27" s="40" t="s">
        <v>25</v>
      </c>
      <c r="C27" s="41">
        <v>3978018491</v>
      </c>
      <c r="D27" s="41">
        <f t="shared" si="0"/>
        <v>637216940.59001827</v>
      </c>
      <c r="E27" s="41">
        <v>4615235431.5900183</v>
      </c>
      <c r="F27" s="41">
        <v>2591862274.6399956</v>
      </c>
      <c r="G27" s="41">
        <v>2438954931.4399948</v>
      </c>
      <c r="H27" s="42">
        <f t="shared" si="1"/>
        <v>2023373156.9500227</v>
      </c>
    </row>
    <row r="28" spans="1:8" ht="14.4">
      <c r="A28" s="32"/>
      <c r="B28" s="40" t="s">
        <v>26</v>
      </c>
      <c r="C28" s="41">
        <v>841955461</v>
      </c>
      <c r="D28" s="41">
        <f t="shared" si="0"/>
        <v>6225135.2900029421</v>
      </c>
      <c r="E28" s="41">
        <v>848180596.29000294</v>
      </c>
      <c r="F28" s="41">
        <v>468133234.20999986</v>
      </c>
      <c r="G28" s="41">
        <v>463943355.25</v>
      </c>
      <c r="H28" s="42">
        <f t="shared" si="1"/>
        <v>380047362.08000308</v>
      </c>
    </row>
    <row r="29" spans="1:8" ht="20.399999999999999" customHeight="1">
      <c r="A29" s="33"/>
      <c r="B29" s="34" t="s">
        <v>27</v>
      </c>
      <c r="C29" s="35">
        <f>SUM(C13:C28)</f>
        <v>13181202942</v>
      </c>
      <c r="D29" s="35">
        <f t="shared" ref="D29:H29" si="2">SUM(D13:D28)</f>
        <v>3561706234.7200289</v>
      </c>
      <c r="E29" s="35">
        <f t="shared" si="2"/>
        <v>16742909176.720026</v>
      </c>
      <c r="F29" s="35">
        <f t="shared" si="2"/>
        <v>9204297153.0299988</v>
      </c>
      <c r="G29" s="35">
        <f t="shared" si="2"/>
        <v>8422243690.7199984</v>
      </c>
      <c r="H29" s="36">
        <f t="shared" si="2"/>
        <v>7538612023.6900301</v>
      </c>
    </row>
    <row r="30" spans="1:8" ht="14.4">
      <c r="A30" s="29"/>
      <c r="B30"/>
      <c r="C30"/>
      <c r="D30"/>
      <c r="E30"/>
      <c r="F30"/>
      <c r="G30"/>
      <c r="H30"/>
    </row>
    <row r="31" spans="1:8" ht="14.4">
      <c r="A31" s="29"/>
      <c r="B31"/>
      <c r="C31"/>
      <c r="D31"/>
      <c r="E31"/>
      <c r="F31"/>
      <c r="G31"/>
      <c r="H31"/>
    </row>
    <row r="32" spans="1:8" ht="14.4">
      <c r="A32" s="29"/>
      <c r="B32" s="37"/>
      <c r="C32" s="38"/>
      <c r="D32" s="38"/>
      <c r="E32" s="38"/>
      <c r="F32" s="38"/>
      <c r="G32" s="38"/>
      <c r="H32" s="38"/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35433070866141736" bottom="0.39370078740157483" header="0.19685039370078741" footer="0.15748031496062992"/>
  <pageSetup scale="78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</vt:lpstr>
      <vt:lpstr>'ADMTVA IMCO'!Área_de_impresión</vt:lpstr>
      <vt:lpstr>'ADMTVA IMCO'!Títulos_a_imprimir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2025-10-03T19:28:50Z</dcterms:created>
  <dcterms:modified xsi:type="dcterms:W3CDTF">2025-10-03T19:31:50Z</dcterms:modified>
</cp:coreProperties>
</file>