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qrsefiplan-my.sharepoint.com/personal/analisis_estadistica_qroo_gob_mx/Documents/SEFIPLAN/Pobreza/tabulados/"/>
    </mc:Choice>
  </mc:AlternateContent>
  <xr:revisionPtr revIDLastSave="1694" documentId="13_ncr:1_{8F586F31-5242-4CE5-B0D2-EF4F62487176}" xr6:coauthVersionLast="47" xr6:coauthVersionMax="47" xr10:uidLastSave="{B7ACFA79-99ED-4F06-BABC-A60F77299192}"/>
  <bookViews>
    <workbookView xWindow="-120" yWindow="-120" windowWidth="29040" windowHeight="15720" xr2:uid="{00000000-000D-0000-FFFF-FFFF00000000}"/>
  </bookViews>
  <sheets>
    <sheet name="QROO" sheetId="1" r:id="rId1"/>
    <sheet name="BCL" sheetId="4" r:id="rId2"/>
    <sheet name="BJ" sheetId="6" r:id="rId3"/>
    <sheet name="CZM" sheetId="7" r:id="rId4"/>
    <sheet name="FCP" sheetId="8" r:id="rId5"/>
    <sheet name="IM" sheetId="9" r:id="rId6"/>
    <sheet name="JMM" sheetId="10" r:id="rId7"/>
    <sheet name="LC" sheetId="11" r:id="rId8"/>
    <sheet name="OPB" sheetId="12" r:id="rId9"/>
    <sheet name="PDC" sheetId="13" r:id="rId10"/>
    <sheet name="PM" sheetId="16" r:id="rId11"/>
    <sheet name="TLM" sheetId="17" r:id="rId12"/>
    <sheet name="Confiabilidad" sheetId="20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20" l="1"/>
  <c r="O7" i="20"/>
  <c r="N75" i="20"/>
  <c r="N65" i="20"/>
  <c r="N4" i="20"/>
  <c r="G19" i="20"/>
  <c r="G20" i="20"/>
  <c r="K20" i="20" s="1"/>
  <c r="L20" i="20" s="1"/>
  <c r="H20" i="20"/>
  <c r="I20" i="20" s="1"/>
  <c r="G21" i="20"/>
  <c r="K21" i="20" s="1"/>
  <c r="L21" i="20" s="1"/>
  <c r="G22" i="20"/>
  <c r="K22" i="20" s="1"/>
  <c r="L22" i="20" s="1"/>
  <c r="N22" i="20"/>
  <c r="O22" i="20" s="1"/>
  <c r="G23" i="20"/>
  <c r="K23" i="20" s="1"/>
  <c r="L23" i="20" s="1"/>
  <c r="H23" i="20"/>
  <c r="M23" i="20" s="1"/>
  <c r="G24" i="20"/>
  <c r="K24" i="20"/>
  <c r="L24" i="20"/>
  <c r="G25" i="20"/>
  <c r="K25" i="20" s="1"/>
  <c r="L25" i="20" s="1"/>
  <c r="G26" i="20"/>
  <c r="K26" i="20"/>
  <c r="L26" i="20"/>
  <c r="G27" i="20"/>
  <c r="K27" i="20"/>
  <c r="L27" i="20"/>
  <c r="N27" i="20"/>
  <c r="O27" i="20" s="1"/>
  <c r="G28" i="20"/>
  <c r="K28" i="20" s="1"/>
  <c r="L28" i="20" s="1"/>
  <c r="G30" i="20"/>
  <c r="K30" i="20" s="1"/>
  <c r="L30" i="20" s="1"/>
  <c r="G11" i="20"/>
  <c r="K11" i="20" s="1"/>
  <c r="L11" i="20" s="1"/>
  <c r="G10" i="20"/>
  <c r="K10" i="20" s="1"/>
  <c r="L10" i="20" s="1"/>
  <c r="G4" i="20"/>
  <c r="A3" i="20"/>
  <c r="N69" i="20" s="1"/>
  <c r="O69" i="20" s="1"/>
  <c r="G8" i="20"/>
  <c r="K8" i="20" s="1"/>
  <c r="L8" i="20" s="1"/>
  <c r="G7" i="20"/>
  <c r="K7" i="20" s="1"/>
  <c r="L7" i="20" s="1"/>
  <c r="G5" i="20"/>
  <c r="K5" i="20" s="1"/>
  <c r="L5" i="20" s="1"/>
  <c r="G66" i="20"/>
  <c r="K66" i="20" s="1"/>
  <c r="G75" i="20"/>
  <c r="K75" i="20" s="1"/>
  <c r="L75" i="20" s="1"/>
  <c r="G73" i="20"/>
  <c r="K73" i="20" s="1"/>
  <c r="L73" i="20" s="1"/>
  <c r="G72" i="20"/>
  <c r="K72" i="20" s="1"/>
  <c r="L72" i="20" s="1"/>
  <c r="G71" i="20"/>
  <c r="G70" i="20"/>
  <c r="K70" i="20" s="1"/>
  <c r="L70" i="20" s="1"/>
  <c r="G69" i="20"/>
  <c r="K69" i="20" s="1"/>
  <c r="L69" i="20" s="1"/>
  <c r="G68" i="20"/>
  <c r="K68" i="20" s="1"/>
  <c r="L68" i="20" s="1"/>
  <c r="G67" i="20"/>
  <c r="K67" i="20" s="1"/>
  <c r="L67" i="20" s="1"/>
  <c r="G65" i="20"/>
  <c r="K65" i="20" s="1"/>
  <c r="L65" i="20" s="1"/>
  <c r="G64" i="20"/>
  <c r="G60" i="20"/>
  <c r="K60" i="20" s="1"/>
  <c r="L60" i="20" s="1"/>
  <c r="G58" i="20"/>
  <c r="G57" i="20"/>
  <c r="K57" i="20" s="1"/>
  <c r="L57" i="20" s="1"/>
  <c r="G56" i="20"/>
  <c r="K56" i="20" s="1"/>
  <c r="L56" i="20" s="1"/>
  <c r="G55" i="20"/>
  <c r="K55" i="20" s="1"/>
  <c r="L55" i="20" s="1"/>
  <c r="G54" i="20"/>
  <c r="K54" i="20" s="1"/>
  <c r="L54" i="20" s="1"/>
  <c r="G53" i="20"/>
  <c r="K53" i="20" s="1"/>
  <c r="L53" i="20" s="1"/>
  <c r="G52" i="20"/>
  <c r="G51" i="20"/>
  <c r="K51" i="20" s="1"/>
  <c r="L51" i="20" s="1"/>
  <c r="G50" i="20"/>
  <c r="G49" i="20"/>
  <c r="K49" i="20" s="1"/>
  <c r="L49" i="20" s="1"/>
  <c r="G45" i="20"/>
  <c r="K45" i="20" s="1"/>
  <c r="L45" i="20" s="1"/>
  <c r="G44" i="20"/>
  <c r="K44" i="20" s="1"/>
  <c r="L44" i="20" s="1"/>
  <c r="G43" i="20"/>
  <c r="G42" i="20"/>
  <c r="G41" i="20"/>
  <c r="G40" i="20"/>
  <c r="K40" i="20" s="1"/>
  <c r="L40" i="20" s="1"/>
  <c r="G39" i="20"/>
  <c r="G38" i="20"/>
  <c r="G37" i="20"/>
  <c r="K37" i="20" s="1"/>
  <c r="L37" i="20" s="1"/>
  <c r="G36" i="20"/>
  <c r="G35" i="20"/>
  <c r="G34" i="20"/>
  <c r="G15" i="20"/>
  <c r="K15" i="20" s="1"/>
  <c r="L15" i="20" s="1"/>
  <c r="G6" i="20"/>
  <c r="K6" i="20" s="1"/>
  <c r="L6" i="20" s="1"/>
  <c r="G9" i="20"/>
  <c r="K9" i="20" s="1"/>
  <c r="L9" i="20" s="1"/>
  <c r="G12" i="20"/>
  <c r="K12" i="20" s="1"/>
  <c r="L12" i="20" s="1"/>
  <c r="G13" i="20"/>
  <c r="K13" i="20" s="1"/>
  <c r="L13" i="20" s="1"/>
  <c r="O20" i="20" l="1"/>
  <c r="H25" i="20"/>
  <c r="N19" i="20"/>
  <c r="N30" i="20" s="1"/>
  <c r="H19" i="20"/>
  <c r="M19" i="20" s="1"/>
  <c r="N24" i="20"/>
  <c r="O24" i="20" s="1"/>
  <c r="H30" i="20"/>
  <c r="N28" i="20"/>
  <c r="O28" i="20" s="1"/>
  <c r="H24" i="20"/>
  <c r="N23" i="20"/>
  <c r="O23" i="20" s="1"/>
  <c r="J23" i="20"/>
  <c r="H28" i="20"/>
  <c r="I23" i="20"/>
  <c r="H27" i="20"/>
  <c r="M20" i="20"/>
  <c r="J20" i="20"/>
  <c r="N26" i="20"/>
  <c r="O26" i="20" s="1"/>
  <c r="N21" i="20"/>
  <c r="O21" i="20" s="1"/>
  <c r="H26" i="20"/>
  <c r="N25" i="20"/>
  <c r="O25" i="20" s="1"/>
  <c r="H21" i="20"/>
  <c r="K19" i="20"/>
  <c r="L19" i="20" s="1"/>
  <c r="M26" i="20"/>
  <c r="I26" i="20"/>
  <c r="J26" i="20"/>
  <c r="H22" i="20"/>
  <c r="N6" i="20"/>
  <c r="O6" i="20" s="1"/>
  <c r="N10" i="20"/>
  <c r="O10" i="20" s="1"/>
  <c r="O4" i="20"/>
  <c r="O65" i="20"/>
  <c r="N66" i="20"/>
  <c r="O66" i="20" s="1"/>
  <c r="N7" i="20"/>
  <c r="N5" i="20"/>
  <c r="O5" i="20" s="1"/>
  <c r="N8" i="20"/>
  <c r="O8" i="20" s="1"/>
  <c r="N67" i="20"/>
  <c r="O67" i="20" s="1"/>
  <c r="N68" i="20"/>
  <c r="O68" i="20" s="1"/>
  <c r="N71" i="20"/>
  <c r="O71" i="20" s="1"/>
  <c r="N70" i="20"/>
  <c r="O70" i="20" s="1"/>
  <c r="N41" i="20"/>
  <c r="O41" i="20" s="1"/>
  <c r="N40" i="20"/>
  <c r="O40" i="20" s="1"/>
  <c r="N39" i="20"/>
  <c r="O39" i="20" s="1"/>
  <c r="N38" i="20"/>
  <c r="O38" i="20" s="1"/>
  <c r="N37" i="20"/>
  <c r="O37" i="20" s="1"/>
  <c r="N36" i="20"/>
  <c r="O36" i="20" s="1"/>
  <c r="N35" i="20"/>
  <c r="O35" i="20" s="1"/>
  <c r="N34" i="20"/>
  <c r="O34" i="20" s="1"/>
  <c r="N55" i="20"/>
  <c r="O55" i="20" s="1"/>
  <c r="N49" i="20"/>
  <c r="O49" i="20" s="1"/>
  <c r="N51" i="20"/>
  <c r="O51" i="20" s="1"/>
  <c r="N13" i="20"/>
  <c r="O13" i="20" s="1"/>
  <c r="N56" i="20"/>
  <c r="O56" i="20" s="1"/>
  <c r="N73" i="20"/>
  <c r="O73" i="20" s="1"/>
  <c r="N50" i="20"/>
  <c r="O50" i="20" s="1"/>
  <c r="N52" i="20"/>
  <c r="O52" i="20" s="1"/>
  <c r="N12" i="20"/>
  <c r="O12" i="20" s="1"/>
  <c r="N57" i="20"/>
  <c r="O57" i="20" s="1"/>
  <c r="N44" i="20"/>
  <c r="O44" i="20" s="1"/>
  <c r="H4" i="20"/>
  <c r="M4" i="20" s="1"/>
  <c r="N53" i="20"/>
  <c r="O53" i="20" s="1"/>
  <c r="N11" i="20"/>
  <c r="O11" i="20" s="1"/>
  <c r="N58" i="20"/>
  <c r="O58" i="20" s="1"/>
  <c r="N43" i="20"/>
  <c r="O43" i="20" s="1"/>
  <c r="N72" i="20"/>
  <c r="O72" i="20" s="1"/>
  <c r="N54" i="20"/>
  <c r="O54" i="20" s="1"/>
  <c r="N9" i="20"/>
  <c r="N64" i="20"/>
  <c r="O64" i="20" s="1"/>
  <c r="N42" i="20"/>
  <c r="O42" i="20" s="1"/>
  <c r="K4" i="20"/>
  <c r="L4" i="20" s="1"/>
  <c r="H66" i="20"/>
  <c r="M66" i="20" s="1"/>
  <c r="L66" i="20"/>
  <c r="H38" i="20"/>
  <c r="M38" i="20" s="1"/>
  <c r="H39" i="20"/>
  <c r="M39" i="20" s="1"/>
  <c r="H64" i="20"/>
  <c r="I64" i="20" s="1"/>
  <c r="H71" i="20"/>
  <c r="J71" i="20" s="1"/>
  <c r="K64" i="20"/>
  <c r="L64" i="20" s="1"/>
  <c r="H68" i="20"/>
  <c r="M68" i="20" s="1"/>
  <c r="K71" i="20"/>
  <c r="L71" i="20" s="1"/>
  <c r="H73" i="20"/>
  <c r="M73" i="20" s="1"/>
  <c r="H65" i="20"/>
  <c r="H72" i="20"/>
  <c r="H69" i="20"/>
  <c r="H70" i="20"/>
  <c r="H67" i="20"/>
  <c r="H75" i="20"/>
  <c r="H35" i="20"/>
  <c r="M35" i="20" s="1"/>
  <c r="H10" i="20"/>
  <c r="H41" i="20"/>
  <c r="I41" i="20" s="1"/>
  <c r="H43" i="20"/>
  <c r="M43" i="20" s="1"/>
  <c r="H52" i="20"/>
  <c r="I52" i="20" s="1"/>
  <c r="K38" i="20"/>
  <c r="L38" i="20" s="1"/>
  <c r="H42" i="20"/>
  <c r="M42" i="20" s="1"/>
  <c r="H57" i="20"/>
  <c r="M57" i="20" s="1"/>
  <c r="H58" i="20"/>
  <c r="I58" i="20" s="1"/>
  <c r="K36" i="20"/>
  <c r="L36" i="20" s="1"/>
  <c r="H50" i="20"/>
  <c r="I50" i="20" s="1"/>
  <c r="H34" i="20"/>
  <c r="M34" i="20" s="1"/>
  <c r="K50" i="20"/>
  <c r="L50" i="20" s="1"/>
  <c r="H54" i="20"/>
  <c r="K58" i="20"/>
  <c r="L58" i="20" s="1"/>
  <c r="H55" i="20"/>
  <c r="H60" i="20"/>
  <c r="M60" i="20" s="1"/>
  <c r="K52" i="20"/>
  <c r="L52" i="20" s="1"/>
  <c r="H49" i="20"/>
  <c r="H56" i="20"/>
  <c r="H51" i="20"/>
  <c r="M51" i="20" s="1"/>
  <c r="H53" i="20"/>
  <c r="K35" i="20"/>
  <c r="L35" i="20" s="1"/>
  <c r="K42" i="20"/>
  <c r="L42" i="20" s="1"/>
  <c r="H36" i="20"/>
  <c r="M36" i="20" s="1"/>
  <c r="H37" i="20"/>
  <c r="K34" i="20"/>
  <c r="L34" i="20" s="1"/>
  <c r="H45" i="20"/>
  <c r="M45" i="20" s="1"/>
  <c r="K41" i="20"/>
  <c r="L41" i="20" s="1"/>
  <c r="K39" i="20"/>
  <c r="L39" i="20" s="1"/>
  <c r="K43" i="20"/>
  <c r="L43" i="20" s="1"/>
  <c r="H40" i="20"/>
  <c r="H44" i="20"/>
  <c r="M44" i="20" s="1"/>
  <c r="H13" i="20"/>
  <c r="M13" i="20" s="1"/>
  <c r="H12" i="20"/>
  <c r="M12" i="20" s="1"/>
  <c r="H11" i="20"/>
  <c r="H9" i="20"/>
  <c r="M9" i="20" s="1"/>
  <c r="H8" i="20"/>
  <c r="M8" i="20" s="1"/>
  <c r="H7" i="20"/>
  <c r="M7" i="20" s="1"/>
  <c r="H6" i="20"/>
  <c r="M6" i="20" s="1"/>
  <c r="H5" i="20"/>
  <c r="M5" i="20" s="1"/>
  <c r="H15" i="20"/>
  <c r="M15" i="20" s="1"/>
  <c r="M30" i="20" l="1"/>
  <c r="I30" i="20"/>
  <c r="J30" i="20"/>
  <c r="J19" i="20"/>
  <c r="I19" i="20"/>
  <c r="O19" i="20"/>
  <c r="M27" i="20"/>
  <c r="I27" i="20"/>
  <c r="J27" i="20"/>
  <c r="I24" i="20"/>
  <c r="J24" i="20"/>
  <c r="M24" i="20"/>
  <c r="I28" i="20"/>
  <c r="J28" i="20"/>
  <c r="M28" i="20"/>
  <c r="M25" i="20"/>
  <c r="I25" i="20"/>
  <c r="J25" i="20"/>
  <c r="I21" i="20"/>
  <c r="J21" i="20"/>
  <c r="M21" i="20"/>
  <c r="J22" i="20"/>
  <c r="M22" i="20"/>
  <c r="I22" i="20"/>
  <c r="N15" i="20"/>
  <c r="O15" i="20" s="1"/>
  <c r="O9" i="20"/>
  <c r="J50" i="20"/>
  <c r="M50" i="20"/>
  <c r="O30" i="20"/>
  <c r="I4" i="20"/>
  <c r="O75" i="20"/>
  <c r="N60" i="20"/>
  <c r="O60" i="20" s="1"/>
  <c r="J68" i="20"/>
  <c r="I68" i="20"/>
  <c r="N45" i="20"/>
  <c r="O45" i="20" s="1"/>
  <c r="J73" i="20"/>
  <c r="I73" i="20"/>
  <c r="M11" i="20"/>
  <c r="M10" i="20"/>
  <c r="J39" i="20"/>
  <c r="J52" i="20"/>
  <c r="M52" i="20"/>
  <c r="J66" i="20"/>
  <c r="J38" i="20"/>
  <c r="I35" i="20"/>
  <c r="J35" i="20"/>
  <c r="I43" i="20"/>
  <c r="J43" i="20"/>
  <c r="M41" i="20"/>
  <c r="J64" i="20"/>
  <c r="J41" i="20"/>
  <c r="I38" i="20"/>
  <c r="I66" i="20"/>
  <c r="J10" i="20"/>
  <c r="M71" i="20"/>
  <c r="I10" i="20"/>
  <c r="I71" i="20"/>
  <c r="M64" i="20"/>
  <c r="I39" i="20"/>
  <c r="M67" i="20"/>
  <c r="J67" i="20"/>
  <c r="I67" i="20"/>
  <c r="I70" i="20"/>
  <c r="M70" i="20"/>
  <c r="J70" i="20"/>
  <c r="M69" i="20"/>
  <c r="J69" i="20"/>
  <c r="I69" i="20"/>
  <c r="M72" i="20"/>
  <c r="J72" i="20"/>
  <c r="I72" i="20"/>
  <c r="M65" i="20"/>
  <c r="J65" i="20"/>
  <c r="I65" i="20"/>
  <c r="M75" i="20"/>
  <c r="J75" i="20"/>
  <c r="I75" i="20"/>
  <c r="J42" i="20"/>
  <c r="J58" i="20"/>
  <c r="M58" i="20"/>
  <c r="I42" i="20"/>
  <c r="J34" i="20"/>
  <c r="I57" i="20"/>
  <c r="I34" i="20"/>
  <c r="J57" i="20"/>
  <c r="M49" i="20"/>
  <c r="J49" i="20"/>
  <c r="I49" i="20"/>
  <c r="J56" i="20"/>
  <c r="I56" i="20"/>
  <c r="M56" i="20"/>
  <c r="J60" i="20"/>
  <c r="I60" i="20"/>
  <c r="M55" i="20"/>
  <c r="J55" i="20"/>
  <c r="I55" i="20"/>
  <c r="M54" i="20"/>
  <c r="I54" i="20"/>
  <c r="J54" i="20"/>
  <c r="J53" i="20"/>
  <c r="I53" i="20"/>
  <c r="M53" i="20"/>
  <c r="J51" i="20"/>
  <c r="I51" i="20"/>
  <c r="I40" i="20"/>
  <c r="M40" i="20"/>
  <c r="J40" i="20"/>
  <c r="J45" i="20"/>
  <c r="I45" i="20"/>
  <c r="M37" i="20"/>
  <c r="J37" i="20"/>
  <c r="I37" i="20"/>
  <c r="I44" i="20"/>
  <c r="J44" i="20"/>
  <c r="I36" i="20"/>
  <c r="J36" i="20"/>
  <c r="J4" i="20"/>
  <c r="J5" i="20"/>
  <c r="I5" i="20"/>
  <c r="I7" i="20"/>
  <c r="J7" i="20"/>
  <c r="I11" i="20"/>
  <c r="J11" i="20"/>
  <c r="I13" i="20"/>
  <c r="J13" i="20"/>
  <c r="J6" i="20"/>
  <c r="I6" i="20"/>
  <c r="I12" i="20"/>
  <c r="J12" i="20"/>
  <c r="I9" i="20"/>
  <c r="J9" i="20"/>
  <c r="I15" i="20"/>
  <c r="J15" i="20"/>
  <c r="I8" i="20"/>
  <c r="J8" i="20"/>
</calcChain>
</file>

<file path=xl/sharedStrings.xml><?xml version="1.0" encoding="utf-8"?>
<sst xmlns="http://schemas.openxmlformats.org/spreadsheetml/2006/main" count="4245" uniqueCount="67">
  <si>
    <t>Secretaría de Finanzas y Planeación. Subsecretaría de Análisis Económico y Finanzas Públicas. Dirección de Información Estadística y Análisis Económico.</t>
  </si>
  <si>
    <t>Última actualización:</t>
  </si>
  <si>
    <t>Población</t>
  </si>
  <si>
    <t>Porcentaje</t>
  </si>
  <si>
    <t>Total</t>
  </si>
  <si>
    <t>Pobreza</t>
  </si>
  <si>
    <t>En situación de pobreza</t>
  </si>
  <si>
    <t>En situación de pobreza moderada</t>
  </si>
  <si>
    <t>En situación de pobreza extrema</t>
  </si>
  <si>
    <t>Vulnerable por carencias</t>
  </si>
  <si>
    <t>Vulnerable por ingresos</t>
  </si>
  <si>
    <t>No pobre y no vulnerable</t>
  </si>
  <si>
    <t>Privación Social</t>
  </si>
  <si>
    <t>Con al menos una carencia social</t>
  </si>
  <si>
    <t>Con al menos 3 carencias sociales</t>
  </si>
  <si>
    <t>Carencia</t>
  </si>
  <si>
    <t>Carencia por rezago educativo</t>
  </si>
  <si>
    <t>Carencia por acceso a la salud</t>
  </si>
  <si>
    <t>Carencia por acceso a la seguridad social</t>
  </si>
  <si>
    <t>Carencia por calidad de la vivienda</t>
  </si>
  <si>
    <t>Carencia por servicios básicos de la vivienda</t>
  </si>
  <si>
    <t>Carencia por alimentación nutritiva y de calidad</t>
  </si>
  <si>
    <t>Bienestar Económico</t>
  </si>
  <si>
    <t>Por debajo de la línea de pobreza</t>
  </si>
  <si>
    <t>Por debajo de la línea de pobreza extrema</t>
  </si>
  <si>
    <t>Quintana Roo</t>
  </si>
  <si>
    <t>Cozumel</t>
  </si>
  <si>
    <t>Bacalar</t>
  </si>
  <si>
    <t>Benito Juárez</t>
  </si>
  <si>
    <t>Felipe Carrillo Puerto</t>
  </si>
  <si>
    <t>Isla Mujeres</t>
  </si>
  <si>
    <t>José María Morelos</t>
  </si>
  <si>
    <t>Lázaro Cárdenas</t>
  </si>
  <si>
    <t>Othón P. Blanco</t>
  </si>
  <si>
    <t>Playa del Carmen</t>
  </si>
  <si>
    <t>Puerto Morelos</t>
  </si>
  <si>
    <t>ND</t>
  </si>
  <si>
    <t>Tulum</t>
  </si>
  <si>
    <t>Población de referencia</t>
  </si>
  <si>
    <t>Mujeres</t>
  </si>
  <si>
    <t>Hombres</t>
  </si>
  <si>
    <t>Hablantes de lengua indígena</t>
  </si>
  <si>
    <t>No hablantes de lengua indígena</t>
  </si>
  <si>
    <t>Municipio</t>
  </si>
  <si>
    <t>Muestra</t>
  </si>
  <si>
    <t>Error estándar</t>
  </si>
  <si>
    <t>CV %</t>
  </si>
  <si>
    <t>n.d.</t>
  </si>
  <si>
    <t>% Pobreza</t>
  </si>
  <si>
    <t>Margen de error 95 %</t>
  </si>
  <si>
    <t>IC superior</t>
  </si>
  <si>
    <t>IC inferior</t>
  </si>
  <si>
    <t>Clasificación del CV</t>
  </si>
  <si>
    <t>Precisión</t>
  </si>
  <si>
    <t>n.d</t>
  </si>
  <si>
    <t>Tamaño muestral mínimo 95%</t>
  </si>
  <si>
    <t>¿El resultado es representativo?</t>
  </si>
  <si>
    <t>Datos</t>
  </si>
  <si>
    <t>Representatividad</t>
  </si>
  <si>
    <t>Nota 1: Las cifras pueden no cuadrar por el redondeo.</t>
  </si>
  <si>
    <t>Nota 2: Algunos desgloses no tienen representatividad a nivel municipal. Revisar la pestaña de "Confiabilidad".</t>
  </si>
  <si>
    <t>Valor Z</t>
  </si>
  <si>
    <t>Medición de la pobreza multidimensional municipal en Quintana Roo, 2016-2024.</t>
  </si>
  <si>
    <t>Niñas, niños y adolescentes (0–17 años)</t>
  </si>
  <si>
    <t>Jóvenes (18–29 años)</t>
  </si>
  <si>
    <t>Adultos (30–59 años)</t>
  </si>
  <si>
    <t>Personas mayores (60+ años)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</si>
</sst>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Montserrat"/>
    </font>
    <font>
      <b/>
      <sz val="11"/>
      <color theme="0"/>
      <name val="Montserrat"/>
    </font>
    <font>
      <b/>
      <sz val="10"/>
      <color theme="0"/>
      <name val="Montserrat"/>
    </font>
    <font>
      <sz val="10"/>
      <color theme="1"/>
      <name val="Montserrat"/>
    </font>
    <font>
      <sz val="11"/>
      <color theme="1"/>
      <name val="Montserrat"/>
    </font>
    <font>
      <b/>
      <sz val="10"/>
      <color theme="1"/>
      <name val="Montserrat"/>
    </font>
  </fonts>
  <fills count="8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0033"/>
        <bgColor theme="4" tint="0.79998168889431442"/>
      </patternFill>
    </fill>
    <fill>
      <patternFill patternType="solid">
        <fgColor rgb="FF9D8313"/>
        <bgColor theme="4" tint="0.79998168889431442"/>
      </patternFill>
    </fill>
    <fill>
      <patternFill patternType="solid">
        <fgColor rgb="FF9D831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 applyFont="1"/>
    <xf numFmtId="0" fontId="4" fillId="2" borderId="0" xfId="1" applyFont="1" applyFill="1"/>
    <xf numFmtId="17" fontId="4" fillId="2" borderId="0" xfId="0" applyNumberFormat="1" applyFont="1" applyFill="1"/>
    <xf numFmtId="0" fontId="5" fillId="5" borderId="1" xfId="0" applyFont="1" applyFill="1" applyBorder="1" applyAlignment="1">
      <alignment horizontal="center"/>
    </xf>
    <xf numFmtId="0" fontId="8" fillId="4" borderId="0" xfId="0" applyFont="1" applyFill="1" applyAlignment="1">
      <alignment horizontal="left" indent="1"/>
    </xf>
    <xf numFmtId="0" fontId="8" fillId="4" borderId="0" xfId="0" applyFont="1" applyFill="1"/>
    <xf numFmtId="0" fontId="6" fillId="4" borderId="0" xfId="0" applyFont="1" applyFill="1" applyAlignment="1">
      <alignment horizontal="left" indent="2"/>
    </xf>
    <xf numFmtId="164" fontId="6" fillId="4" borderId="0" xfId="0" applyNumberFormat="1" applyFont="1" applyFill="1"/>
    <xf numFmtId="164" fontId="8" fillId="4" borderId="0" xfId="0" applyNumberFormat="1" applyFont="1" applyFill="1"/>
    <xf numFmtId="0" fontId="6" fillId="3" borderId="0" xfId="0" applyFont="1" applyFill="1" applyAlignment="1">
      <alignment horizontal="left" indent="2"/>
    </xf>
    <xf numFmtId="164" fontId="6" fillId="3" borderId="0" xfId="0" applyNumberFormat="1" applyFont="1" applyFill="1"/>
    <xf numFmtId="0" fontId="6" fillId="3" borderId="0" xfId="0" applyFont="1" applyFill="1"/>
    <xf numFmtId="0" fontId="8" fillId="3" borderId="0" xfId="0" applyFont="1" applyFill="1" applyAlignment="1">
      <alignment horizontal="left" indent="1"/>
    </xf>
    <xf numFmtId="164" fontId="8" fillId="3" borderId="0" xfId="0" applyNumberFormat="1" applyFont="1" applyFill="1"/>
    <xf numFmtId="10" fontId="6" fillId="4" borderId="0" xfId="3" applyNumberFormat="1" applyFont="1" applyFill="1"/>
    <xf numFmtId="10" fontId="6" fillId="3" borderId="0" xfId="3" applyNumberFormat="1" applyFont="1" applyFill="1"/>
    <xf numFmtId="10" fontId="8" fillId="4" borderId="0" xfId="3" applyNumberFormat="1" applyFont="1" applyFill="1"/>
    <xf numFmtId="10" fontId="8" fillId="3" borderId="0" xfId="3" applyNumberFormat="1" applyFont="1" applyFill="1"/>
    <xf numFmtId="0" fontId="7" fillId="0" borderId="0" xfId="2" applyFont="1"/>
    <xf numFmtId="0" fontId="5" fillId="6" borderId="1" xfId="0" applyFont="1" applyFill="1" applyBorder="1" applyAlignment="1">
      <alignment horizontal="center" vertical="center"/>
    </xf>
    <xf numFmtId="43" fontId="0" fillId="0" borderId="0" xfId="0" applyNumberFormat="1"/>
    <xf numFmtId="164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/>
    <xf numFmtId="0" fontId="5" fillId="7" borderId="1" xfId="0" applyFont="1" applyFill="1" applyBorder="1" applyAlignment="1">
      <alignment horizontal="center"/>
    </xf>
    <xf numFmtId="0" fontId="6" fillId="0" borderId="1" xfId="0" applyFont="1" applyBorder="1"/>
    <xf numFmtId="3" fontId="6" fillId="0" borderId="1" xfId="0" applyNumberFormat="1" applyFont="1" applyBorder="1"/>
    <xf numFmtId="10" fontId="6" fillId="0" borderId="1" xfId="3" applyNumberFormat="1" applyFont="1" applyBorder="1"/>
    <xf numFmtId="10" fontId="6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64" fontId="5" fillId="2" borderId="1" xfId="4" applyNumberFormat="1" applyFont="1" applyFill="1" applyBorder="1" applyAlignment="1">
      <alignment horizontal="center"/>
    </xf>
    <xf numFmtId="0" fontId="6" fillId="3" borderId="1" xfId="0" applyFont="1" applyFill="1" applyBorder="1"/>
    <xf numFmtId="3" fontId="6" fillId="3" borderId="1" xfId="0" applyNumberFormat="1" applyFont="1" applyFill="1" applyBorder="1"/>
    <xf numFmtId="10" fontId="6" fillId="3" borderId="1" xfId="3" applyNumberFormat="1" applyFont="1" applyFill="1" applyBorder="1"/>
    <xf numFmtId="10" fontId="6" fillId="3" borderId="1" xfId="0" applyNumberFormat="1" applyFont="1" applyFill="1" applyBorder="1"/>
    <xf numFmtId="0" fontId="6" fillId="4" borderId="1" xfId="0" applyFont="1" applyFill="1" applyBorder="1"/>
    <xf numFmtId="3" fontId="6" fillId="4" borderId="1" xfId="0" applyNumberFormat="1" applyFont="1" applyFill="1" applyBorder="1"/>
    <xf numFmtId="10" fontId="6" fillId="4" borderId="1" xfId="3" applyNumberFormat="1" applyFont="1" applyFill="1" applyBorder="1"/>
    <xf numFmtId="10" fontId="6" fillId="4" borderId="1" xfId="0" applyNumberFormat="1" applyFont="1" applyFill="1" applyBorder="1"/>
    <xf numFmtId="164" fontId="6" fillId="4" borderId="1" xfId="4" applyNumberFormat="1" applyFont="1" applyFill="1" applyBorder="1"/>
    <xf numFmtId="2" fontId="6" fillId="4" borderId="0" xfId="0" applyNumberFormat="1" applyFont="1" applyFill="1" applyAlignment="1">
      <alignment horizontal="center"/>
    </xf>
    <xf numFmtId="164" fontId="6" fillId="0" borderId="1" xfId="4" applyNumberFormat="1" applyFont="1" applyBorder="1"/>
    <xf numFmtId="0" fontId="5" fillId="5" borderId="6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</cellXfs>
  <cellStyles count="5">
    <cellStyle name="Millares" xfId="4" builtinId="3"/>
    <cellStyle name="Normal" xfId="0" builtinId="0"/>
    <cellStyle name="Normal 2 2" xfId="1" xr:uid="{B418D4EA-25C1-410F-A1AC-7CECF20FBF39}"/>
    <cellStyle name="Normal 3 2" xfId="2" xr:uid="{B84BD154-D64D-48A8-BCB5-92B1FF553934}"/>
    <cellStyle name="Porcentaje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90033"/>
      <color rgb="FF9D8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23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8" ht="18" x14ac:dyDescent="0.35">
      <c r="B2" s="1" t="s">
        <v>0</v>
      </c>
    </row>
    <row r="3" spans="2:18" ht="18" x14ac:dyDescent="0.35">
      <c r="B3" s="1" t="s">
        <v>62</v>
      </c>
    </row>
    <row r="4" spans="2:18" ht="18" x14ac:dyDescent="0.35">
      <c r="B4" s="2" t="s">
        <v>1</v>
      </c>
      <c r="C4" s="3">
        <v>46174</v>
      </c>
    </row>
    <row r="6" spans="2:18" x14ac:dyDescent="0.25">
      <c r="B6" s="20" t="s">
        <v>38</v>
      </c>
      <c r="C6" s="20" t="s">
        <v>4</v>
      </c>
    </row>
    <row r="7" spans="2:18" x14ac:dyDescent="0.25">
      <c r="B7" s="45" t="s">
        <v>25</v>
      </c>
      <c r="C7" s="51" t="s">
        <v>2</v>
      </c>
      <c r="D7" s="51"/>
      <c r="E7" s="51"/>
      <c r="F7" s="51"/>
      <c r="G7" s="51"/>
      <c r="H7" s="51" t="s">
        <v>3</v>
      </c>
      <c r="I7" s="51"/>
      <c r="J7" s="51"/>
      <c r="K7" s="51"/>
      <c r="L7" s="51"/>
    </row>
    <row r="8" spans="2:18" ht="15.75" x14ac:dyDescent="0.3">
      <c r="B8" s="45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8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8" ht="15.75" x14ac:dyDescent="0.3">
      <c r="B10" s="10" t="s">
        <v>4</v>
      </c>
      <c r="C10" s="11">
        <v>1699316</v>
      </c>
      <c r="D10" s="11">
        <v>1809651</v>
      </c>
      <c r="E10" s="11">
        <v>1880517</v>
      </c>
      <c r="F10" s="11">
        <v>1916987</v>
      </c>
      <c r="G10" s="11">
        <v>1914903</v>
      </c>
      <c r="H10" s="12"/>
      <c r="I10" s="12"/>
      <c r="J10" s="12"/>
      <c r="K10" s="12"/>
      <c r="L10" s="12"/>
      <c r="N10" s="22"/>
      <c r="O10" s="22"/>
      <c r="P10" s="22"/>
      <c r="Q10" s="22"/>
      <c r="R10" s="22"/>
    </row>
    <row r="11" spans="2:18" ht="15.75" x14ac:dyDescent="0.3">
      <c r="B11" s="7" t="s">
        <v>6</v>
      </c>
      <c r="C11" s="8">
        <v>537882</v>
      </c>
      <c r="D11" s="8">
        <v>546371</v>
      </c>
      <c r="E11" s="8">
        <v>892875</v>
      </c>
      <c r="F11" s="8">
        <v>516935</v>
      </c>
      <c r="G11" s="8">
        <v>339835</v>
      </c>
      <c r="H11" s="15">
        <v>0.31652853265666903</v>
      </c>
      <c r="I11" s="15">
        <v>0.30192064657771001</v>
      </c>
      <c r="J11" s="15">
        <v>0.47480293982984501</v>
      </c>
      <c r="K11" s="15">
        <v>0.26966014897336299</v>
      </c>
      <c r="L11" s="15">
        <v>0.17746851899999999</v>
      </c>
      <c r="N11" s="22"/>
      <c r="O11" s="22"/>
      <c r="P11" s="22"/>
      <c r="Q11" s="22"/>
      <c r="R11" s="22"/>
    </row>
    <row r="12" spans="2:18" ht="15.75" x14ac:dyDescent="0.3">
      <c r="B12" s="10" t="s">
        <v>7</v>
      </c>
      <c r="C12" s="11">
        <v>452421</v>
      </c>
      <c r="D12" s="11">
        <v>477366</v>
      </c>
      <c r="E12" s="11">
        <v>693436</v>
      </c>
      <c r="F12" s="11">
        <v>437352</v>
      </c>
      <c r="G12" s="11">
        <v>289804</v>
      </c>
      <c r="H12" s="16">
        <v>0.266237121288801</v>
      </c>
      <c r="I12" s="16">
        <v>0.263788984726889</v>
      </c>
      <c r="J12" s="16">
        <v>0.36874753059929799</v>
      </c>
      <c r="K12" s="16">
        <v>0.228145522113609</v>
      </c>
      <c r="L12" s="16">
        <v>0.15134134699999999</v>
      </c>
      <c r="N12" s="22"/>
      <c r="O12" s="22"/>
      <c r="P12" s="22"/>
      <c r="Q12" s="22"/>
      <c r="R12" s="22"/>
    </row>
    <row r="13" spans="2:18" ht="15.75" x14ac:dyDescent="0.3">
      <c r="B13" s="7" t="s">
        <v>8</v>
      </c>
      <c r="C13" s="8">
        <v>85461</v>
      </c>
      <c r="D13" s="8">
        <v>69005</v>
      </c>
      <c r="E13" s="8">
        <v>199439</v>
      </c>
      <c r="F13" s="8">
        <v>79583</v>
      </c>
      <c r="G13" s="8">
        <v>50031</v>
      </c>
      <c r="H13" s="15">
        <v>5.0291411367868001E-2</v>
      </c>
      <c r="I13" s="15">
        <v>3.8131661850821001E-2</v>
      </c>
      <c r="J13" s="15">
        <v>0.106055409230547</v>
      </c>
      <c r="K13" s="15">
        <v>4.1514626859754399E-2</v>
      </c>
      <c r="L13" s="15">
        <v>2.6127172000000001E-2</v>
      </c>
      <c r="N13" s="22"/>
      <c r="O13" s="22"/>
      <c r="P13" s="22"/>
      <c r="Q13" s="22"/>
      <c r="R13" s="22"/>
    </row>
    <row r="14" spans="2:18" ht="15.75" x14ac:dyDescent="0.3">
      <c r="B14" s="10" t="s">
        <v>9</v>
      </c>
      <c r="C14" s="11">
        <v>566055</v>
      </c>
      <c r="D14" s="11">
        <v>630159</v>
      </c>
      <c r="E14" s="11">
        <v>404214</v>
      </c>
      <c r="F14" s="11">
        <v>683887</v>
      </c>
      <c r="G14" s="11">
        <v>736285</v>
      </c>
      <c r="H14" s="16">
        <v>0.33310755621673699</v>
      </c>
      <c r="I14" s="16">
        <v>0.348221286866915</v>
      </c>
      <c r="J14" s="16">
        <v>0.214948336016106</v>
      </c>
      <c r="K14" s="16">
        <v>0.35675098474846201</v>
      </c>
      <c r="L14" s="16">
        <v>0.38450250499999999</v>
      </c>
      <c r="N14" s="22"/>
      <c r="O14" s="22"/>
      <c r="P14" s="22"/>
      <c r="Q14" s="22"/>
      <c r="R14" s="22"/>
    </row>
    <row r="15" spans="2:18" ht="15.75" x14ac:dyDescent="0.3">
      <c r="B15" s="7" t="s">
        <v>10</v>
      </c>
      <c r="C15" s="8">
        <v>107731</v>
      </c>
      <c r="D15" s="8">
        <v>106633</v>
      </c>
      <c r="E15" s="8">
        <v>178526</v>
      </c>
      <c r="F15" s="8">
        <v>114830</v>
      </c>
      <c r="G15" s="8">
        <v>83539</v>
      </c>
      <c r="H15" s="15">
        <v>6.3396684312982399E-2</v>
      </c>
      <c r="I15" s="15">
        <v>5.89246213772711E-2</v>
      </c>
      <c r="J15" s="15">
        <v>9.4934531301764394E-2</v>
      </c>
      <c r="K15" s="15">
        <v>5.9901293018679802E-2</v>
      </c>
      <c r="L15" s="15">
        <v>4.3625707999999999E-2</v>
      </c>
      <c r="N15" s="22"/>
      <c r="O15" s="22"/>
      <c r="P15" s="22"/>
      <c r="Q15" s="22"/>
      <c r="R15" s="22"/>
    </row>
    <row r="16" spans="2:18" ht="15.75" x14ac:dyDescent="0.3">
      <c r="B16" s="10" t="s">
        <v>11</v>
      </c>
      <c r="C16" s="11">
        <v>487648</v>
      </c>
      <c r="D16" s="11">
        <v>526488</v>
      </c>
      <c r="E16" s="11">
        <v>404902</v>
      </c>
      <c r="F16" s="11">
        <v>601335</v>
      </c>
      <c r="G16" s="11">
        <v>755244</v>
      </c>
      <c r="H16" s="16">
        <v>0.28696722681361198</v>
      </c>
      <c r="I16" s="16">
        <v>0.29093344517810299</v>
      </c>
      <c r="J16" s="16">
        <v>0.21531419285228501</v>
      </c>
      <c r="K16" s="16">
        <v>0.31368757325949498</v>
      </c>
      <c r="L16" s="16">
        <v>0.394403267</v>
      </c>
      <c r="N16" s="22"/>
      <c r="O16" s="22"/>
      <c r="P16" s="22"/>
      <c r="Q16" s="22"/>
      <c r="R16" s="22"/>
    </row>
    <row r="17" spans="2:18" ht="15.75" x14ac:dyDescent="0.3">
      <c r="B17" s="5" t="s">
        <v>12</v>
      </c>
      <c r="C17" s="9"/>
      <c r="D17" s="9"/>
      <c r="E17" s="9"/>
      <c r="F17" s="9"/>
      <c r="G17" s="9"/>
      <c r="H17" s="17"/>
      <c r="I17" s="17"/>
      <c r="J17" s="17"/>
      <c r="K17" s="17"/>
      <c r="L17" s="17"/>
      <c r="N17" s="22"/>
      <c r="O17" s="22"/>
      <c r="P17" s="22"/>
      <c r="Q17" s="22"/>
      <c r="R17" s="22"/>
    </row>
    <row r="18" spans="2:18" ht="15.75" x14ac:dyDescent="0.3">
      <c r="B18" s="10" t="s">
        <v>13</v>
      </c>
      <c r="C18" s="11">
        <v>1103937</v>
      </c>
      <c r="D18" s="11">
        <v>1176530</v>
      </c>
      <c r="E18" s="11">
        <v>1297089</v>
      </c>
      <c r="F18" s="11">
        <v>1200822</v>
      </c>
      <c r="G18" s="11">
        <v>1076120</v>
      </c>
      <c r="H18" s="16">
        <v>0.64963608887340596</v>
      </c>
      <c r="I18" s="16">
        <v>0.65014193344462501</v>
      </c>
      <c r="J18" s="16">
        <v>0.68975127584595097</v>
      </c>
      <c r="K18" s="16">
        <v>0.626411133721825</v>
      </c>
      <c r="L18" s="16">
        <v>0.56197102399999999</v>
      </c>
      <c r="N18" s="22"/>
      <c r="O18" s="22"/>
      <c r="P18" s="22"/>
      <c r="Q18" s="22"/>
      <c r="R18" s="22"/>
    </row>
    <row r="19" spans="2:18" ht="15.75" x14ac:dyDescent="0.3">
      <c r="B19" s="7" t="s">
        <v>14</v>
      </c>
      <c r="C19" s="8">
        <v>337167</v>
      </c>
      <c r="D19" s="8">
        <v>382969</v>
      </c>
      <c r="E19" s="8">
        <v>477324</v>
      </c>
      <c r="F19" s="8">
        <v>439163</v>
      </c>
      <c r="G19" s="8">
        <v>345900</v>
      </c>
      <c r="H19" s="15">
        <v>0.19841336161137799</v>
      </c>
      <c r="I19" s="15">
        <v>0.21162588808560301</v>
      </c>
      <c r="J19" s="15">
        <v>0.25382594254665097</v>
      </c>
      <c r="K19" s="15">
        <v>0.22909023378875301</v>
      </c>
      <c r="L19" s="15">
        <v>0.18063578199999999</v>
      </c>
      <c r="N19" s="22"/>
      <c r="O19" s="22"/>
      <c r="P19" s="22"/>
      <c r="Q19" s="22"/>
      <c r="R19" s="22"/>
    </row>
    <row r="20" spans="2:18" ht="15.75" x14ac:dyDescent="0.3">
      <c r="B20" s="13" t="s">
        <v>15</v>
      </c>
      <c r="C20" s="14"/>
      <c r="D20" s="14"/>
      <c r="E20" s="14"/>
      <c r="F20" s="14"/>
      <c r="G20" s="14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2:18" ht="15.75" x14ac:dyDescent="0.3">
      <c r="B21" s="7" t="s">
        <v>16</v>
      </c>
      <c r="C21" s="8">
        <v>271550</v>
      </c>
      <c r="D21" s="8">
        <v>307226</v>
      </c>
      <c r="E21" s="8">
        <v>329937</v>
      </c>
      <c r="F21" s="8">
        <v>316741</v>
      </c>
      <c r="G21" s="8">
        <v>306776</v>
      </c>
      <c r="H21" s="15">
        <v>0.159799589952663</v>
      </c>
      <c r="I21" s="15">
        <v>0.16977085636954301</v>
      </c>
      <c r="J21" s="15">
        <v>0.17545015546256701</v>
      </c>
      <c r="K21" s="15">
        <v>0.16522855919210699</v>
      </c>
      <c r="L21" s="15">
        <v>0.16020445899999999</v>
      </c>
      <c r="N21" s="22"/>
      <c r="O21" s="22"/>
      <c r="P21" s="22"/>
      <c r="Q21" s="22"/>
      <c r="R21" s="22"/>
    </row>
    <row r="22" spans="2:18" ht="15.75" x14ac:dyDescent="0.3">
      <c r="B22" s="10" t="s">
        <v>17</v>
      </c>
      <c r="C22" s="11">
        <v>299528</v>
      </c>
      <c r="D22" s="11">
        <v>282924</v>
      </c>
      <c r="E22" s="11">
        <v>466739</v>
      </c>
      <c r="F22" s="11">
        <v>620542</v>
      </c>
      <c r="G22" s="11">
        <v>581138</v>
      </c>
      <c r="H22" s="16">
        <v>0.176263861459552</v>
      </c>
      <c r="I22" s="16">
        <v>0.15634174766294701</v>
      </c>
      <c r="J22" s="16">
        <v>0.24819717130980501</v>
      </c>
      <c r="K22" s="16">
        <v>0.323706942196269</v>
      </c>
      <c r="L22" s="16">
        <v>0.303481691</v>
      </c>
      <c r="N22" s="22"/>
      <c r="O22" s="22"/>
      <c r="P22" s="22"/>
      <c r="Q22" s="22"/>
      <c r="R22" s="22"/>
    </row>
    <row r="23" spans="2:18" ht="15.75" x14ac:dyDescent="0.3">
      <c r="B23" s="7" t="s">
        <v>18</v>
      </c>
      <c r="C23" s="8">
        <v>771794</v>
      </c>
      <c r="D23" s="8">
        <v>796366</v>
      </c>
      <c r="E23" s="8">
        <v>908554</v>
      </c>
      <c r="F23" s="8">
        <v>812983</v>
      </c>
      <c r="G23" s="8">
        <v>755600</v>
      </c>
      <c r="H23" s="15">
        <v>0.45417921092957397</v>
      </c>
      <c r="I23" s="15">
        <v>0.44006606798769499</v>
      </c>
      <c r="J23" s="15">
        <v>0.48314054060665201</v>
      </c>
      <c r="K23" s="15">
        <v>0.42409416443616998</v>
      </c>
      <c r="L23" s="15">
        <v>0.39458917799999998</v>
      </c>
      <c r="N23" s="22"/>
      <c r="O23" s="22"/>
      <c r="P23" s="22"/>
      <c r="Q23" s="22"/>
      <c r="R23" s="22"/>
    </row>
    <row r="24" spans="2:18" ht="15.75" x14ac:dyDescent="0.3">
      <c r="B24" s="10" t="s">
        <v>19</v>
      </c>
      <c r="C24" s="11">
        <v>288691</v>
      </c>
      <c r="D24" s="11">
        <v>379832</v>
      </c>
      <c r="E24" s="11">
        <v>266883</v>
      </c>
      <c r="F24" s="11">
        <v>268780</v>
      </c>
      <c r="G24" s="11">
        <v>200058</v>
      </c>
      <c r="H24" s="16">
        <v>0.169886589663135</v>
      </c>
      <c r="I24" s="16">
        <v>0.20989240466808201</v>
      </c>
      <c r="J24" s="16">
        <v>0.14192001454919001</v>
      </c>
      <c r="K24" s="16">
        <v>0.14020961018514999</v>
      </c>
      <c r="L24" s="16">
        <v>0.10447422100000001</v>
      </c>
      <c r="N24" s="22"/>
      <c r="O24" s="22"/>
      <c r="P24" s="22"/>
      <c r="Q24" s="22"/>
      <c r="R24" s="22"/>
    </row>
    <row r="25" spans="2:18" ht="15.75" x14ac:dyDescent="0.3">
      <c r="B25" s="7" t="s">
        <v>20</v>
      </c>
      <c r="C25" s="8">
        <v>331458</v>
      </c>
      <c r="D25" s="8">
        <v>394184</v>
      </c>
      <c r="E25" s="8">
        <v>401816</v>
      </c>
      <c r="F25" s="8">
        <v>431011</v>
      </c>
      <c r="G25" s="8">
        <v>230577</v>
      </c>
      <c r="H25" s="15">
        <v>0.195053774577536</v>
      </c>
      <c r="I25" s="15">
        <v>0.217823215636606</v>
      </c>
      <c r="J25" s="15">
        <v>0.213673154776054</v>
      </c>
      <c r="K25" s="15">
        <v>0.22483772712073699</v>
      </c>
      <c r="L25" s="15">
        <v>0.120411843</v>
      </c>
      <c r="N25" s="22"/>
      <c r="O25" s="22"/>
      <c r="P25" s="22"/>
      <c r="Q25" s="22"/>
      <c r="R25" s="22"/>
    </row>
    <row r="26" spans="2:18" ht="15.75" x14ac:dyDescent="0.3">
      <c r="B26" s="10" t="s">
        <v>21</v>
      </c>
      <c r="C26" s="11">
        <v>328698</v>
      </c>
      <c r="D26" s="11">
        <v>361058</v>
      </c>
      <c r="E26" s="11">
        <v>553040</v>
      </c>
      <c r="F26" s="11">
        <v>287379</v>
      </c>
      <c r="G26" s="11">
        <v>250505</v>
      </c>
      <c r="H26" s="16">
        <v>0.19342959167100199</v>
      </c>
      <c r="I26" s="16">
        <v>0.199518028614357</v>
      </c>
      <c r="J26" s="16">
        <v>0.29408933819795302</v>
      </c>
      <c r="K26" s="16">
        <v>0.14991181473844101</v>
      </c>
      <c r="L26" s="16">
        <v>0.13081863699999999</v>
      </c>
      <c r="N26" s="22"/>
      <c r="O26" s="22"/>
      <c r="P26" s="22"/>
      <c r="Q26" s="22"/>
      <c r="R26" s="22"/>
    </row>
    <row r="27" spans="2:18" ht="15.75" x14ac:dyDescent="0.3">
      <c r="B27" s="5" t="s">
        <v>22</v>
      </c>
      <c r="C27" s="9"/>
      <c r="D27" s="9"/>
      <c r="E27" s="9"/>
      <c r="F27" s="9"/>
      <c r="G27" s="9"/>
      <c r="H27" s="17"/>
      <c r="I27" s="17"/>
      <c r="J27" s="17"/>
      <c r="K27" s="17"/>
      <c r="L27" s="17"/>
      <c r="N27" s="22"/>
      <c r="O27" s="22"/>
      <c r="P27" s="22"/>
      <c r="Q27" s="22"/>
      <c r="R27" s="22"/>
    </row>
    <row r="28" spans="2:18" ht="15.75" x14ac:dyDescent="0.3">
      <c r="B28" s="10" t="s">
        <v>23</v>
      </c>
      <c r="C28" s="11">
        <v>645613</v>
      </c>
      <c r="D28" s="11">
        <v>653004</v>
      </c>
      <c r="E28" s="11">
        <v>1071401</v>
      </c>
      <c r="F28" s="11">
        <v>631765</v>
      </c>
      <c r="G28" s="11">
        <v>423374</v>
      </c>
      <c r="H28" s="16">
        <v>0.37992521696965098</v>
      </c>
      <c r="I28" s="16">
        <v>0.36084526795498101</v>
      </c>
      <c r="J28" s="16">
        <v>0.569737471131609</v>
      </c>
      <c r="K28" s="16">
        <v>0.32956144199204301</v>
      </c>
      <c r="L28" s="16">
        <v>0.221094228</v>
      </c>
      <c r="N28" s="22"/>
      <c r="O28" s="22"/>
      <c r="P28" s="22"/>
      <c r="Q28" s="22"/>
      <c r="R28" s="22"/>
    </row>
    <row r="29" spans="2:18" ht="15.75" x14ac:dyDescent="0.3">
      <c r="B29" s="7" t="s">
        <v>24</v>
      </c>
      <c r="C29" s="8">
        <v>167897</v>
      </c>
      <c r="D29" s="8">
        <v>129287</v>
      </c>
      <c r="E29" s="8">
        <v>434731</v>
      </c>
      <c r="F29" s="8">
        <v>135464</v>
      </c>
      <c r="G29" s="8">
        <v>84405</v>
      </c>
      <c r="H29" s="15">
        <v>9.8802694731291899E-2</v>
      </c>
      <c r="I29" s="15">
        <v>7.1443057252475795E-2</v>
      </c>
      <c r="J29" s="15">
        <v>0.23117632012898601</v>
      </c>
      <c r="K29" s="15">
        <v>7.0665059283135503E-2</v>
      </c>
      <c r="L29" s="15">
        <v>4.4077950999999997E-2</v>
      </c>
      <c r="N29" s="22"/>
      <c r="O29" s="22"/>
      <c r="P29" s="22"/>
      <c r="Q29" s="22"/>
      <c r="R29" s="22"/>
    </row>
    <row r="31" spans="2:18" x14ac:dyDescent="0.25">
      <c r="B31" s="20" t="s">
        <v>38</v>
      </c>
      <c r="C31" s="20" t="s">
        <v>40</v>
      </c>
    </row>
    <row r="32" spans="2:18" x14ac:dyDescent="0.25">
      <c r="B32" s="44" t="s">
        <v>25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8" ht="15.75" x14ac:dyDescent="0.3">
      <c r="B33" s="45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8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8" ht="15.75" x14ac:dyDescent="0.3">
      <c r="B35" s="10" t="s">
        <v>4</v>
      </c>
      <c r="C35" s="11">
        <v>837797</v>
      </c>
      <c r="D35" s="11">
        <v>913776</v>
      </c>
      <c r="E35" s="11">
        <v>946634</v>
      </c>
      <c r="F35" s="11">
        <v>954899</v>
      </c>
      <c r="G35" s="11">
        <v>954872</v>
      </c>
      <c r="H35" s="12"/>
      <c r="I35" s="12"/>
      <c r="J35" s="12"/>
      <c r="K35" s="12"/>
      <c r="L35" s="12"/>
      <c r="N35" s="22"/>
      <c r="O35" s="22"/>
      <c r="P35" s="22"/>
      <c r="Q35" s="22"/>
      <c r="R35" s="22"/>
    </row>
    <row r="36" spans="2:18" ht="15.75" x14ac:dyDescent="0.3">
      <c r="B36" s="7" t="s">
        <v>6</v>
      </c>
      <c r="C36" s="8">
        <v>252593</v>
      </c>
      <c r="D36" s="8">
        <v>268482</v>
      </c>
      <c r="E36" s="8">
        <v>438393</v>
      </c>
      <c r="F36" s="8">
        <v>249829</v>
      </c>
      <c r="G36" s="8">
        <v>166316</v>
      </c>
      <c r="H36" s="15">
        <v>0.30149666327284502</v>
      </c>
      <c r="I36" s="15">
        <v>0.29381598991437702</v>
      </c>
      <c r="J36" s="15">
        <v>0.46310717764204501</v>
      </c>
      <c r="K36" s="15">
        <v>0.26162871675433702</v>
      </c>
      <c r="L36" s="15">
        <v>0.174176224666762</v>
      </c>
      <c r="N36" s="22"/>
      <c r="O36" s="22"/>
      <c r="P36" s="22"/>
      <c r="Q36" s="22"/>
      <c r="R36" s="22"/>
    </row>
    <row r="37" spans="2:18" ht="15.75" x14ac:dyDescent="0.3">
      <c r="B37" s="10" t="s">
        <v>7</v>
      </c>
      <c r="C37" s="11">
        <v>211570</v>
      </c>
      <c r="D37" s="11">
        <v>229928</v>
      </c>
      <c r="E37" s="11">
        <v>337827</v>
      </c>
      <c r="F37" s="11">
        <v>214168</v>
      </c>
      <c r="G37" s="11">
        <v>143092</v>
      </c>
      <c r="H37" s="16">
        <v>0.25253134112440101</v>
      </c>
      <c r="I37" s="16">
        <v>0.25162403039694597</v>
      </c>
      <c r="J37" s="16">
        <v>0.35687182163328202</v>
      </c>
      <c r="K37" s="16">
        <v>0.224283405889</v>
      </c>
      <c r="L37" s="16">
        <v>0.149854640203085</v>
      </c>
      <c r="N37" s="22"/>
      <c r="O37" s="22"/>
      <c r="P37" s="22"/>
      <c r="Q37" s="22"/>
      <c r="R37" s="22"/>
    </row>
    <row r="38" spans="2:18" ht="15.75" x14ac:dyDescent="0.3">
      <c r="B38" s="7" t="s">
        <v>8</v>
      </c>
      <c r="C38" s="8">
        <v>41023</v>
      </c>
      <c r="D38" s="8">
        <v>38554</v>
      </c>
      <c r="E38" s="8">
        <v>100566</v>
      </c>
      <c r="F38" s="8">
        <v>35661</v>
      </c>
      <c r="G38" s="8">
        <v>23224</v>
      </c>
      <c r="H38" s="15">
        <v>4.8965322148444103E-2</v>
      </c>
      <c r="I38" s="15">
        <v>4.2191959517431002E-2</v>
      </c>
      <c r="J38" s="15">
        <v>0.10623535600876401</v>
      </c>
      <c r="K38" s="15">
        <v>3.73453108653376E-2</v>
      </c>
      <c r="L38" s="15">
        <v>2.4321584463676799E-2</v>
      </c>
      <c r="N38" s="22"/>
      <c r="O38" s="22"/>
      <c r="P38" s="22"/>
      <c r="Q38" s="22"/>
      <c r="R38" s="22"/>
    </row>
    <row r="39" spans="2:18" ht="15.75" x14ac:dyDescent="0.3">
      <c r="B39" s="10" t="s">
        <v>9</v>
      </c>
      <c r="C39" s="11">
        <v>288329</v>
      </c>
      <c r="D39" s="11">
        <v>328880</v>
      </c>
      <c r="E39" s="11">
        <v>219511</v>
      </c>
      <c r="F39" s="11">
        <v>352451</v>
      </c>
      <c r="G39" s="11">
        <v>379106</v>
      </c>
      <c r="H39" s="16">
        <v>0.34415138750795199</v>
      </c>
      <c r="I39" s="16">
        <v>0.35991315158200698</v>
      </c>
      <c r="J39" s="16">
        <v>0.23188581859514901</v>
      </c>
      <c r="K39" s="16">
        <v>0.36909767420428802</v>
      </c>
      <c r="L39" s="16">
        <v>0.39702284704127899</v>
      </c>
      <c r="N39" s="22"/>
      <c r="O39" s="22"/>
      <c r="P39" s="22"/>
      <c r="Q39" s="22"/>
      <c r="R39" s="22"/>
    </row>
    <row r="40" spans="2:18" ht="15.75" x14ac:dyDescent="0.3">
      <c r="B40" s="7" t="s">
        <v>10</v>
      </c>
      <c r="C40" s="8">
        <v>51991</v>
      </c>
      <c r="D40" s="8">
        <v>49808</v>
      </c>
      <c r="E40" s="8">
        <v>84331</v>
      </c>
      <c r="F40" s="8">
        <v>54136</v>
      </c>
      <c r="G40" s="8">
        <v>39805</v>
      </c>
      <c r="H40" s="15">
        <v>6.2056798962039701E-2</v>
      </c>
      <c r="I40" s="15">
        <v>5.4507888147642299E-2</v>
      </c>
      <c r="J40" s="15">
        <v>8.9085116317394103E-2</v>
      </c>
      <c r="K40" s="15">
        <v>5.6692906789094999E-2</v>
      </c>
      <c r="L40" s="15">
        <v>4.1686215534647603E-2</v>
      </c>
      <c r="N40" s="22"/>
      <c r="O40" s="22"/>
      <c r="P40" s="22"/>
      <c r="Q40" s="22"/>
      <c r="R40" s="22"/>
    </row>
    <row r="41" spans="2:18" ht="15.75" x14ac:dyDescent="0.3">
      <c r="B41" s="10" t="s">
        <v>11</v>
      </c>
      <c r="C41" s="11">
        <v>244884</v>
      </c>
      <c r="D41" s="11">
        <v>266606</v>
      </c>
      <c r="E41" s="11">
        <v>204399</v>
      </c>
      <c r="F41" s="11">
        <v>298483</v>
      </c>
      <c r="G41" s="11">
        <v>369645</v>
      </c>
      <c r="H41" s="16">
        <v>0.29229515025716302</v>
      </c>
      <c r="I41" s="16">
        <v>0.29176297035597298</v>
      </c>
      <c r="J41" s="16">
        <v>0.21592188744541199</v>
      </c>
      <c r="K41" s="16">
        <v>0.31258070225228002</v>
      </c>
      <c r="L41" s="16">
        <v>0.38711471275731202</v>
      </c>
      <c r="N41" s="22"/>
      <c r="O41" s="22"/>
      <c r="P41" s="22"/>
      <c r="Q41" s="22"/>
      <c r="R41" s="22"/>
    </row>
    <row r="42" spans="2:18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  <c r="N42" s="22"/>
      <c r="O42" s="22"/>
      <c r="P42" s="22"/>
      <c r="Q42" s="22"/>
      <c r="R42" s="22"/>
    </row>
    <row r="43" spans="2:18" ht="15.75" x14ac:dyDescent="0.3">
      <c r="B43" s="10" t="s">
        <v>13</v>
      </c>
      <c r="C43" s="11">
        <v>540922</v>
      </c>
      <c r="D43" s="11">
        <v>597362</v>
      </c>
      <c r="E43" s="11">
        <v>657904</v>
      </c>
      <c r="F43" s="11">
        <v>602280</v>
      </c>
      <c r="G43" s="11">
        <v>545422</v>
      </c>
      <c r="H43" s="16">
        <v>0.64564805078079801</v>
      </c>
      <c r="I43" s="16">
        <v>0.65372914149638395</v>
      </c>
      <c r="J43" s="16">
        <v>0.69499299623719402</v>
      </c>
      <c r="K43" s="16">
        <v>0.63072639095862504</v>
      </c>
      <c r="L43" s="16">
        <v>0.57119907170803996</v>
      </c>
      <c r="N43" s="22"/>
      <c r="O43" s="22"/>
      <c r="P43" s="22"/>
      <c r="Q43" s="22"/>
      <c r="R43" s="22"/>
    </row>
    <row r="44" spans="2:18" ht="15.75" x14ac:dyDescent="0.3">
      <c r="B44" s="7" t="s">
        <v>14</v>
      </c>
      <c r="C44" s="8">
        <v>171457</v>
      </c>
      <c r="D44" s="8">
        <v>207947</v>
      </c>
      <c r="E44" s="8">
        <v>249944</v>
      </c>
      <c r="F44" s="8">
        <v>220579</v>
      </c>
      <c r="G44" s="8">
        <v>175941</v>
      </c>
      <c r="H44" s="15">
        <v>0.20465220095082701</v>
      </c>
      <c r="I44" s="15">
        <v>0.22756890091225901</v>
      </c>
      <c r="J44" s="15">
        <v>0.264034463161053</v>
      </c>
      <c r="K44" s="15">
        <v>0.23099720493999901</v>
      </c>
      <c r="L44" s="15">
        <v>0.184256109719418</v>
      </c>
      <c r="N44" s="22"/>
      <c r="O44" s="22"/>
      <c r="P44" s="22"/>
      <c r="Q44" s="22"/>
      <c r="R44" s="22"/>
    </row>
    <row r="45" spans="2:18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  <c r="N45" s="22"/>
      <c r="O45" s="22"/>
      <c r="P45" s="22"/>
      <c r="Q45" s="22"/>
      <c r="R45" s="22"/>
    </row>
    <row r="46" spans="2:18" ht="15.75" x14ac:dyDescent="0.3">
      <c r="B46" s="7" t="s">
        <v>16</v>
      </c>
      <c r="C46" s="8">
        <v>129292</v>
      </c>
      <c r="D46" s="8">
        <v>149593</v>
      </c>
      <c r="E46" s="8">
        <v>160463</v>
      </c>
      <c r="F46" s="8">
        <v>150462</v>
      </c>
      <c r="G46" s="8">
        <v>153835</v>
      </c>
      <c r="H46" s="15">
        <v>0.15432378010424999</v>
      </c>
      <c r="I46" s="15">
        <v>0.1637086113008</v>
      </c>
      <c r="J46" s="15">
        <v>0.16950901826893999</v>
      </c>
      <c r="K46" s="15">
        <v>0.15756849677295701</v>
      </c>
      <c r="L46" s="15">
        <v>0.16110536281302601</v>
      </c>
      <c r="N46" s="22"/>
      <c r="O46" s="22"/>
      <c r="P46" s="22"/>
      <c r="Q46" s="22"/>
      <c r="R46" s="22"/>
    </row>
    <row r="47" spans="2:18" ht="15.75" x14ac:dyDescent="0.3">
      <c r="B47" s="10" t="s">
        <v>17</v>
      </c>
      <c r="C47" s="11">
        <v>159283</v>
      </c>
      <c r="D47" s="11">
        <v>163286</v>
      </c>
      <c r="E47" s="11">
        <v>258807</v>
      </c>
      <c r="F47" s="11">
        <v>325961</v>
      </c>
      <c r="G47" s="11">
        <v>304429</v>
      </c>
      <c r="H47" s="16">
        <v>0.190121234618887</v>
      </c>
      <c r="I47" s="16">
        <v>0.17869368422895801</v>
      </c>
      <c r="J47" s="16">
        <v>0.27339711018197099</v>
      </c>
      <c r="K47" s="16">
        <v>0.341356520427815</v>
      </c>
      <c r="L47" s="16">
        <v>0.31881655342286702</v>
      </c>
      <c r="N47" s="22"/>
      <c r="O47" s="22"/>
      <c r="P47" s="22"/>
      <c r="Q47" s="22"/>
      <c r="R47" s="22"/>
    </row>
    <row r="48" spans="2:18" ht="15.75" x14ac:dyDescent="0.3">
      <c r="B48" s="7" t="s">
        <v>18</v>
      </c>
      <c r="C48" s="8">
        <v>376926</v>
      </c>
      <c r="D48" s="8">
        <v>408628</v>
      </c>
      <c r="E48" s="8">
        <v>466469</v>
      </c>
      <c r="F48" s="8">
        <v>416968</v>
      </c>
      <c r="G48" s="8">
        <v>383915</v>
      </c>
      <c r="H48" s="15">
        <v>0.44990134841733698</v>
      </c>
      <c r="I48" s="15">
        <v>0.44718618129607302</v>
      </c>
      <c r="J48" s="15">
        <v>0.49276594755734499</v>
      </c>
      <c r="K48" s="15">
        <v>0.43666188780174697</v>
      </c>
      <c r="L48" s="15">
        <v>0.402059124154861</v>
      </c>
      <c r="N48" s="22"/>
      <c r="O48" s="22"/>
      <c r="P48" s="22"/>
      <c r="Q48" s="22"/>
      <c r="R48" s="22"/>
    </row>
    <row r="49" spans="2:18" ht="15.75" x14ac:dyDescent="0.3">
      <c r="B49" s="10" t="s">
        <v>19</v>
      </c>
      <c r="C49" s="11">
        <v>141654</v>
      </c>
      <c r="D49" s="11">
        <v>196605</v>
      </c>
      <c r="E49" s="11">
        <v>137361</v>
      </c>
      <c r="F49" s="11">
        <v>134873</v>
      </c>
      <c r="G49" s="11">
        <v>101189</v>
      </c>
      <c r="H49" s="16">
        <v>0.169079144470558</v>
      </c>
      <c r="I49" s="16">
        <v>0.21515666859273999</v>
      </c>
      <c r="J49" s="16">
        <v>0.14510465501978601</v>
      </c>
      <c r="K49" s="16">
        <v>0.14124321001488099</v>
      </c>
      <c r="L49" s="16">
        <v>0.10597127154215399</v>
      </c>
      <c r="N49" s="22"/>
      <c r="O49" s="22"/>
      <c r="P49" s="22"/>
      <c r="Q49" s="22"/>
      <c r="R49" s="22"/>
    </row>
    <row r="50" spans="2:18" ht="15.75" x14ac:dyDescent="0.3">
      <c r="B50" s="7" t="s">
        <v>20</v>
      </c>
      <c r="C50" s="8">
        <v>166624</v>
      </c>
      <c r="D50" s="8">
        <v>204071</v>
      </c>
      <c r="E50" s="8">
        <v>201304</v>
      </c>
      <c r="F50" s="8">
        <v>213058</v>
      </c>
      <c r="G50" s="8">
        <v>116370</v>
      </c>
      <c r="H50" s="15">
        <v>0.198883500418359</v>
      </c>
      <c r="I50" s="15">
        <v>0.223327161142337</v>
      </c>
      <c r="J50" s="15">
        <v>0.21265240842817801</v>
      </c>
      <c r="K50" s="15">
        <v>0.22312097928681501</v>
      </c>
      <c r="L50" s="15">
        <v>0.121869737514557</v>
      </c>
      <c r="N50" s="22"/>
      <c r="O50" s="22"/>
      <c r="P50" s="22"/>
      <c r="Q50" s="22"/>
      <c r="R50" s="22"/>
    </row>
    <row r="51" spans="2:18" ht="15.75" x14ac:dyDescent="0.3">
      <c r="B51" s="10" t="s">
        <v>21</v>
      </c>
      <c r="C51" s="11">
        <v>166474</v>
      </c>
      <c r="D51" s="11">
        <v>189567</v>
      </c>
      <c r="E51" s="11">
        <v>278503</v>
      </c>
      <c r="F51" s="11">
        <v>143224</v>
      </c>
      <c r="G51" s="11">
        <v>125190</v>
      </c>
      <c r="H51" s="16">
        <v>0.19870445943348999</v>
      </c>
      <c r="I51" s="16">
        <v>0.20745456216840899</v>
      </c>
      <c r="J51" s="16">
        <v>0.294203461950448</v>
      </c>
      <c r="K51" s="16">
        <v>0.149988637541771</v>
      </c>
      <c r="L51" s="16">
        <v>0.13110657763553599</v>
      </c>
      <c r="N51" s="22"/>
      <c r="O51" s="22"/>
      <c r="P51" s="22"/>
      <c r="Q51" s="22"/>
      <c r="R51" s="22"/>
    </row>
    <row r="52" spans="2:18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  <c r="N52" s="22"/>
      <c r="O52" s="22"/>
      <c r="P52" s="22"/>
      <c r="Q52" s="22"/>
      <c r="R52" s="22"/>
    </row>
    <row r="53" spans="2:18" ht="15.75" x14ac:dyDescent="0.3">
      <c r="B53" s="10" t="s">
        <v>23</v>
      </c>
      <c r="C53" s="11">
        <v>304584</v>
      </c>
      <c r="D53" s="11">
        <v>318290</v>
      </c>
      <c r="E53" s="11">
        <v>522724</v>
      </c>
      <c r="F53" s="11">
        <v>303965</v>
      </c>
      <c r="G53" s="11">
        <v>206121</v>
      </c>
      <c r="H53" s="16">
        <v>0.36355346223488499</v>
      </c>
      <c r="I53" s="16">
        <v>0.34832387806201998</v>
      </c>
      <c r="J53" s="16">
        <v>0.55219229395944003</v>
      </c>
      <c r="K53" s="16">
        <v>0.31832162354343202</v>
      </c>
      <c r="L53" s="16">
        <v>0.21586244020140899</v>
      </c>
      <c r="N53" s="22"/>
      <c r="O53" s="22"/>
      <c r="P53" s="22"/>
      <c r="Q53" s="22"/>
      <c r="R53" s="22"/>
    </row>
    <row r="54" spans="2:18" ht="15.75" x14ac:dyDescent="0.3">
      <c r="B54" s="7" t="s">
        <v>24</v>
      </c>
      <c r="C54" s="8">
        <v>81828</v>
      </c>
      <c r="D54" s="8">
        <v>68640</v>
      </c>
      <c r="E54" s="8">
        <v>212730</v>
      </c>
      <c r="F54" s="8">
        <v>61021</v>
      </c>
      <c r="G54" s="8">
        <v>41585</v>
      </c>
      <c r="H54" s="15">
        <v>9.7670438065545706E-2</v>
      </c>
      <c r="I54" s="15">
        <v>7.5116877659295103E-2</v>
      </c>
      <c r="J54" s="15">
        <v>0.224722543242689</v>
      </c>
      <c r="K54" s="15">
        <v>6.3903093416162293E-2</v>
      </c>
      <c r="L54" s="15">
        <v>4.3550339731398602E-2</v>
      </c>
      <c r="N54" s="22"/>
      <c r="O54" s="22"/>
      <c r="P54" s="22"/>
      <c r="Q54" s="22"/>
      <c r="R54" s="22"/>
    </row>
    <row r="56" spans="2:18" x14ac:dyDescent="0.25">
      <c r="B56" s="20" t="s">
        <v>38</v>
      </c>
      <c r="C56" s="20" t="s">
        <v>39</v>
      </c>
    </row>
    <row r="57" spans="2:18" x14ac:dyDescent="0.25">
      <c r="B57" s="44" t="s">
        <v>25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8" ht="15.75" x14ac:dyDescent="0.3">
      <c r="B58" s="45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8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8" ht="15.75" x14ac:dyDescent="0.3">
      <c r="B60" s="10" t="s">
        <v>4</v>
      </c>
      <c r="C60" s="11">
        <v>861519</v>
      </c>
      <c r="D60" s="11">
        <v>895875</v>
      </c>
      <c r="E60" s="11">
        <v>933883</v>
      </c>
      <c r="F60" s="11">
        <v>962088</v>
      </c>
      <c r="G60" s="11">
        <v>960031</v>
      </c>
      <c r="H60" s="12"/>
      <c r="I60" s="12"/>
      <c r="J60" s="12"/>
      <c r="K60" s="12"/>
      <c r="L60" s="12"/>
      <c r="N60" s="22"/>
      <c r="O60" s="22"/>
      <c r="P60" s="22"/>
      <c r="Q60" s="22"/>
      <c r="R60" s="22"/>
    </row>
    <row r="61" spans="2:18" ht="15.75" x14ac:dyDescent="0.3">
      <c r="B61" s="7" t="s">
        <v>6</v>
      </c>
      <c r="C61" s="8">
        <v>285289</v>
      </c>
      <c r="D61" s="8">
        <v>277889</v>
      </c>
      <c r="E61" s="8">
        <v>454482</v>
      </c>
      <c r="F61" s="8">
        <v>267106</v>
      </c>
      <c r="G61" s="8">
        <v>173519</v>
      </c>
      <c r="H61" s="15">
        <v>0.33114649822000403</v>
      </c>
      <c r="I61" s="15">
        <v>0.31018724710478601</v>
      </c>
      <c r="J61" s="15">
        <v>0.48665839296785601</v>
      </c>
      <c r="K61" s="15">
        <v>0.27763156800625299</v>
      </c>
      <c r="L61" s="15">
        <v>0.180743121836691</v>
      </c>
      <c r="N61" s="22"/>
      <c r="O61" s="22"/>
      <c r="P61" s="22"/>
      <c r="Q61" s="22"/>
      <c r="R61" s="22"/>
    </row>
    <row r="62" spans="2:18" ht="15.75" x14ac:dyDescent="0.3">
      <c r="B62" s="10" t="s">
        <v>7</v>
      </c>
      <c r="C62" s="11">
        <v>240851</v>
      </c>
      <c r="D62" s="11">
        <v>247438</v>
      </c>
      <c r="E62" s="11">
        <v>355609</v>
      </c>
      <c r="F62" s="11">
        <v>223184</v>
      </c>
      <c r="G62" s="11">
        <v>146712</v>
      </c>
      <c r="H62" s="16">
        <v>0.27956551161378901</v>
      </c>
      <c r="I62" s="16">
        <v>0.27619701409236802</v>
      </c>
      <c r="J62" s="16">
        <v>0.38078538746288398</v>
      </c>
      <c r="K62" s="16">
        <v>0.23197877948794701</v>
      </c>
      <c r="L62" s="16">
        <v>0.15282006518539501</v>
      </c>
      <c r="N62" s="22"/>
      <c r="O62" s="22"/>
      <c r="P62" s="22"/>
      <c r="Q62" s="22"/>
      <c r="R62" s="22"/>
    </row>
    <row r="63" spans="2:18" ht="15.75" x14ac:dyDescent="0.3">
      <c r="B63" s="7" t="s">
        <v>8</v>
      </c>
      <c r="C63" s="8">
        <v>44438</v>
      </c>
      <c r="D63" s="8">
        <v>30451</v>
      </c>
      <c r="E63" s="8">
        <v>98873</v>
      </c>
      <c r="F63" s="8">
        <v>43922</v>
      </c>
      <c r="G63" s="8">
        <v>26807</v>
      </c>
      <c r="H63" s="15">
        <v>5.1580986606215302E-2</v>
      </c>
      <c r="I63" s="15">
        <v>3.3990233012417999E-2</v>
      </c>
      <c r="J63" s="15">
        <v>0.105873005504972</v>
      </c>
      <c r="K63" s="15">
        <v>4.5652788518306002E-2</v>
      </c>
      <c r="L63" s="15">
        <v>2.7923056651295599E-2</v>
      </c>
      <c r="N63" s="22"/>
      <c r="O63" s="22"/>
      <c r="P63" s="22"/>
      <c r="Q63" s="22"/>
      <c r="R63" s="22"/>
    </row>
    <row r="64" spans="2:18" ht="15.75" x14ac:dyDescent="0.3">
      <c r="B64" s="10" t="s">
        <v>9</v>
      </c>
      <c r="C64" s="11">
        <v>277726</v>
      </c>
      <c r="D64" s="11">
        <v>301279</v>
      </c>
      <c r="E64" s="11">
        <v>184703</v>
      </c>
      <c r="F64" s="11">
        <v>331436</v>
      </c>
      <c r="G64" s="11">
        <v>357179</v>
      </c>
      <c r="H64" s="16">
        <v>0.32236781777302698</v>
      </c>
      <c r="I64" s="16">
        <v>0.33629580019534</v>
      </c>
      <c r="J64" s="16">
        <v>0.197779593375187</v>
      </c>
      <c r="K64" s="16">
        <v>0.34449655332984103</v>
      </c>
      <c r="L64" s="16">
        <v>0.372049444236697</v>
      </c>
      <c r="N64" s="22"/>
      <c r="O64" s="22"/>
      <c r="P64" s="22"/>
      <c r="Q64" s="22"/>
      <c r="R64" s="22"/>
    </row>
    <row r="65" spans="2:18" ht="15.75" x14ac:dyDescent="0.3">
      <c r="B65" s="7" t="s">
        <v>10</v>
      </c>
      <c r="C65" s="8">
        <v>55740</v>
      </c>
      <c r="D65" s="8">
        <v>56825</v>
      </c>
      <c r="E65" s="8">
        <v>94195</v>
      </c>
      <c r="F65" s="8">
        <v>60694</v>
      </c>
      <c r="G65" s="8">
        <v>43734</v>
      </c>
      <c r="H65" s="15">
        <v>6.4699675805176701E-2</v>
      </c>
      <c r="I65" s="15">
        <v>6.3429607925212794E-2</v>
      </c>
      <c r="J65" s="15">
        <v>0.100863812704589</v>
      </c>
      <c r="K65" s="15">
        <v>6.3085705257731106E-2</v>
      </c>
      <c r="L65" s="15">
        <v>4.55547789602627E-2</v>
      </c>
      <c r="N65" s="22"/>
      <c r="O65" s="22"/>
      <c r="P65" s="22"/>
      <c r="Q65" s="22"/>
      <c r="R65" s="22"/>
    </row>
    <row r="66" spans="2:18" ht="15.75" x14ac:dyDescent="0.3">
      <c r="B66" s="10" t="s">
        <v>11</v>
      </c>
      <c r="C66" s="11">
        <v>242764</v>
      </c>
      <c r="D66" s="11">
        <v>259882</v>
      </c>
      <c r="E66" s="11">
        <v>200503</v>
      </c>
      <c r="F66" s="11">
        <v>302852</v>
      </c>
      <c r="G66" s="11">
        <v>385599</v>
      </c>
      <c r="H66" s="16">
        <v>0.281786008201792</v>
      </c>
      <c r="I66" s="16">
        <v>0.29008734477466203</v>
      </c>
      <c r="J66" s="16">
        <v>0.214698200952368</v>
      </c>
      <c r="K66" s="16">
        <v>0.31478617340617498</v>
      </c>
      <c r="L66" s="16">
        <v>0.40165265496635</v>
      </c>
      <c r="N66" s="22"/>
      <c r="O66" s="22"/>
      <c r="P66" s="22"/>
      <c r="Q66" s="22"/>
      <c r="R66" s="22"/>
    </row>
    <row r="67" spans="2:18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  <c r="N67" s="22"/>
      <c r="O67" s="22"/>
      <c r="P67" s="22"/>
      <c r="Q67" s="22"/>
      <c r="R67" s="22"/>
    </row>
    <row r="68" spans="2:18" ht="15.75" x14ac:dyDescent="0.3">
      <c r="B68" s="10" t="s">
        <v>13</v>
      </c>
      <c r="C68" s="11">
        <v>563015</v>
      </c>
      <c r="D68" s="11">
        <v>579168</v>
      </c>
      <c r="E68" s="11">
        <v>639185</v>
      </c>
      <c r="F68" s="11">
        <v>598542</v>
      </c>
      <c r="G68" s="11">
        <v>530698</v>
      </c>
      <c r="H68" s="16">
        <v>0.653514315993031</v>
      </c>
      <c r="I68" s="16">
        <v>0.64648304730012596</v>
      </c>
      <c r="J68" s="16">
        <v>0.68443798634304298</v>
      </c>
      <c r="K68" s="16">
        <v>0.62212812133609396</v>
      </c>
      <c r="L68" s="16">
        <v>0.552792566073387</v>
      </c>
      <c r="N68" s="22"/>
      <c r="O68" s="22"/>
      <c r="P68" s="22"/>
      <c r="Q68" s="22"/>
      <c r="R68" s="22"/>
    </row>
    <row r="69" spans="2:18" ht="15.75" x14ac:dyDescent="0.3">
      <c r="B69" s="7" t="s">
        <v>14</v>
      </c>
      <c r="C69" s="8">
        <v>165710</v>
      </c>
      <c r="D69" s="8">
        <v>175022</v>
      </c>
      <c r="E69" s="8">
        <v>227380</v>
      </c>
      <c r="F69" s="8">
        <v>218584</v>
      </c>
      <c r="G69" s="8">
        <v>169959</v>
      </c>
      <c r="H69" s="15">
        <v>0.19234630925144999</v>
      </c>
      <c r="I69" s="15">
        <v>0.19536430863680801</v>
      </c>
      <c r="J69" s="15">
        <v>0.24347803739868901</v>
      </c>
      <c r="K69" s="15">
        <v>0.22719751207789701</v>
      </c>
      <c r="L69" s="15">
        <v>0.177034908247755</v>
      </c>
      <c r="N69" s="22"/>
      <c r="O69" s="22"/>
      <c r="P69" s="22"/>
      <c r="Q69" s="22"/>
      <c r="R69" s="22"/>
    </row>
    <row r="70" spans="2:18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  <c r="N70" s="22"/>
      <c r="O70" s="22"/>
      <c r="P70" s="22"/>
      <c r="Q70" s="22"/>
      <c r="R70" s="22"/>
    </row>
    <row r="71" spans="2:18" ht="15.75" x14ac:dyDescent="0.3">
      <c r="B71" s="7" t="s">
        <v>16</v>
      </c>
      <c r="C71" s="8">
        <v>142258</v>
      </c>
      <c r="D71" s="8">
        <v>157633</v>
      </c>
      <c r="E71" s="8">
        <v>169474</v>
      </c>
      <c r="F71" s="8">
        <v>166279</v>
      </c>
      <c r="G71" s="8">
        <v>152941</v>
      </c>
      <c r="H71" s="15">
        <v>0.165124622904428</v>
      </c>
      <c r="I71" s="15">
        <v>0.175954234686759</v>
      </c>
      <c r="J71" s="15">
        <v>0.18147241142627099</v>
      </c>
      <c r="K71" s="15">
        <v>0.172831383407755</v>
      </c>
      <c r="L71" s="15">
        <v>0.159308397333003</v>
      </c>
      <c r="N71" s="22"/>
      <c r="O71" s="22"/>
      <c r="P71" s="22"/>
      <c r="Q71" s="22"/>
      <c r="R71" s="22"/>
    </row>
    <row r="72" spans="2:18" ht="15.75" x14ac:dyDescent="0.3">
      <c r="B72" s="10" t="s">
        <v>17</v>
      </c>
      <c r="C72" s="11">
        <v>140245</v>
      </c>
      <c r="D72" s="11">
        <v>119638</v>
      </c>
      <c r="E72" s="11">
        <v>207932</v>
      </c>
      <c r="F72" s="11">
        <v>294581</v>
      </c>
      <c r="G72" s="11">
        <v>276709</v>
      </c>
      <c r="H72" s="16">
        <v>0.16278805226582399</v>
      </c>
      <c r="I72" s="16">
        <v>0.13354318403795201</v>
      </c>
      <c r="J72" s="16">
        <v>0.22265315890748599</v>
      </c>
      <c r="K72" s="16">
        <v>0.30618924672171399</v>
      </c>
      <c r="L72" s="16">
        <v>0.28822923426431002</v>
      </c>
      <c r="N72" s="22"/>
      <c r="O72" s="22"/>
      <c r="P72" s="22"/>
      <c r="Q72" s="22"/>
      <c r="R72" s="22"/>
    </row>
    <row r="73" spans="2:18" ht="15.75" x14ac:dyDescent="0.3">
      <c r="B73" s="7" t="s">
        <v>18</v>
      </c>
      <c r="C73" s="8">
        <v>394868</v>
      </c>
      <c r="D73" s="8">
        <v>387738</v>
      </c>
      <c r="E73" s="8">
        <v>442085</v>
      </c>
      <c r="F73" s="8">
        <v>396015</v>
      </c>
      <c r="G73" s="8">
        <v>371685</v>
      </c>
      <c r="H73" s="15">
        <v>0.45833928212842701</v>
      </c>
      <c r="I73" s="15">
        <v>0.43280368354960203</v>
      </c>
      <c r="J73" s="15">
        <v>0.473383710807457</v>
      </c>
      <c r="K73" s="15">
        <v>0.41162035073714698</v>
      </c>
      <c r="L73" s="15">
        <v>0.387159372978581</v>
      </c>
      <c r="N73" s="22"/>
      <c r="O73" s="22"/>
      <c r="P73" s="22"/>
      <c r="Q73" s="22"/>
      <c r="R73" s="22"/>
    </row>
    <row r="74" spans="2:18" ht="15.75" x14ac:dyDescent="0.3">
      <c r="B74" s="10" t="s">
        <v>19</v>
      </c>
      <c r="C74" s="11">
        <v>147037</v>
      </c>
      <c r="D74" s="11">
        <v>183227</v>
      </c>
      <c r="E74" s="11">
        <v>129522</v>
      </c>
      <c r="F74" s="11">
        <v>133907</v>
      </c>
      <c r="G74" s="11">
        <v>98869</v>
      </c>
      <c r="H74" s="16">
        <v>0.170671801782665</v>
      </c>
      <c r="I74" s="16">
        <v>0.204522952420818</v>
      </c>
      <c r="J74" s="16">
        <v>0.138691891810859</v>
      </c>
      <c r="K74" s="16">
        <v>0.139183733712509</v>
      </c>
      <c r="L74" s="16">
        <v>0.102985216102397</v>
      </c>
      <c r="N74" s="22"/>
      <c r="O74" s="22"/>
      <c r="P74" s="22"/>
      <c r="Q74" s="22"/>
      <c r="R74" s="22"/>
    </row>
    <row r="75" spans="2:18" ht="15.75" x14ac:dyDescent="0.3">
      <c r="B75" s="7" t="s">
        <v>20</v>
      </c>
      <c r="C75" s="8">
        <v>164834</v>
      </c>
      <c r="D75" s="8">
        <v>190113</v>
      </c>
      <c r="E75" s="8">
        <v>200512</v>
      </c>
      <c r="F75" s="8">
        <v>217953</v>
      </c>
      <c r="G75" s="8">
        <v>114207</v>
      </c>
      <c r="H75" s="15">
        <v>0.19132950056818299</v>
      </c>
      <c r="I75" s="15">
        <v>0.21220929259104199</v>
      </c>
      <c r="J75" s="15">
        <v>0.21470783813389899</v>
      </c>
      <c r="K75" s="15">
        <v>0.226541646917953</v>
      </c>
      <c r="L75" s="15">
        <v>0.11896178352573999</v>
      </c>
      <c r="N75" s="22"/>
      <c r="O75" s="22"/>
      <c r="P75" s="22"/>
      <c r="Q75" s="22"/>
      <c r="R75" s="22"/>
    </row>
    <row r="76" spans="2:18" ht="15.75" x14ac:dyDescent="0.3">
      <c r="B76" s="10" t="s">
        <v>21</v>
      </c>
      <c r="C76" s="11">
        <v>162224</v>
      </c>
      <c r="D76" s="11">
        <v>171491</v>
      </c>
      <c r="E76" s="11">
        <v>274537</v>
      </c>
      <c r="F76" s="11">
        <v>144155</v>
      </c>
      <c r="G76" s="11">
        <v>125315</v>
      </c>
      <c r="H76" s="16">
        <v>0.18829996784748801</v>
      </c>
      <c r="I76" s="16">
        <v>0.19142291056229899</v>
      </c>
      <c r="J76" s="16">
        <v>0.29397365622888499</v>
      </c>
      <c r="K76" s="16">
        <v>0.149835565977333</v>
      </c>
      <c r="L76" s="16">
        <v>0.13053224322964599</v>
      </c>
      <c r="N76" s="22"/>
      <c r="O76" s="22"/>
      <c r="P76" s="22"/>
      <c r="Q76" s="22"/>
      <c r="R76" s="22"/>
    </row>
    <row r="77" spans="2:18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  <c r="N77" s="22"/>
      <c r="O77" s="22"/>
      <c r="P77" s="22"/>
      <c r="Q77" s="22"/>
      <c r="R77" s="22"/>
    </row>
    <row r="78" spans="2:18" ht="15.75" x14ac:dyDescent="0.3">
      <c r="B78" s="10" t="s">
        <v>23</v>
      </c>
      <c r="C78" s="11">
        <v>341029</v>
      </c>
      <c r="D78" s="11">
        <v>334714</v>
      </c>
      <c r="E78" s="11">
        <v>548677</v>
      </c>
      <c r="F78" s="11">
        <v>327800</v>
      </c>
      <c r="G78" s="11">
        <v>217253</v>
      </c>
      <c r="H78" s="16">
        <v>0.39584617402518102</v>
      </c>
      <c r="I78" s="16">
        <v>0.37361685502999897</v>
      </c>
      <c r="J78" s="16">
        <v>0.58752220567244495</v>
      </c>
      <c r="K78" s="16">
        <v>0.34071727326398399</v>
      </c>
      <c r="L78" s="16">
        <v>0.226297900796953</v>
      </c>
      <c r="N78" s="22"/>
      <c r="O78" s="22"/>
      <c r="P78" s="22"/>
      <c r="Q78" s="22"/>
      <c r="R78" s="22"/>
    </row>
    <row r="79" spans="2:18" ht="15.75" x14ac:dyDescent="0.3">
      <c r="B79" s="7" t="s">
        <v>24</v>
      </c>
      <c r="C79" s="8">
        <v>86069</v>
      </c>
      <c r="D79" s="8">
        <v>60647</v>
      </c>
      <c r="E79" s="8">
        <v>222001</v>
      </c>
      <c r="F79" s="8">
        <v>74443</v>
      </c>
      <c r="G79" s="8">
        <v>42820</v>
      </c>
      <c r="H79" s="15">
        <v>9.9903774612051494E-2</v>
      </c>
      <c r="I79" s="15">
        <v>6.7695828101018596E-2</v>
      </c>
      <c r="J79" s="15">
        <v>0.237718215236812</v>
      </c>
      <c r="K79" s="15">
        <v>7.7376497783986503E-2</v>
      </c>
      <c r="L79" s="15">
        <v>4.4602726370294297E-2</v>
      </c>
      <c r="N79" s="22"/>
      <c r="O79" s="22"/>
      <c r="P79" s="22"/>
      <c r="Q79" s="22"/>
      <c r="R79" s="22"/>
    </row>
    <row r="81" spans="2:18" x14ac:dyDescent="0.25">
      <c r="B81" s="20" t="s">
        <v>38</v>
      </c>
      <c r="C81" s="49" t="s">
        <v>41</v>
      </c>
      <c r="D81" s="50"/>
      <c r="E81" s="50"/>
    </row>
    <row r="82" spans="2:18" x14ac:dyDescent="0.25">
      <c r="B82" s="44" t="s">
        <v>25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8" ht="15.75" x14ac:dyDescent="0.3">
      <c r="B83" s="45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8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8" ht="15.75" x14ac:dyDescent="0.3">
      <c r="B85" s="10" t="s">
        <v>4</v>
      </c>
      <c r="C85" s="11">
        <v>244876</v>
      </c>
      <c r="D85" s="11">
        <v>278588</v>
      </c>
      <c r="E85" s="11">
        <v>269920</v>
      </c>
      <c r="F85" s="11">
        <v>286528</v>
      </c>
      <c r="G85" s="11">
        <v>262603</v>
      </c>
      <c r="H85" s="12"/>
      <c r="I85" s="12"/>
      <c r="J85" s="12"/>
      <c r="K85" s="12"/>
      <c r="L85" s="12"/>
      <c r="N85" s="22"/>
      <c r="O85" s="22"/>
      <c r="P85" s="22"/>
      <c r="Q85" s="22"/>
      <c r="R85" s="22"/>
    </row>
    <row r="86" spans="2:18" ht="15.75" x14ac:dyDescent="0.3">
      <c r="B86" s="7" t="s">
        <v>6</v>
      </c>
      <c r="C86" s="8">
        <v>110046</v>
      </c>
      <c r="D86" s="8">
        <v>132190</v>
      </c>
      <c r="E86" s="8">
        <v>164211</v>
      </c>
      <c r="F86" s="8">
        <v>119145</v>
      </c>
      <c r="G86" s="8">
        <v>77409</v>
      </c>
      <c r="H86" s="15">
        <v>0.449394795733351</v>
      </c>
      <c r="I86" s="15">
        <v>0.47449997846281999</v>
      </c>
      <c r="J86" s="15">
        <v>0.60836914641375195</v>
      </c>
      <c r="K86" s="15">
        <v>0.41582323542550798</v>
      </c>
      <c r="L86" s="15">
        <v>0.29477576417634199</v>
      </c>
      <c r="N86" s="22"/>
      <c r="O86" s="22"/>
      <c r="P86" s="22"/>
      <c r="Q86" s="22"/>
      <c r="R86" s="22"/>
    </row>
    <row r="87" spans="2:18" ht="15.75" x14ac:dyDescent="0.3">
      <c r="B87" s="10" t="s">
        <v>7</v>
      </c>
      <c r="C87" s="11">
        <v>88965</v>
      </c>
      <c r="D87" s="11">
        <v>103872</v>
      </c>
      <c r="E87" s="11">
        <v>105147</v>
      </c>
      <c r="F87" s="11">
        <v>90463</v>
      </c>
      <c r="G87" s="11">
        <v>57948</v>
      </c>
      <c r="H87" s="16">
        <v>0.36330632646727301</v>
      </c>
      <c r="I87" s="16">
        <v>0.372851666259853</v>
      </c>
      <c r="J87" s="16">
        <v>0.389548755186722</v>
      </c>
      <c r="K87" s="16">
        <v>0.315721325664508</v>
      </c>
      <c r="L87" s="16">
        <v>0.220667699912035</v>
      </c>
      <c r="N87" s="22"/>
      <c r="O87" s="22"/>
      <c r="P87" s="22"/>
      <c r="Q87" s="22"/>
      <c r="R87" s="22"/>
    </row>
    <row r="88" spans="2:18" ht="15.75" x14ac:dyDescent="0.3">
      <c r="B88" s="7" t="s">
        <v>8</v>
      </c>
      <c r="C88" s="8">
        <v>21081</v>
      </c>
      <c r="D88" s="8">
        <v>28318</v>
      </c>
      <c r="E88" s="8">
        <v>59064</v>
      </c>
      <c r="F88" s="8">
        <v>28682</v>
      </c>
      <c r="G88" s="8">
        <v>19461</v>
      </c>
      <c r="H88" s="15">
        <v>8.6088469266077494E-2</v>
      </c>
      <c r="I88" s="15">
        <v>0.101648312202966</v>
      </c>
      <c r="J88" s="15">
        <v>0.21882039122703001</v>
      </c>
      <c r="K88" s="15">
        <v>0.100101909761001</v>
      </c>
      <c r="L88" s="15">
        <v>7.4108064264307702E-2</v>
      </c>
      <c r="N88" s="22"/>
      <c r="O88" s="22"/>
      <c r="P88" s="22"/>
      <c r="Q88" s="22"/>
      <c r="R88" s="22"/>
    </row>
    <row r="89" spans="2:18" ht="15.75" x14ac:dyDescent="0.3">
      <c r="B89" s="10" t="s">
        <v>9</v>
      </c>
      <c r="C89" s="11">
        <v>95375</v>
      </c>
      <c r="D89" s="11">
        <v>99571</v>
      </c>
      <c r="E89" s="11">
        <v>55657</v>
      </c>
      <c r="F89" s="11">
        <v>113041</v>
      </c>
      <c r="G89" s="11">
        <v>116621</v>
      </c>
      <c r="H89" s="16">
        <v>0.38948284029468</v>
      </c>
      <c r="I89" s="16">
        <v>0.35741309747727801</v>
      </c>
      <c r="J89" s="16">
        <v>0.206198132780083</v>
      </c>
      <c r="K89" s="16">
        <v>0.394519907303998</v>
      </c>
      <c r="L89" s="16">
        <v>0.44409622129221699</v>
      </c>
      <c r="N89" s="22"/>
      <c r="O89" s="22"/>
      <c r="P89" s="22"/>
      <c r="Q89" s="22"/>
      <c r="R89" s="22"/>
    </row>
    <row r="90" spans="2:18" ht="15.75" x14ac:dyDescent="0.3">
      <c r="B90" s="7" t="s">
        <v>10</v>
      </c>
      <c r="C90" s="8">
        <v>8705</v>
      </c>
      <c r="D90" s="8">
        <v>11213</v>
      </c>
      <c r="E90" s="8">
        <v>17935</v>
      </c>
      <c r="F90" s="8">
        <v>9968</v>
      </c>
      <c r="G90" s="8">
        <v>6847</v>
      </c>
      <c r="H90" s="15">
        <v>3.5548604191509202E-2</v>
      </c>
      <c r="I90" s="15">
        <v>4.0249400548480203E-2</v>
      </c>
      <c r="J90" s="15">
        <v>6.6445613515115604E-2</v>
      </c>
      <c r="K90" s="15">
        <v>3.4788921152557502E-2</v>
      </c>
      <c r="L90" s="15">
        <v>2.60735787481483E-2</v>
      </c>
      <c r="N90" s="22"/>
      <c r="O90" s="22"/>
      <c r="P90" s="22"/>
      <c r="Q90" s="22"/>
      <c r="R90" s="22"/>
    </row>
    <row r="91" spans="2:18" ht="15.75" x14ac:dyDescent="0.3">
      <c r="B91" s="10" t="s">
        <v>11</v>
      </c>
      <c r="C91" s="11">
        <v>30750</v>
      </c>
      <c r="D91" s="11">
        <v>35614</v>
      </c>
      <c r="E91" s="11">
        <v>32117</v>
      </c>
      <c r="F91" s="11">
        <v>44374</v>
      </c>
      <c r="G91" s="11">
        <v>61726</v>
      </c>
      <c r="H91" s="16">
        <v>0.12557375978046001</v>
      </c>
      <c r="I91" s="16">
        <v>0.127837523511422</v>
      </c>
      <c r="J91" s="16">
        <v>0.118987107291049</v>
      </c>
      <c r="K91" s="16">
        <v>0.15486793611793601</v>
      </c>
      <c r="L91" s="16">
        <v>0.23505443578329299</v>
      </c>
      <c r="N91" s="22"/>
      <c r="O91" s="22"/>
      <c r="P91" s="22"/>
      <c r="Q91" s="22"/>
      <c r="R91" s="22"/>
    </row>
    <row r="92" spans="2:18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  <c r="N92" s="22"/>
      <c r="O92" s="22"/>
      <c r="P92" s="22"/>
      <c r="Q92" s="22"/>
      <c r="R92" s="22"/>
    </row>
    <row r="93" spans="2:18" ht="15.75" x14ac:dyDescent="0.3">
      <c r="B93" s="10" t="s">
        <v>13</v>
      </c>
      <c r="C93" s="11">
        <v>205421</v>
      </c>
      <c r="D93" s="11">
        <v>231761</v>
      </c>
      <c r="E93" s="11">
        <v>219868</v>
      </c>
      <c r="F93" s="11">
        <v>232186</v>
      </c>
      <c r="G93" s="11">
        <v>194030</v>
      </c>
      <c r="H93" s="16">
        <v>0.838877636028031</v>
      </c>
      <c r="I93" s="16">
        <v>0.831913075940098</v>
      </c>
      <c r="J93" s="16">
        <v>0.81456727919383498</v>
      </c>
      <c r="K93" s="16">
        <v>0.81034314272950603</v>
      </c>
      <c r="L93" s="16">
        <v>0.73887198546855903</v>
      </c>
      <c r="N93" s="22"/>
      <c r="O93" s="22"/>
      <c r="P93" s="22"/>
      <c r="Q93" s="22"/>
      <c r="R93" s="22"/>
    </row>
    <row r="94" spans="2:18" ht="15.75" x14ac:dyDescent="0.3">
      <c r="B94" s="7" t="s">
        <v>14</v>
      </c>
      <c r="C94" s="8">
        <v>87166</v>
      </c>
      <c r="D94" s="8">
        <v>118215</v>
      </c>
      <c r="E94" s="8">
        <v>116984</v>
      </c>
      <c r="F94" s="8">
        <v>122269</v>
      </c>
      <c r="G94" s="8">
        <v>98095</v>
      </c>
      <c r="H94" s="15">
        <v>0.35595975105767802</v>
      </c>
      <c r="I94" s="15">
        <v>0.424336295892142</v>
      </c>
      <c r="J94" s="15">
        <v>0.43340248962655598</v>
      </c>
      <c r="K94" s="15">
        <v>0.42672618382845701</v>
      </c>
      <c r="L94" s="15">
        <v>0.373548664714417</v>
      </c>
      <c r="N94" s="22"/>
      <c r="O94" s="22"/>
      <c r="P94" s="22"/>
      <c r="Q94" s="22"/>
      <c r="R94" s="22"/>
    </row>
    <row r="95" spans="2:18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  <c r="N95" s="22"/>
      <c r="O95" s="22"/>
      <c r="P95" s="22"/>
      <c r="Q95" s="22"/>
      <c r="R95" s="22"/>
    </row>
    <row r="96" spans="2:18" ht="15.75" x14ac:dyDescent="0.3">
      <c r="B96" s="7" t="s">
        <v>16</v>
      </c>
      <c r="C96" s="8">
        <v>90850</v>
      </c>
      <c r="D96" s="8">
        <v>103273</v>
      </c>
      <c r="E96" s="8">
        <v>99032</v>
      </c>
      <c r="F96" s="8">
        <v>93702</v>
      </c>
      <c r="G96" s="8">
        <v>84889</v>
      </c>
      <c r="H96" s="15">
        <v>0.37100410003430301</v>
      </c>
      <c r="I96" s="15">
        <v>0.37070153775467701</v>
      </c>
      <c r="J96" s="15">
        <v>0.36689389448725501</v>
      </c>
      <c r="K96" s="15">
        <v>0.32702563100290399</v>
      </c>
      <c r="L96" s="15">
        <v>0.323259825668404</v>
      </c>
      <c r="N96" s="22"/>
      <c r="O96" s="22"/>
      <c r="P96" s="22"/>
      <c r="Q96" s="22"/>
      <c r="R96" s="22"/>
    </row>
    <row r="97" spans="2:18" ht="15.75" x14ac:dyDescent="0.3">
      <c r="B97" s="10" t="s">
        <v>17</v>
      </c>
      <c r="C97" s="11">
        <v>35025</v>
      </c>
      <c r="D97" s="11">
        <v>37101</v>
      </c>
      <c r="E97" s="11">
        <v>59868</v>
      </c>
      <c r="F97" s="11">
        <v>119094</v>
      </c>
      <c r="G97" s="11">
        <v>93506</v>
      </c>
      <c r="H97" s="16">
        <v>0.14303157516457299</v>
      </c>
      <c r="I97" s="16">
        <v>0.133175154708746</v>
      </c>
      <c r="J97" s="16">
        <v>0.22179905157083599</v>
      </c>
      <c r="K97" s="16">
        <v>0.415645242349788</v>
      </c>
      <c r="L97" s="16">
        <v>0.35607361682844402</v>
      </c>
      <c r="N97" s="22"/>
      <c r="O97" s="22"/>
      <c r="P97" s="22"/>
      <c r="Q97" s="22"/>
      <c r="R97" s="22"/>
    </row>
    <row r="98" spans="2:18" ht="15.75" x14ac:dyDescent="0.3">
      <c r="B98" s="7" t="s">
        <v>18</v>
      </c>
      <c r="C98" s="8">
        <v>136536</v>
      </c>
      <c r="D98" s="8">
        <v>169352</v>
      </c>
      <c r="E98" s="8">
        <v>157912</v>
      </c>
      <c r="F98" s="8">
        <v>156297</v>
      </c>
      <c r="G98" s="8">
        <v>133461</v>
      </c>
      <c r="H98" s="15">
        <v>0.557571995622274</v>
      </c>
      <c r="I98" s="15">
        <v>0.60789409450514797</v>
      </c>
      <c r="J98" s="15">
        <v>0.58503260225251896</v>
      </c>
      <c r="K98" s="15">
        <v>0.54548595599731997</v>
      </c>
      <c r="L98" s="15">
        <v>0.50822343994546904</v>
      </c>
      <c r="N98" s="22"/>
      <c r="O98" s="22"/>
      <c r="P98" s="22"/>
      <c r="Q98" s="22"/>
      <c r="R98" s="22"/>
    </row>
    <row r="99" spans="2:18" ht="15.75" x14ac:dyDescent="0.3">
      <c r="B99" s="10" t="s">
        <v>19</v>
      </c>
      <c r="C99" s="11">
        <v>65908</v>
      </c>
      <c r="D99" s="11">
        <v>100684</v>
      </c>
      <c r="E99" s="11">
        <v>60070</v>
      </c>
      <c r="F99" s="11">
        <v>62163</v>
      </c>
      <c r="G99" s="11">
        <v>49931</v>
      </c>
      <c r="H99" s="16">
        <v>0.26914846697920602</v>
      </c>
      <c r="I99" s="16">
        <v>0.36140824443263903</v>
      </c>
      <c r="J99" s="16">
        <v>0.22254742145820999</v>
      </c>
      <c r="K99" s="16">
        <v>0.216952618941255</v>
      </c>
      <c r="L99" s="16">
        <v>0.19013872651873701</v>
      </c>
      <c r="N99" s="22"/>
      <c r="O99" s="22"/>
      <c r="P99" s="22"/>
      <c r="Q99" s="22"/>
      <c r="R99" s="22"/>
    </row>
    <row r="100" spans="2:18" ht="15.75" x14ac:dyDescent="0.3">
      <c r="B100" s="7" t="s">
        <v>20</v>
      </c>
      <c r="C100" s="8">
        <v>95958</v>
      </c>
      <c r="D100" s="8">
        <v>123538</v>
      </c>
      <c r="E100" s="8">
        <v>121618</v>
      </c>
      <c r="F100" s="8">
        <v>134345</v>
      </c>
      <c r="G100" s="8">
        <v>94374</v>
      </c>
      <c r="H100" s="15">
        <v>0.39186363710612698</v>
      </c>
      <c r="I100" s="15">
        <v>0.44344336439473298</v>
      </c>
      <c r="J100" s="15">
        <v>0.45057053941908698</v>
      </c>
      <c r="K100" s="15">
        <v>0.46887215211078898</v>
      </c>
      <c r="L100" s="15">
        <v>0.35937898653099898</v>
      </c>
      <c r="N100" s="22"/>
      <c r="O100" s="22"/>
      <c r="P100" s="22"/>
      <c r="Q100" s="22"/>
      <c r="R100" s="22"/>
    </row>
    <row r="101" spans="2:18" ht="15.75" x14ac:dyDescent="0.3">
      <c r="B101" s="10" t="s">
        <v>21</v>
      </c>
      <c r="C101" s="11">
        <v>56807</v>
      </c>
      <c r="D101" s="11">
        <v>70463</v>
      </c>
      <c r="E101" s="11">
        <v>88923</v>
      </c>
      <c r="F101" s="11">
        <v>53064</v>
      </c>
      <c r="G101" s="11">
        <v>41833</v>
      </c>
      <c r="H101" s="16">
        <v>0.231982717783695</v>
      </c>
      <c r="I101" s="16">
        <v>0.25292905652791903</v>
      </c>
      <c r="J101" s="16">
        <v>0.32944205690575001</v>
      </c>
      <c r="K101" s="16">
        <v>0.18519656019656</v>
      </c>
      <c r="L101" s="16">
        <v>0.15930130272692999</v>
      </c>
      <c r="N101" s="22"/>
      <c r="O101" s="22"/>
      <c r="P101" s="22"/>
      <c r="Q101" s="22"/>
      <c r="R101" s="22"/>
    </row>
    <row r="102" spans="2:18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  <c r="N102" s="22"/>
      <c r="O102" s="22"/>
      <c r="P102" s="22"/>
      <c r="Q102" s="22"/>
      <c r="R102" s="22"/>
    </row>
    <row r="103" spans="2:18" ht="15.75" x14ac:dyDescent="0.3">
      <c r="B103" s="10" t="s">
        <v>23</v>
      </c>
      <c r="C103" s="11">
        <v>118751</v>
      </c>
      <c r="D103" s="11">
        <v>143403</v>
      </c>
      <c r="E103" s="11">
        <v>182146</v>
      </c>
      <c r="F103" s="11">
        <v>129113</v>
      </c>
      <c r="G103" s="11">
        <v>84256</v>
      </c>
      <c r="H103" s="16">
        <v>0.48494339992486002</v>
      </c>
      <c r="I103" s="16">
        <v>0.51474937901130002</v>
      </c>
      <c r="J103" s="16">
        <v>0.67481475992886797</v>
      </c>
      <c r="K103" s="16">
        <v>0.45061215657806603</v>
      </c>
      <c r="L103" s="16">
        <v>0.32084934292449102</v>
      </c>
      <c r="N103" s="22"/>
      <c r="O103" s="22"/>
      <c r="P103" s="22"/>
      <c r="Q103" s="22"/>
      <c r="R103" s="22"/>
    </row>
    <row r="104" spans="2:18" ht="15.75" x14ac:dyDescent="0.3">
      <c r="B104" s="7" t="s">
        <v>24</v>
      </c>
      <c r="C104" s="8">
        <v>35125</v>
      </c>
      <c r="D104" s="8">
        <v>40747</v>
      </c>
      <c r="E104" s="8">
        <v>93974</v>
      </c>
      <c r="F104" s="8">
        <v>39100</v>
      </c>
      <c r="G104" s="8">
        <v>25701</v>
      </c>
      <c r="H104" s="15">
        <v>0.14343994511507899</v>
      </c>
      <c r="I104" s="15">
        <v>0.14626258130285599</v>
      </c>
      <c r="J104" s="15">
        <v>0.34815500889152301</v>
      </c>
      <c r="K104" s="15">
        <v>0.136461358052267</v>
      </c>
      <c r="L104" s="15">
        <v>9.7870169038434401E-2</v>
      </c>
      <c r="N104" s="22"/>
      <c r="O104" s="22"/>
      <c r="P104" s="22"/>
      <c r="Q104" s="22"/>
      <c r="R104" s="22"/>
    </row>
    <row r="106" spans="2:18" x14ac:dyDescent="0.25">
      <c r="B106" s="20" t="s">
        <v>38</v>
      </c>
      <c r="C106" s="49" t="s">
        <v>42</v>
      </c>
      <c r="D106" s="50"/>
      <c r="E106" s="50"/>
    </row>
    <row r="107" spans="2:18" x14ac:dyDescent="0.25">
      <c r="B107" s="44" t="s">
        <v>25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8" ht="15.75" x14ac:dyDescent="0.3">
      <c r="B108" s="45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8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8" ht="15.75" x14ac:dyDescent="0.3">
      <c r="B110" s="10" t="s">
        <v>4</v>
      </c>
      <c r="C110" s="11">
        <v>1454440</v>
      </c>
      <c r="D110" s="11">
        <v>1531063</v>
      </c>
      <c r="E110" s="11">
        <v>1610597</v>
      </c>
      <c r="F110" s="11">
        <v>1630459</v>
      </c>
      <c r="G110" s="11">
        <v>1652300</v>
      </c>
      <c r="H110" s="12"/>
      <c r="I110" s="12"/>
      <c r="J110" s="12"/>
      <c r="K110" s="12"/>
      <c r="L110" s="12"/>
      <c r="N110" s="22"/>
      <c r="O110" s="22"/>
      <c r="P110" s="22"/>
      <c r="Q110" s="22"/>
      <c r="R110" s="22"/>
    </row>
    <row r="111" spans="2:18" ht="15.75" x14ac:dyDescent="0.3">
      <c r="B111" s="7" t="s">
        <v>6</v>
      </c>
      <c r="C111" s="8">
        <v>427836</v>
      </c>
      <c r="D111" s="8">
        <v>414181</v>
      </c>
      <c r="E111" s="8">
        <v>728664</v>
      </c>
      <c r="F111" s="8">
        <v>397790</v>
      </c>
      <c r="G111" s="8">
        <v>262426</v>
      </c>
      <c r="H111" s="15">
        <v>0.294158576496796</v>
      </c>
      <c r="I111" s="15">
        <v>0.270518587412798</v>
      </c>
      <c r="J111" s="15">
        <v>0.45241857522397</v>
      </c>
      <c r="K111" s="15">
        <v>0.24397424283591301</v>
      </c>
      <c r="L111" s="15">
        <v>0.158824668643709</v>
      </c>
      <c r="N111" s="22"/>
      <c r="O111" s="22"/>
      <c r="P111" s="22"/>
      <c r="Q111" s="22"/>
      <c r="R111" s="22"/>
    </row>
    <row r="112" spans="2:18" ht="15.75" x14ac:dyDescent="0.3">
      <c r="B112" s="10" t="s">
        <v>7</v>
      </c>
      <c r="C112" s="11">
        <v>363456</v>
      </c>
      <c r="D112" s="11">
        <v>373494</v>
      </c>
      <c r="E112" s="11">
        <v>588289</v>
      </c>
      <c r="F112" s="11">
        <v>346889</v>
      </c>
      <c r="G112" s="11">
        <v>231856</v>
      </c>
      <c r="H112" s="16">
        <v>0.249894117323506</v>
      </c>
      <c r="I112" s="16">
        <v>0.24394424004760101</v>
      </c>
      <c r="J112" s="16">
        <v>0.36526145274081601</v>
      </c>
      <c r="K112" s="16">
        <v>0.212755426539398</v>
      </c>
      <c r="L112" s="16">
        <v>0.14032318586213199</v>
      </c>
      <c r="N112" s="22"/>
      <c r="O112" s="22"/>
      <c r="P112" s="22"/>
      <c r="Q112" s="22"/>
      <c r="R112" s="22"/>
    </row>
    <row r="113" spans="2:18" ht="15.75" x14ac:dyDescent="0.3">
      <c r="B113" s="7" t="s">
        <v>8</v>
      </c>
      <c r="C113" s="8">
        <v>64380</v>
      </c>
      <c r="D113" s="8">
        <v>40687</v>
      </c>
      <c r="E113" s="8">
        <v>140375</v>
      </c>
      <c r="F113" s="8">
        <v>50901</v>
      </c>
      <c r="G113" s="8">
        <v>30570</v>
      </c>
      <c r="H113" s="15">
        <v>4.4264459173290097E-2</v>
      </c>
      <c r="I113" s="15">
        <v>2.65743473651966E-2</v>
      </c>
      <c r="J113" s="15">
        <v>8.7157122483153798E-2</v>
      </c>
      <c r="K113" s="15">
        <v>3.1218816296515298E-2</v>
      </c>
      <c r="L113" s="15">
        <v>1.8501482781577198E-2</v>
      </c>
      <c r="N113" s="22"/>
      <c r="O113" s="22"/>
      <c r="P113" s="22"/>
      <c r="Q113" s="22"/>
      <c r="R113" s="22"/>
    </row>
    <row r="114" spans="2:18" ht="15.75" x14ac:dyDescent="0.3">
      <c r="B114" s="10" t="s">
        <v>9</v>
      </c>
      <c r="C114" s="11">
        <v>470680</v>
      </c>
      <c r="D114" s="11">
        <v>530588</v>
      </c>
      <c r="E114" s="11">
        <v>348557</v>
      </c>
      <c r="F114" s="11">
        <v>570846</v>
      </c>
      <c r="G114" s="11">
        <v>619664</v>
      </c>
      <c r="H114" s="16">
        <v>0.32361596215725602</v>
      </c>
      <c r="I114" s="16">
        <v>0.34654877036412002</v>
      </c>
      <c r="J114" s="16">
        <v>0.21641478284139401</v>
      </c>
      <c r="K114" s="16">
        <v>0.35011367964481199</v>
      </c>
      <c r="L114" s="16">
        <v>0.37503116867397002</v>
      </c>
      <c r="N114" s="22"/>
      <c r="O114" s="22"/>
      <c r="P114" s="22"/>
      <c r="Q114" s="22"/>
      <c r="R114" s="22"/>
    </row>
    <row r="115" spans="2:18" ht="15.75" x14ac:dyDescent="0.3">
      <c r="B115" s="7" t="s">
        <v>10</v>
      </c>
      <c r="C115" s="8">
        <v>99026</v>
      </c>
      <c r="D115" s="8">
        <v>95420</v>
      </c>
      <c r="E115" s="8">
        <v>160591</v>
      </c>
      <c r="F115" s="8">
        <v>104862</v>
      </c>
      <c r="G115" s="8">
        <v>76692</v>
      </c>
      <c r="H115" s="15">
        <v>6.8085311185060907E-2</v>
      </c>
      <c r="I115" s="15">
        <v>6.2322713043160199E-2</v>
      </c>
      <c r="J115" s="15">
        <v>9.9708989896293093E-2</v>
      </c>
      <c r="K115" s="15">
        <v>6.4314404716708601E-2</v>
      </c>
      <c r="L115" s="15">
        <v>4.6415299885008802E-2</v>
      </c>
      <c r="N115" s="22"/>
      <c r="O115" s="22"/>
      <c r="P115" s="22"/>
      <c r="Q115" s="22"/>
      <c r="R115" s="22"/>
    </row>
    <row r="116" spans="2:18" ht="15.75" x14ac:dyDescent="0.3">
      <c r="B116" s="10" t="s">
        <v>11</v>
      </c>
      <c r="C116" s="11">
        <v>456898</v>
      </c>
      <c r="D116" s="11">
        <v>490874</v>
      </c>
      <c r="E116" s="11">
        <v>372785</v>
      </c>
      <c r="F116" s="11">
        <v>556961</v>
      </c>
      <c r="G116" s="11">
        <v>693518</v>
      </c>
      <c r="H116" s="16">
        <v>0.31414015016088698</v>
      </c>
      <c r="I116" s="16">
        <v>0.32060992917992298</v>
      </c>
      <c r="J116" s="16">
        <v>0.23145765203834401</v>
      </c>
      <c r="K116" s="16">
        <v>0.34159767280256698</v>
      </c>
      <c r="L116" s="16">
        <v>0.41972886279731297</v>
      </c>
      <c r="N116" s="22"/>
      <c r="O116" s="22"/>
      <c r="P116" s="22"/>
      <c r="Q116" s="22"/>
      <c r="R116" s="22"/>
    </row>
    <row r="117" spans="2:18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  <c r="N117" s="22"/>
      <c r="O117" s="22"/>
      <c r="P117" s="22"/>
      <c r="Q117" s="22"/>
      <c r="R117" s="22"/>
    </row>
    <row r="118" spans="2:18" ht="15.75" x14ac:dyDescent="0.3">
      <c r="B118" s="10" t="s">
        <v>13</v>
      </c>
      <c r="C118" s="11">
        <v>898516</v>
      </c>
      <c r="D118" s="11">
        <v>944769</v>
      </c>
      <c r="E118" s="11">
        <v>1077221</v>
      </c>
      <c r="F118" s="11">
        <v>968636</v>
      </c>
      <c r="G118" s="11">
        <v>882090</v>
      </c>
      <c r="H118" s="16">
        <v>0.61777453865405196</v>
      </c>
      <c r="I118" s="16">
        <v>0.61706735777691701</v>
      </c>
      <c r="J118" s="16">
        <v>0.66883335806536304</v>
      </c>
      <c r="K118" s="16">
        <v>0.59408792248072495</v>
      </c>
      <c r="L118" s="16">
        <v>0.53385583731767805</v>
      </c>
      <c r="N118" s="22"/>
      <c r="O118" s="22"/>
      <c r="P118" s="22"/>
      <c r="Q118" s="22"/>
      <c r="R118" s="22"/>
    </row>
    <row r="119" spans="2:18" ht="15.75" x14ac:dyDescent="0.3">
      <c r="B119" s="7" t="s">
        <v>14</v>
      </c>
      <c r="C119" s="8">
        <v>250001</v>
      </c>
      <c r="D119" s="8">
        <v>264754</v>
      </c>
      <c r="E119" s="8">
        <v>360340</v>
      </c>
      <c r="F119" s="8">
        <v>316894</v>
      </c>
      <c r="G119" s="8">
        <v>247805</v>
      </c>
      <c r="H119" s="15">
        <v>0.171888149390831</v>
      </c>
      <c r="I119" s="15">
        <v>0.17292168904871999</v>
      </c>
      <c r="J119" s="15">
        <v>0.22373070358382599</v>
      </c>
      <c r="K119" s="15">
        <v>0.19435876645778899</v>
      </c>
      <c r="L119" s="15">
        <v>0.14997579132118899</v>
      </c>
      <c r="N119" s="22"/>
      <c r="O119" s="22"/>
      <c r="P119" s="22"/>
      <c r="Q119" s="22"/>
      <c r="R119" s="22"/>
    </row>
    <row r="120" spans="2:18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  <c r="N120" s="22"/>
      <c r="O120" s="22"/>
      <c r="P120" s="22"/>
      <c r="Q120" s="22"/>
      <c r="R120" s="22"/>
    </row>
    <row r="121" spans="2:18" ht="15.75" x14ac:dyDescent="0.3">
      <c r="B121" s="7" t="s">
        <v>16</v>
      </c>
      <c r="C121" s="8">
        <v>180700</v>
      </c>
      <c r="D121" s="8">
        <v>203953</v>
      </c>
      <c r="E121" s="8">
        <v>230905</v>
      </c>
      <c r="F121" s="8">
        <v>223039</v>
      </c>
      <c r="G121" s="8">
        <v>221887</v>
      </c>
      <c r="H121" s="15">
        <v>0.124240257418663</v>
      </c>
      <c r="I121" s="15">
        <v>0.13321006385759401</v>
      </c>
      <c r="J121" s="15">
        <v>0.14336609344237</v>
      </c>
      <c r="K121" s="15">
        <v>0.13679522146831</v>
      </c>
      <c r="L121" s="15">
        <v>0.134289777885372</v>
      </c>
      <c r="N121" s="22"/>
      <c r="O121" s="22"/>
      <c r="P121" s="22"/>
      <c r="Q121" s="22"/>
      <c r="R121" s="22"/>
    </row>
    <row r="122" spans="2:18" ht="15.75" x14ac:dyDescent="0.3">
      <c r="B122" s="10" t="s">
        <v>17</v>
      </c>
      <c r="C122" s="11">
        <v>264503</v>
      </c>
      <c r="D122" s="11">
        <v>245823</v>
      </c>
      <c r="E122" s="11">
        <v>406871</v>
      </c>
      <c r="F122" s="11">
        <v>501448</v>
      </c>
      <c r="G122" s="11">
        <v>487632</v>
      </c>
      <c r="H122" s="16">
        <v>0.18185899727730301</v>
      </c>
      <c r="I122" s="16">
        <v>0.160557077011201</v>
      </c>
      <c r="J122" s="16">
        <v>0.25262123299621198</v>
      </c>
      <c r="K122" s="16">
        <v>0.307550205187619</v>
      </c>
      <c r="L122" s="16">
        <v>0.29512316165345298</v>
      </c>
      <c r="N122" s="22"/>
      <c r="O122" s="22"/>
      <c r="P122" s="22"/>
      <c r="Q122" s="22"/>
      <c r="R122" s="22"/>
    </row>
    <row r="123" spans="2:18" ht="15.75" x14ac:dyDescent="0.3">
      <c r="B123" s="7" t="s">
        <v>18</v>
      </c>
      <c r="C123" s="8">
        <v>635258</v>
      </c>
      <c r="D123" s="8">
        <v>627014</v>
      </c>
      <c r="E123" s="8">
        <v>750642</v>
      </c>
      <c r="F123" s="8">
        <v>656686</v>
      </c>
      <c r="G123" s="8">
        <v>622139</v>
      </c>
      <c r="H123" s="15">
        <v>0.43677154093671799</v>
      </c>
      <c r="I123" s="15">
        <v>0.40952854324087301</v>
      </c>
      <c r="J123" s="15">
        <v>0.46606444691005899</v>
      </c>
      <c r="K123" s="15">
        <v>0.402761430983545</v>
      </c>
      <c r="L123" s="15">
        <v>0.37652908067542201</v>
      </c>
      <c r="N123" s="22"/>
      <c r="O123" s="22"/>
      <c r="P123" s="22"/>
      <c r="Q123" s="22"/>
      <c r="R123" s="22"/>
    </row>
    <row r="124" spans="2:18" ht="15.75" x14ac:dyDescent="0.3">
      <c r="B124" s="10" t="s">
        <v>19</v>
      </c>
      <c r="C124" s="11">
        <v>222783</v>
      </c>
      <c r="D124" s="11">
        <v>279148</v>
      </c>
      <c r="E124" s="11">
        <v>206813</v>
      </c>
      <c r="F124" s="11">
        <v>206617</v>
      </c>
      <c r="G124" s="11">
        <v>150127</v>
      </c>
      <c r="H124" s="16">
        <v>0.153174417645279</v>
      </c>
      <c r="I124" s="16">
        <v>0.182323000425195</v>
      </c>
      <c r="J124" s="16">
        <v>0.128407664983854</v>
      </c>
      <c r="K124" s="16">
        <v>0.12672321107123799</v>
      </c>
      <c r="L124" s="16">
        <v>9.0859408097803102E-2</v>
      </c>
      <c r="N124" s="22"/>
      <c r="O124" s="22"/>
      <c r="P124" s="22"/>
      <c r="Q124" s="22"/>
      <c r="R124" s="22"/>
    </row>
    <row r="125" spans="2:18" ht="15.75" x14ac:dyDescent="0.3">
      <c r="B125" s="7" t="s">
        <v>20</v>
      </c>
      <c r="C125" s="8">
        <v>235500</v>
      </c>
      <c r="D125" s="8">
        <v>270646</v>
      </c>
      <c r="E125" s="8">
        <v>280198</v>
      </c>
      <c r="F125" s="8">
        <v>296666</v>
      </c>
      <c r="G125" s="8">
        <v>136203</v>
      </c>
      <c r="H125" s="15">
        <v>0.16191798905420601</v>
      </c>
      <c r="I125" s="15">
        <v>0.17676999574805199</v>
      </c>
      <c r="J125" s="15">
        <v>0.17397151491030999</v>
      </c>
      <c r="K125" s="15">
        <v>0.18195244406636399</v>
      </c>
      <c r="L125" s="15">
        <v>8.2432367003570803E-2</v>
      </c>
      <c r="N125" s="22"/>
      <c r="O125" s="22"/>
      <c r="P125" s="22"/>
      <c r="Q125" s="22"/>
      <c r="R125" s="22"/>
    </row>
    <row r="126" spans="2:18" ht="15.75" x14ac:dyDescent="0.3">
      <c r="B126" s="10" t="s">
        <v>21</v>
      </c>
      <c r="C126" s="11">
        <v>271891</v>
      </c>
      <c r="D126" s="11">
        <v>290595</v>
      </c>
      <c r="E126" s="11">
        <v>464117</v>
      </c>
      <c r="F126" s="11">
        <v>234315</v>
      </c>
      <c r="G126" s="11">
        <v>208672</v>
      </c>
      <c r="H126" s="16">
        <v>0.18693861554962701</v>
      </c>
      <c r="I126" s="16">
        <v>0.189799505311016</v>
      </c>
      <c r="J126" s="16">
        <v>0.288164574999208</v>
      </c>
      <c r="K126" s="16">
        <v>0.143711065411642</v>
      </c>
      <c r="L126" s="16">
        <v>0.126291835623071</v>
      </c>
      <c r="N126" s="22"/>
      <c r="O126" s="22"/>
      <c r="P126" s="22"/>
      <c r="Q126" s="22"/>
      <c r="R126" s="22"/>
    </row>
    <row r="127" spans="2:18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  <c r="N127" s="22"/>
      <c r="O127" s="22"/>
      <c r="P127" s="22"/>
      <c r="Q127" s="22"/>
      <c r="R127" s="22"/>
    </row>
    <row r="128" spans="2:18" ht="15.75" x14ac:dyDescent="0.3">
      <c r="B128" s="10" t="s">
        <v>23</v>
      </c>
      <c r="C128" s="11">
        <v>526862</v>
      </c>
      <c r="D128" s="11">
        <v>509601</v>
      </c>
      <c r="E128" s="11">
        <v>889255</v>
      </c>
      <c r="F128" s="11">
        <v>502652</v>
      </c>
      <c r="G128" s="11">
        <v>339118</v>
      </c>
      <c r="H128" s="16">
        <v>0.362243887681857</v>
      </c>
      <c r="I128" s="16">
        <v>0.332841300455958</v>
      </c>
      <c r="J128" s="16">
        <v>0.55212756512026295</v>
      </c>
      <c r="K128" s="16">
        <v>0.30828864755262197</v>
      </c>
      <c r="L128" s="16">
        <v>0.20523996852871801</v>
      </c>
      <c r="N128" s="22"/>
      <c r="O128" s="22"/>
      <c r="P128" s="22"/>
      <c r="Q128" s="22"/>
      <c r="R128" s="22"/>
    </row>
    <row r="129" spans="2:18" ht="15.75" x14ac:dyDescent="0.3">
      <c r="B129" s="7" t="s">
        <v>24</v>
      </c>
      <c r="C129" s="8">
        <v>132772</v>
      </c>
      <c r="D129" s="8">
        <v>88540</v>
      </c>
      <c r="E129" s="8">
        <v>340757</v>
      </c>
      <c r="F129" s="8">
        <v>96364</v>
      </c>
      <c r="G129" s="8">
        <v>58704</v>
      </c>
      <c r="H129" s="15">
        <v>9.12873683342042E-2</v>
      </c>
      <c r="I129" s="15">
        <v>5.7829103048013003E-2</v>
      </c>
      <c r="J129" s="15">
        <v>0.21157185813707599</v>
      </c>
      <c r="K129" s="15">
        <v>5.9102375466049802E-2</v>
      </c>
      <c r="L129" s="15">
        <v>3.5528657023542902E-2</v>
      </c>
      <c r="N129" s="22"/>
      <c r="O129" s="22"/>
      <c r="P129" s="22"/>
      <c r="Q129" s="22"/>
      <c r="R129" s="22"/>
    </row>
    <row r="131" spans="2:18" x14ac:dyDescent="0.25">
      <c r="B131" s="20" t="s">
        <v>38</v>
      </c>
      <c r="C131" s="49" t="s">
        <v>63</v>
      </c>
      <c r="D131" s="50"/>
      <c r="E131" s="50"/>
      <c r="F131" s="50"/>
    </row>
    <row r="132" spans="2:18" x14ac:dyDescent="0.25">
      <c r="B132" s="44" t="s">
        <v>25</v>
      </c>
      <c r="C132" s="46" t="s">
        <v>2</v>
      </c>
      <c r="D132" s="47"/>
      <c r="E132" s="47"/>
      <c r="F132" s="47"/>
      <c r="G132" s="48"/>
      <c r="H132" s="46" t="s">
        <v>3</v>
      </c>
      <c r="I132" s="47"/>
      <c r="J132" s="47"/>
      <c r="K132" s="47"/>
      <c r="L132" s="48"/>
    </row>
    <row r="133" spans="2:18" ht="15.75" x14ac:dyDescent="0.3">
      <c r="B133" s="45"/>
      <c r="C133" s="4">
        <v>2016</v>
      </c>
      <c r="D133" s="4">
        <v>2018</v>
      </c>
      <c r="E133" s="4">
        <v>2020</v>
      </c>
      <c r="F133" s="4">
        <v>2022</v>
      </c>
      <c r="G133" s="4">
        <v>2024</v>
      </c>
      <c r="H133" s="4">
        <v>2016</v>
      </c>
      <c r="I133" s="4">
        <v>2018</v>
      </c>
      <c r="J133" s="4">
        <v>2020</v>
      </c>
      <c r="K133" s="4">
        <v>2022</v>
      </c>
      <c r="L133" s="4">
        <v>2024</v>
      </c>
    </row>
    <row r="134" spans="2:18" ht="15.75" x14ac:dyDescent="0.3">
      <c r="B134" s="5" t="s">
        <v>5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2:18" ht="15.75" x14ac:dyDescent="0.3">
      <c r="B135" s="10" t="s">
        <v>4</v>
      </c>
      <c r="C135" s="11">
        <v>551620.9999999993</v>
      </c>
      <c r="D135" s="11">
        <v>566366.99999999953</v>
      </c>
      <c r="E135" s="11">
        <v>556667.00000000012</v>
      </c>
      <c r="F135" s="11">
        <v>528182.00000000023</v>
      </c>
      <c r="G135" s="11">
        <v>526724.99999999988</v>
      </c>
      <c r="H135" s="12"/>
      <c r="I135" s="12"/>
      <c r="J135" s="12"/>
      <c r="K135" s="12"/>
      <c r="L135" s="12"/>
    </row>
    <row r="136" spans="2:18" ht="15.75" x14ac:dyDescent="0.3">
      <c r="B136" s="7" t="s">
        <v>6</v>
      </c>
      <c r="C136" s="8">
        <v>217938</v>
      </c>
      <c r="D136" s="8">
        <v>221710</v>
      </c>
      <c r="E136" s="8">
        <v>312893</v>
      </c>
      <c r="F136" s="8">
        <v>185566</v>
      </c>
      <c r="G136" s="8">
        <v>135720</v>
      </c>
      <c r="H136" s="15">
        <v>0.395086481479132</v>
      </c>
      <c r="I136" s="15">
        <v>0.39145995441118597</v>
      </c>
      <c r="J136" s="15">
        <v>0.56208289695634905</v>
      </c>
      <c r="K136" s="15">
        <v>0.35132965530820798</v>
      </c>
      <c r="L136" s="15">
        <v>0.25766766339171299</v>
      </c>
    </row>
    <row r="137" spans="2:18" ht="15.75" x14ac:dyDescent="0.3">
      <c r="B137" s="10" t="s">
        <v>7</v>
      </c>
      <c r="C137" s="11">
        <v>179530</v>
      </c>
      <c r="D137" s="11">
        <v>195825</v>
      </c>
      <c r="E137" s="11">
        <v>247423</v>
      </c>
      <c r="F137" s="11">
        <v>155023</v>
      </c>
      <c r="G137" s="11">
        <v>114777</v>
      </c>
      <c r="H137" s="16">
        <v>0.32545896548536002</v>
      </c>
      <c r="I137" s="16">
        <v>0.34575637351752497</v>
      </c>
      <c r="J137" s="16">
        <v>0.44447218893880902</v>
      </c>
      <c r="K137" s="16">
        <v>0.293502997072979</v>
      </c>
      <c r="L137" s="16">
        <v>0.217906877402819</v>
      </c>
    </row>
    <row r="138" spans="2:18" ht="15.75" x14ac:dyDescent="0.3">
      <c r="B138" s="7" t="s">
        <v>8</v>
      </c>
      <c r="C138" s="8">
        <v>38408</v>
      </c>
      <c r="D138" s="8">
        <v>25885</v>
      </c>
      <c r="E138" s="8">
        <v>65470</v>
      </c>
      <c r="F138" s="8">
        <v>30543</v>
      </c>
      <c r="G138" s="8">
        <v>20943</v>
      </c>
      <c r="H138" s="15">
        <v>6.9627515993771094E-2</v>
      </c>
      <c r="I138" s="15">
        <v>4.5703580893660799E-2</v>
      </c>
      <c r="J138" s="15">
        <v>0.11761070801754001</v>
      </c>
      <c r="K138" s="15">
        <v>5.7826658235229499E-2</v>
      </c>
      <c r="L138" s="15">
        <v>3.9760785988893599E-2</v>
      </c>
    </row>
    <row r="139" spans="2:18" ht="15.75" x14ac:dyDescent="0.3">
      <c r="B139" s="10" t="s">
        <v>9</v>
      </c>
      <c r="C139" s="11">
        <v>157589</v>
      </c>
      <c r="D139" s="11">
        <v>162965</v>
      </c>
      <c r="E139" s="11">
        <v>84633</v>
      </c>
      <c r="F139" s="11">
        <v>169965</v>
      </c>
      <c r="G139" s="11">
        <v>184579</v>
      </c>
      <c r="H139" s="16">
        <v>0.285683467453197</v>
      </c>
      <c r="I139" s="16">
        <v>0.287737456454914</v>
      </c>
      <c r="J139" s="16">
        <v>0.15203523830225299</v>
      </c>
      <c r="K139" s="16">
        <v>0.321792488195357</v>
      </c>
      <c r="L139" s="16">
        <v>0.35042764250795</v>
      </c>
    </row>
    <row r="140" spans="2:18" ht="15.75" x14ac:dyDescent="0.3">
      <c r="B140" s="7" t="s">
        <v>10</v>
      </c>
      <c r="C140" s="8">
        <v>45655</v>
      </c>
      <c r="D140" s="8">
        <v>42118</v>
      </c>
      <c r="E140" s="8">
        <v>61510</v>
      </c>
      <c r="F140" s="8">
        <v>41688</v>
      </c>
      <c r="G140" s="8">
        <v>34179</v>
      </c>
      <c r="H140" s="15">
        <v>8.2765159411987602E-2</v>
      </c>
      <c r="I140" s="15">
        <v>7.4365208424925902E-2</v>
      </c>
      <c r="J140" s="15">
        <v>0.110496939822192</v>
      </c>
      <c r="K140" s="15">
        <v>7.8927339439814295E-2</v>
      </c>
      <c r="L140" s="15">
        <v>6.4889648298447997E-2</v>
      </c>
    </row>
    <row r="141" spans="2:18" ht="15.75" x14ac:dyDescent="0.3">
      <c r="B141" s="10" t="s">
        <v>11</v>
      </c>
      <c r="C141" s="11">
        <v>130439</v>
      </c>
      <c r="D141" s="11">
        <v>139574</v>
      </c>
      <c r="E141" s="11">
        <v>97631</v>
      </c>
      <c r="F141" s="11">
        <v>130963</v>
      </c>
      <c r="G141" s="11">
        <v>172247</v>
      </c>
      <c r="H141" s="16">
        <v>0.23646489165568399</v>
      </c>
      <c r="I141" s="16">
        <v>0.246437380708975</v>
      </c>
      <c r="J141" s="16">
        <v>0.17538492491920701</v>
      </c>
      <c r="K141" s="16">
        <v>0.24795051705662099</v>
      </c>
      <c r="L141" s="16">
        <v>0.327015045801889</v>
      </c>
    </row>
    <row r="142" spans="2:18" ht="15.75" x14ac:dyDescent="0.3">
      <c r="B142" s="5" t="s">
        <v>12</v>
      </c>
      <c r="C142" s="9"/>
      <c r="D142" s="9"/>
      <c r="E142" s="9"/>
      <c r="F142" s="9"/>
      <c r="G142" s="9"/>
      <c r="H142" s="17"/>
      <c r="I142" s="17"/>
      <c r="J142" s="17"/>
      <c r="K142" s="17"/>
      <c r="L142" s="17"/>
    </row>
    <row r="143" spans="2:18" ht="15.75" x14ac:dyDescent="0.3">
      <c r="B143" s="10" t="s">
        <v>13</v>
      </c>
      <c r="C143" s="11">
        <v>375527</v>
      </c>
      <c r="D143" s="11">
        <v>384675</v>
      </c>
      <c r="E143" s="11">
        <v>397526</v>
      </c>
      <c r="F143" s="11">
        <v>355531</v>
      </c>
      <c r="G143" s="11">
        <v>320299</v>
      </c>
      <c r="H143" s="16">
        <v>0.68076994893232901</v>
      </c>
      <c r="I143" s="16">
        <v>0.67919741086609897</v>
      </c>
      <c r="J143" s="16">
        <v>0.71411813525860202</v>
      </c>
      <c r="K143" s="16">
        <v>0.67312214350356503</v>
      </c>
      <c r="L143" s="16">
        <v>0.60809530589966299</v>
      </c>
    </row>
    <row r="144" spans="2:18" ht="15.75" x14ac:dyDescent="0.3">
      <c r="B144" s="7" t="s">
        <v>14</v>
      </c>
      <c r="C144" s="8">
        <v>112559</v>
      </c>
      <c r="D144" s="8">
        <v>117517</v>
      </c>
      <c r="E144" s="8">
        <v>144724</v>
      </c>
      <c r="F144" s="8">
        <v>137036</v>
      </c>
      <c r="G144" s="8">
        <v>107957</v>
      </c>
      <c r="H144" s="15">
        <v>0.20405133234594</v>
      </c>
      <c r="I144" s="15">
        <v>0.20749266818158499</v>
      </c>
      <c r="J144" s="15">
        <v>0.25998307785444402</v>
      </c>
      <c r="K144" s="15">
        <v>0.25944844769416597</v>
      </c>
      <c r="L144" s="15">
        <v>0.204958944420713</v>
      </c>
    </row>
    <row r="145" spans="2:12" ht="15.75" x14ac:dyDescent="0.3">
      <c r="B145" s="13" t="s">
        <v>15</v>
      </c>
      <c r="C145" s="14"/>
      <c r="D145" s="14"/>
      <c r="E145" s="14"/>
      <c r="F145" s="14"/>
      <c r="G145" s="14"/>
      <c r="H145" s="18"/>
      <c r="I145" s="18"/>
      <c r="J145" s="18"/>
      <c r="K145" s="18"/>
      <c r="L145" s="18"/>
    </row>
    <row r="146" spans="2:12" ht="15.75" x14ac:dyDescent="0.3">
      <c r="B146" s="7" t="s">
        <v>16</v>
      </c>
      <c r="C146" s="8">
        <v>53200</v>
      </c>
      <c r="D146" s="8">
        <v>50284</v>
      </c>
      <c r="E146" s="8">
        <v>54301</v>
      </c>
      <c r="F146" s="8">
        <v>47466</v>
      </c>
      <c r="G146" s="8">
        <v>51506</v>
      </c>
      <c r="H146" s="15">
        <v>9.6443028818699802E-2</v>
      </c>
      <c r="I146" s="15">
        <v>8.8783421350467101E-2</v>
      </c>
      <c r="J146" s="15">
        <v>9.7546648175659806E-2</v>
      </c>
      <c r="K146" s="15">
        <v>8.9866750476161605E-2</v>
      </c>
      <c r="L146" s="15">
        <v>9.7785371873368498E-2</v>
      </c>
    </row>
    <row r="147" spans="2:12" ht="15.75" x14ac:dyDescent="0.3">
      <c r="B147" s="10" t="s">
        <v>17</v>
      </c>
      <c r="C147" s="11">
        <v>84580</v>
      </c>
      <c r="D147" s="11">
        <v>65550</v>
      </c>
      <c r="E147" s="11">
        <v>123835</v>
      </c>
      <c r="F147" s="11">
        <v>174484</v>
      </c>
      <c r="G147" s="11">
        <v>169054</v>
      </c>
      <c r="H147" s="16">
        <v>0.15332991311063199</v>
      </c>
      <c r="I147" s="16">
        <v>0.115737675394223</v>
      </c>
      <c r="J147" s="16">
        <v>0.22245795062398199</v>
      </c>
      <c r="K147" s="16">
        <v>0.33034825117099798</v>
      </c>
      <c r="L147" s="16">
        <v>0.32095305899663001</v>
      </c>
    </row>
    <row r="148" spans="2:12" ht="15.75" x14ac:dyDescent="0.3">
      <c r="B148" s="7" t="s">
        <v>18</v>
      </c>
      <c r="C148" s="8">
        <v>268970</v>
      </c>
      <c r="D148" s="8">
        <v>266833</v>
      </c>
      <c r="E148" s="8">
        <v>281193</v>
      </c>
      <c r="F148" s="8">
        <v>243010</v>
      </c>
      <c r="G148" s="8">
        <v>236241</v>
      </c>
      <c r="H148" s="15">
        <v>0.48759927558958099</v>
      </c>
      <c r="I148" s="15">
        <v>0.47113090981642602</v>
      </c>
      <c r="J148" s="15">
        <v>0.505136823271363</v>
      </c>
      <c r="K148" s="15">
        <v>0.46008762131235098</v>
      </c>
      <c r="L148" s="15">
        <v>0.44850918410935497</v>
      </c>
    </row>
    <row r="149" spans="2:12" ht="15.75" x14ac:dyDescent="0.3">
      <c r="B149" s="10" t="s">
        <v>19</v>
      </c>
      <c r="C149" s="11">
        <v>125601</v>
      </c>
      <c r="D149" s="11">
        <v>149531</v>
      </c>
      <c r="E149" s="11">
        <v>107085</v>
      </c>
      <c r="F149" s="11">
        <v>113018</v>
      </c>
      <c r="G149" s="11">
        <v>82355</v>
      </c>
      <c r="H149" s="16">
        <v>0.227694377117622</v>
      </c>
      <c r="I149" s="16">
        <v>0.264017854147576</v>
      </c>
      <c r="J149" s="16">
        <v>0.192368148282546</v>
      </c>
      <c r="K149" s="16">
        <v>0.21397548572272401</v>
      </c>
      <c r="L149" s="16">
        <v>0.15635293559257701</v>
      </c>
    </row>
    <row r="150" spans="2:12" ht="15.75" x14ac:dyDescent="0.3">
      <c r="B150" s="7" t="s">
        <v>20</v>
      </c>
      <c r="C150" s="8">
        <v>132174</v>
      </c>
      <c r="D150" s="8">
        <v>143133</v>
      </c>
      <c r="E150" s="8">
        <v>136034</v>
      </c>
      <c r="F150" s="8">
        <v>144761</v>
      </c>
      <c r="G150" s="8">
        <v>81737</v>
      </c>
      <c r="H150" s="15">
        <v>0.239610167125617</v>
      </c>
      <c r="I150" s="15">
        <v>0.252721292024429</v>
      </c>
      <c r="J150" s="15">
        <v>0.24437230875909699</v>
      </c>
      <c r="K150" s="15">
        <v>0.27407408809842099</v>
      </c>
      <c r="L150" s="15">
        <v>0.15517964782381699</v>
      </c>
    </row>
    <row r="151" spans="2:12" ht="15.75" x14ac:dyDescent="0.3">
      <c r="B151" s="10" t="s">
        <v>21</v>
      </c>
      <c r="C151" s="11">
        <v>109396</v>
      </c>
      <c r="D151" s="11">
        <v>118971</v>
      </c>
      <c r="E151" s="11">
        <v>185031</v>
      </c>
      <c r="F151" s="11">
        <v>93646</v>
      </c>
      <c r="G151" s="11">
        <v>82554</v>
      </c>
      <c r="H151" s="16">
        <v>0.19831732294455801</v>
      </c>
      <c r="I151" s="16">
        <v>0.210059908151428</v>
      </c>
      <c r="J151" s="16">
        <v>0.33239081892765299</v>
      </c>
      <c r="K151" s="16">
        <v>0.17729873414845601</v>
      </c>
      <c r="L151" s="16">
        <v>0.15673074184821301</v>
      </c>
    </row>
    <row r="152" spans="2:12" ht="15.75" x14ac:dyDescent="0.3">
      <c r="B152" s="5" t="s">
        <v>22</v>
      </c>
      <c r="C152" s="9"/>
      <c r="D152" s="9"/>
      <c r="E152" s="9"/>
      <c r="F152" s="9"/>
      <c r="G152" s="9"/>
      <c r="H152" s="17"/>
      <c r="I152" s="17"/>
      <c r="J152" s="17"/>
      <c r="K152" s="17"/>
      <c r="L152" s="17"/>
    </row>
    <row r="153" spans="2:12" ht="15.75" x14ac:dyDescent="0.3">
      <c r="B153" s="10" t="s">
        <v>23</v>
      </c>
      <c r="C153" s="11">
        <v>263593</v>
      </c>
      <c r="D153" s="11">
        <v>263828</v>
      </c>
      <c r="E153" s="11">
        <v>374403</v>
      </c>
      <c r="F153" s="11">
        <v>227254</v>
      </c>
      <c r="G153" s="11">
        <v>169899</v>
      </c>
      <c r="H153" s="16">
        <v>0.47785164089111898</v>
      </c>
      <c r="I153" s="16">
        <v>0.46582516283611197</v>
      </c>
      <c r="J153" s="16">
        <v>0.67257983677854105</v>
      </c>
      <c r="K153" s="16">
        <v>0.43025699474802298</v>
      </c>
      <c r="L153" s="16">
        <v>0.322557311690161</v>
      </c>
    </row>
    <row r="154" spans="2:12" ht="15.75" x14ac:dyDescent="0.3">
      <c r="B154" s="7" t="s">
        <v>24</v>
      </c>
      <c r="C154" s="8">
        <v>73467</v>
      </c>
      <c r="D154" s="8">
        <v>53785</v>
      </c>
      <c r="E154" s="8">
        <v>160324</v>
      </c>
      <c r="F154" s="8">
        <v>51318</v>
      </c>
      <c r="G154" s="8">
        <v>38854</v>
      </c>
      <c r="H154" s="15">
        <v>0.13318383455307201</v>
      </c>
      <c r="I154" s="15">
        <v>9.4964925569462899E-2</v>
      </c>
      <c r="J154" s="15">
        <v>0.28800701316945299</v>
      </c>
      <c r="K154" s="15">
        <v>9.7159691167059803E-2</v>
      </c>
      <c r="L154" s="15">
        <v>7.3765247520053201E-2</v>
      </c>
    </row>
    <row r="156" spans="2:12" x14ac:dyDescent="0.25">
      <c r="B156" s="20" t="s">
        <v>38</v>
      </c>
      <c r="C156" s="49" t="s">
        <v>64</v>
      </c>
      <c r="D156" s="50"/>
      <c r="E156" s="50"/>
    </row>
    <row r="157" spans="2:12" x14ac:dyDescent="0.25">
      <c r="B157" s="44" t="s">
        <v>25</v>
      </c>
      <c r="C157" s="46" t="s">
        <v>2</v>
      </c>
      <c r="D157" s="47"/>
      <c r="E157" s="47"/>
      <c r="F157" s="47"/>
      <c r="G157" s="48"/>
      <c r="H157" s="46" t="s">
        <v>3</v>
      </c>
      <c r="I157" s="47"/>
      <c r="J157" s="47"/>
      <c r="K157" s="47"/>
      <c r="L157" s="48"/>
    </row>
    <row r="158" spans="2:12" ht="15.75" x14ac:dyDescent="0.3">
      <c r="B158" s="45"/>
      <c r="C158" s="4">
        <v>2016</v>
      </c>
      <c r="D158" s="4">
        <v>2018</v>
      </c>
      <c r="E158" s="4">
        <v>2020</v>
      </c>
      <c r="F158" s="4">
        <v>2022</v>
      </c>
      <c r="G158" s="4">
        <v>2024</v>
      </c>
      <c r="H158" s="4">
        <v>2016</v>
      </c>
      <c r="I158" s="4">
        <v>2018</v>
      </c>
      <c r="J158" s="4">
        <v>2020</v>
      </c>
      <c r="K158" s="4">
        <v>2022</v>
      </c>
      <c r="L158" s="4">
        <v>2024</v>
      </c>
    </row>
    <row r="159" spans="2:12" ht="15.75" x14ac:dyDescent="0.3">
      <c r="B159" s="5" t="s">
        <v>5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2:12" ht="15.75" x14ac:dyDescent="0.3">
      <c r="B160" s="10" t="s">
        <v>4</v>
      </c>
      <c r="C160" s="11">
        <v>377182.00000000035</v>
      </c>
      <c r="D160" s="11">
        <v>398725.99999999977</v>
      </c>
      <c r="E160" s="11">
        <v>390802.99999999988</v>
      </c>
      <c r="F160" s="11">
        <v>384539.99999999983</v>
      </c>
      <c r="G160" s="11">
        <v>388646.00000000081</v>
      </c>
      <c r="H160" s="12"/>
      <c r="I160" s="12"/>
      <c r="J160" s="12"/>
      <c r="K160" s="12"/>
      <c r="L160" s="12"/>
    </row>
    <row r="161" spans="2:12" ht="15.75" x14ac:dyDescent="0.3">
      <c r="B161" s="7" t="s">
        <v>6</v>
      </c>
      <c r="C161" s="8">
        <v>100583</v>
      </c>
      <c r="D161" s="8">
        <v>97544</v>
      </c>
      <c r="E161" s="8">
        <v>177203</v>
      </c>
      <c r="F161" s="8">
        <v>84205</v>
      </c>
      <c r="G161" s="8">
        <v>54695</v>
      </c>
      <c r="H161" s="15">
        <v>0.266669671405316</v>
      </c>
      <c r="I161" s="15">
        <v>0.24463917577484301</v>
      </c>
      <c r="J161" s="15">
        <v>0.45343305962339098</v>
      </c>
      <c r="K161" s="15">
        <v>0.21897591928017901</v>
      </c>
      <c r="L161" s="15">
        <v>0.140732183014877</v>
      </c>
    </row>
    <row r="162" spans="2:12" ht="15.75" x14ac:dyDescent="0.3">
      <c r="B162" s="10" t="s">
        <v>7</v>
      </c>
      <c r="C162" s="11">
        <v>88347</v>
      </c>
      <c r="D162" s="11">
        <v>85059</v>
      </c>
      <c r="E162" s="11">
        <v>134121</v>
      </c>
      <c r="F162" s="11">
        <v>73073</v>
      </c>
      <c r="G162" s="11">
        <v>46793</v>
      </c>
      <c r="H162" s="16">
        <v>0.234229098949579</v>
      </c>
      <c r="I162" s="16">
        <v>0.213326946324042</v>
      </c>
      <c r="J162" s="16">
        <v>0.343193373643498</v>
      </c>
      <c r="K162" s="16">
        <v>0.19002704530087899</v>
      </c>
      <c r="L162" s="16">
        <v>0.120400055577569</v>
      </c>
    </row>
    <row r="163" spans="2:12" ht="15.75" x14ac:dyDescent="0.3">
      <c r="B163" s="7" t="s">
        <v>8</v>
      </c>
      <c r="C163" s="8">
        <v>12236</v>
      </c>
      <c r="D163" s="8">
        <v>12485</v>
      </c>
      <c r="E163" s="8">
        <v>43082</v>
      </c>
      <c r="F163" s="8">
        <v>11132</v>
      </c>
      <c r="G163" s="8">
        <v>7902</v>
      </c>
      <c r="H163" s="15">
        <v>3.2440572455737497E-2</v>
      </c>
      <c r="I163" s="15">
        <v>3.1312229450800803E-2</v>
      </c>
      <c r="J163" s="15">
        <v>0.110239685979893</v>
      </c>
      <c r="K163" s="15">
        <v>2.8948873979299902E-2</v>
      </c>
      <c r="L163" s="15">
        <v>2.0332127437308001E-2</v>
      </c>
    </row>
    <row r="164" spans="2:12" ht="15.75" x14ac:dyDescent="0.3">
      <c r="B164" s="10" t="s">
        <v>9</v>
      </c>
      <c r="C164" s="11">
        <v>157886</v>
      </c>
      <c r="D164" s="11">
        <v>174026</v>
      </c>
      <c r="E164" s="11">
        <v>108462</v>
      </c>
      <c r="F164" s="11">
        <v>171241</v>
      </c>
      <c r="G164" s="11">
        <v>179952</v>
      </c>
      <c r="H164" s="16">
        <v>0.41859367626238803</v>
      </c>
      <c r="I164" s="16">
        <v>0.43645510952383298</v>
      </c>
      <c r="J164" s="16">
        <v>0.277536252280561</v>
      </c>
      <c r="K164" s="16">
        <v>0.445313881520778</v>
      </c>
      <c r="L164" s="16">
        <v>0.463022905163053</v>
      </c>
    </row>
    <row r="165" spans="2:12" ht="15.75" x14ac:dyDescent="0.3">
      <c r="B165" s="7" t="s">
        <v>10</v>
      </c>
      <c r="C165" s="8">
        <v>18571</v>
      </c>
      <c r="D165" s="8">
        <v>20564</v>
      </c>
      <c r="E165" s="8">
        <v>26916</v>
      </c>
      <c r="F165" s="8">
        <v>15666</v>
      </c>
      <c r="G165" s="8">
        <v>11692</v>
      </c>
      <c r="H165" s="15">
        <v>4.92361777603385E-2</v>
      </c>
      <c r="I165" s="15">
        <v>5.1574264030938503E-2</v>
      </c>
      <c r="J165" s="15">
        <v>6.8873575689030006E-2</v>
      </c>
      <c r="K165" s="15">
        <v>4.0739584958651903E-2</v>
      </c>
      <c r="L165" s="15">
        <v>3.0083932421792602E-2</v>
      </c>
    </row>
    <row r="166" spans="2:12" ht="15.75" x14ac:dyDescent="0.3">
      <c r="B166" s="10" t="s">
        <v>11</v>
      </c>
      <c r="C166" s="11">
        <v>100142</v>
      </c>
      <c r="D166" s="11">
        <v>106592</v>
      </c>
      <c r="E166" s="11">
        <v>78222</v>
      </c>
      <c r="F166" s="11">
        <v>113428</v>
      </c>
      <c r="G166" s="11">
        <v>142307</v>
      </c>
      <c r="H166" s="16">
        <v>0.26550047457195702</v>
      </c>
      <c r="I166" s="16">
        <v>0.267331450670385</v>
      </c>
      <c r="J166" s="16">
        <v>0.200157112407018</v>
      </c>
      <c r="K166" s="16">
        <v>0.294970614240391</v>
      </c>
      <c r="L166" s="16">
        <v>0.36616097940027698</v>
      </c>
    </row>
    <row r="167" spans="2:12" ht="15.75" x14ac:dyDescent="0.3">
      <c r="B167" s="5" t="s">
        <v>12</v>
      </c>
      <c r="C167" s="9"/>
      <c r="D167" s="9"/>
      <c r="E167" s="9"/>
      <c r="F167" s="9"/>
      <c r="G167" s="9"/>
      <c r="H167" s="17"/>
      <c r="I167" s="17"/>
      <c r="J167" s="17"/>
      <c r="K167" s="17"/>
      <c r="L167" s="17"/>
    </row>
    <row r="168" spans="2:12" ht="15.75" x14ac:dyDescent="0.3">
      <c r="B168" s="10" t="s">
        <v>13</v>
      </c>
      <c r="C168" s="11">
        <v>258469</v>
      </c>
      <c r="D168" s="11">
        <v>271570</v>
      </c>
      <c r="E168" s="11">
        <v>285665</v>
      </c>
      <c r="F168" s="11">
        <v>255446</v>
      </c>
      <c r="G168" s="11">
        <v>234647</v>
      </c>
      <c r="H168" s="16">
        <v>0.68526334766770403</v>
      </c>
      <c r="I168" s="16">
        <v>0.68109428529867599</v>
      </c>
      <c r="J168" s="16">
        <v>0.73096931190395198</v>
      </c>
      <c r="K168" s="16">
        <v>0.66428980080095701</v>
      </c>
      <c r="L168" s="16">
        <v>0.603755088177931</v>
      </c>
    </row>
    <row r="169" spans="2:12" ht="15.75" x14ac:dyDescent="0.3">
      <c r="B169" s="7" t="s">
        <v>14</v>
      </c>
      <c r="C169" s="8">
        <v>76708</v>
      </c>
      <c r="D169" s="8">
        <v>94352</v>
      </c>
      <c r="E169" s="8">
        <v>114807</v>
      </c>
      <c r="F169" s="8">
        <v>97668</v>
      </c>
      <c r="G169" s="8">
        <v>76641</v>
      </c>
      <c r="H169" s="15">
        <v>0.20337131676485101</v>
      </c>
      <c r="I169" s="15">
        <v>0.23663367826527501</v>
      </c>
      <c r="J169" s="15">
        <v>0.29377205395045602</v>
      </c>
      <c r="K169" s="15">
        <v>0.253986581369949</v>
      </c>
      <c r="L169" s="15">
        <v>0.197200022642713</v>
      </c>
    </row>
    <row r="170" spans="2:12" ht="15.75" x14ac:dyDescent="0.3">
      <c r="B170" s="13" t="s">
        <v>15</v>
      </c>
      <c r="C170" s="14"/>
      <c r="D170" s="14"/>
      <c r="E170" s="14"/>
      <c r="F170" s="14"/>
      <c r="G170" s="14"/>
      <c r="H170" s="18"/>
      <c r="I170" s="18"/>
      <c r="J170" s="18"/>
      <c r="K170" s="18"/>
      <c r="L170" s="18"/>
    </row>
    <row r="171" spans="2:12" ht="15.75" x14ac:dyDescent="0.3">
      <c r="B171" s="7" t="s">
        <v>16</v>
      </c>
      <c r="C171" s="8">
        <v>56212</v>
      </c>
      <c r="D171" s="8">
        <v>78888</v>
      </c>
      <c r="E171" s="8">
        <v>80034</v>
      </c>
      <c r="F171" s="8">
        <v>79428</v>
      </c>
      <c r="G171" s="8">
        <v>96827</v>
      </c>
      <c r="H171" s="15">
        <v>0.14903150203350099</v>
      </c>
      <c r="I171" s="15">
        <v>0.197850152736466</v>
      </c>
      <c r="J171" s="15">
        <v>0.204793719597854</v>
      </c>
      <c r="K171" s="15">
        <v>0.20655328444375101</v>
      </c>
      <c r="L171" s="15">
        <v>0.24913931958646199</v>
      </c>
    </row>
    <row r="172" spans="2:12" ht="15.75" x14ac:dyDescent="0.3">
      <c r="B172" s="10" t="s">
        <v>17</v>
      </c>
      <c r="C172" s="11">
        <v>82761</v>
      </c>
      <c r="D172" s="11">
        <v>80320</v>
      </c>
      <c r="E172" s="11">
        <v>124361</v>
      </c>
      <c r="F172" s="11">
        <v>138627</v>
      </c>
      <c r="G172" s="11">
        <v>125409</v>
      </c>
      <c r="H172" s="16">
        <v>0.21941927239369899</v>
      </c>
      <c r="I172" s="16">
        <v>0.20144159146882801</v>
      </c>
      <c r="J172" s="16">
        <v>0.31821915389595301</v>
      </c>
      <c r="K172" s="16">
        <v>0.36050085816820099</v>
      </c>
      <c r="L172" s="16">
        <v>0.32268182356180197</v>
      </c>
    </row>
    <row r="173" spans="2:12" ht="15.75" x14ac:dyDescent="0.3">
      <c r="B173" s="7" t="s">
        <v>18</v>
      </c>
      <c r="C173" s="8">
        <v>187471</v>
      </c>
      <c r="D173" s="8">
        <v>176658</v>
      </c>
      <c r="E173" s="8">
        <v>217034</v>
      </c>
      <c r="F173" s="8">
        <v>190266</v>
      </c>
      <c r="G173" s="8">
        <v>166745</v>
      </c>
      <c r="H173" s="15">
        <v>0.49703061121686598</v>
      </c>
      <c r="I173" s="15">
        <v>0.44305613378610897</v>
      </c>
      <c r="J173" s="15">
        <v>0.55535397630007999</v>
      </c>
      <c r="K173" s="15">
        <v>0.49478857856139802</v>
      </c>
      <c r="L173" s="15">
        <v>0.429040823783083</v>
      </c>
    </row>
    <row r="174" spans="2:12" ht="15.75" x14ac:dyDescent="0.3">
      <c r="B174" s="10" t="s">
        <v>19</v>
      </c>
      <c r="C174" s="11">
        <v>78118</v>
      </c>
      <c r="D174" s="11">
        <v>104096</v>
      </c>
      <c r="E174" s="11">
        <v>63907</v>
      </c>
      <c r="F174" s="11">
        <v>53536</v>
      </c>
      <c r="G174" s="11">
        <v>34114</v>
      </c>
      <c r="H174" s="16">
        <v>0.207109565143618</v>
      </c>
      <c r="I174" s="16">
        <v>0.26107151276816698</v>
      </c>
      <c r="J174" s="16">
        <v>0.16352740383262199</v>
      </c>
      <c r="K174" s="16">
        <v>0.13922088729391</v>
      </c>
      <c r="L174" s="16">
        <v>8.77765370028252E-2</v>
      </c>
    </row>
    <row r="175" spans="2:12" ht="15.75" x14ac:dyDescent="0.3">
      <c r="B175" s="7" t="s">
        <v>20</v>
      </c>
      <c r="C175" s="8">
        <v>57806</v>
      </c>
      <c r="D175" s="8">
        <v>82583</v>
      </c>
      <c r="E175" s="8">
        <v>77901</v>
      </c>
      <c r="F175" s="8">
        <v>81163</v>
      </c>
      <c r="G175" s="8">
        <v>37447</v>
      </c>
      <c r="H175" s="15">
        <v>0.15325757856949701</v>
      </c>
      <c r="I175" s="15">
        <v>0.20711716818065501</v>
      </c>
      <c r="J175" s="15">
        <v>0.19933572669605901</v>
      </c>
      <c r="K175" s="15">
        <v>0.21106516877307999</v>
      </c>
      <c r="L175" s="15">
        <v>9.6352464710816502E-2</v>
      </c>
    </row>
    <row r="176" spans="2:12" ht="15.75" x14ac:dyDescent="0.3">
      <c r="B176" s="10" t="s">
        <v>21</v>
      </c>
      <c r="C176" s="11">
        <v>68827</v>
      </c>
      <c r="D176" s="11">
        <v>76487</v>
      </c>
      <c r="E176" s="11">
        <v>107707</v>
      </c>
      <c r="F176" s="11">
        <v>51357</v>
      </c>
      <c r="G176" s="11">
        <v>43570</v>
      </c>
      <c r="H176" s="16">
        <v>0.18247689444353099</v>
      </c>
      <c r="I176" s="16">
        <v>0.19182847368869901</v>
      </c>
      <c r="J176" s="16">
        <v>0.275604332617713</v>
      </c>
      <c r="K176" s="16">
        <v>0.13355437665782499</v>
      </c>
      <c r="L176" s="16">
        <v>0.112107161787333</v>
      </c>
    </row>
    <row r="177" spans="2:12" ht="15.75" x14ac:dyDescent="0.3">
      <c r="B177" s="5" t="s">
        <v>22</v>
      </c>
      <c r="C177" s="9"/>
      <c r="D177" s="9"/>
      <c r="E177" s="9"/>
      <c r="F177" s="9"/>
      <c r="G177" s="9"/>
      <c r="H177" s="17"/>
      <c r="I177" s="17"/>
      <c r="J177" s="17"/>
      <c r="K177" s="17"/>
      <c r="L177" s="17"/>
    </row>
    <row r="178" spans="2:12" ht="15.75" x14ac:dyDescent="0.3">
      <c r="B178" s="10" t="s">
        <v>23</v>
      </c>
      <c r="C178" s="11">
        <v>119154</v>
      </c>
      <c r="D178" s="11">
        <v>118108</v>
      </c>
      <c r="E178" s="11">
        <v>204119</v>
      </c>
      <c r="F178" s="11">
        <v>99871</v>
      </c>
      <c r="G178" s="11">
        <v>66387</v>
      </c>
      <c r="H178" s="16">
        <v>0.31590584916565501</v>
      </c>
      <c r="I178" s="16">
        <v>0.29621343980578102</v>
      </c>
      <c r="J178" s="16">
        <v>0.52230663531242105</v>
      </c>
      <c r="K178" s="16">
        <v>0.259715504238831</v>
      </c>
      <c r="L178" s="16">
        <v>0.17081611543667</v>
      </c>
    </row>
    <row r="179" spans="2:12" ht="15.75" x14ac:dyDescent="0.3">
      <c r="B179" s="7" t="s">
        <v>24</v>
      </c>
      <c r="C179" s="8">
        <v>26156</v>
      </c>
      <c r="D179" s="8">
        <v>21190</v>
      </c>
      <c r="E179" s="8">
        <v>76570</v>
      </c>
      <c r="F179" s="8">
        <v>20183</v>
      </c>
      <c r="G179" s="8">
        <v>9287</v>
      </c>
      <c r="H179" s="15">
        <v>6.9345833046115704E-2</v>
      </c>
      <c r="I179" s="15">
        <v>5.3144264482376399E-2</v>
      </c>
      <c r="J179" s="15">
        <v>0.195929918654667</v>
      </c>
      <c r="K179" s="15">
        <v>5.2486087273105497E-2</v>
      </c>
      <c r="L179" s="15">
        <v>2.3895781765411201E-2</v>
      </c>
    </row>
    <row r="181" spans="2:12" x14ac:dyDescent="0.25">
      <c r="B181" s="20" t="s">
        <v>38</v>
      </c>
      <c r="C181" s="49" t="s">
        <v>65</v>
      </c>
      <c r="D181" s="50"/>
      <c r="E181" s="50"/>
    </row>
    <row r="182" spans="2:12" x14ac:dyDescent="0.25">
      <c r="B182" s="44" t="s">
        <v>25</v>
      </c>
      <c r="C182" s="46" t="s">
        <v>2</v>
      </c>
      <c r="D182" s="47"/>
      <c r="E182" s="47"/>
      <c r="F182" s="47"/>
      <c r="G182" s="48"/>
      <c r="H182" s="46" t="s">
        <v>3</v>
      </c>
      <c r="I182" s="47"/>
      <c r="J182" s="47"/>
      <c r="K182" s="47"/>
      <c r="L182" s="48"/>
    </row>
    <row r="183" spans="2:12" ht="15.75" x14ac:dyDescent="0.3">
      <c r="B183" s="45"/>
      <c r="C183" s="4">
        <v>2016</v>
      </c>
      <c r="D183" s="4">
        <v>2018</v>
      </c>
      <c r="E183" s="4">
        <v>2020</v>
      </c>
      <c r="F183" s="4">
        <v>2022</v>
      </c>
      <c r="G183" s="4">
        <v>2024</v>
      </c>
      <c r="H183" s="4">
        <v>2016</v>
      </c>
      <c r="I183" s="4">
        <v>2018</v>
      </c>
      <c r="J183" s="4">
        <v>2020</v>
      </c>
      <c r="K183" s="4">
        <v>2022</v>
      </c>
      <c r="L183" s="4">
        <v>2024</v>
      </c>
    </row>
    <row r="184" spans="2:12" ht="15.75" x14ac:dyDescent="0.3">
      <c r="B184" s="5" t="s">
        <v>5</v>
      </c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2:12" ht="15.75" x14ac:dyDescent="0.3">
      <c r="B185" s="10" t="s">
        <v>4</v>
      </c>
      <c r="C185" s="11">
        <v>643706.00000000105</v>
      </c>
      <c r="D185" s="11">
        <v>715708.99999999884</v>
      </c>
      <c r="E185" s="11">
        <v>764943.99999999965</v>
      </c>
      <c r="F185" s="11">
        <v>802912.99999999825</v>
      </c>
      <c r="G185" s="11">
        <v>823364.99999999837</v>
      </c>
      <c r="H185" s="12"/>
      <c r="I185" s="12"/>
      <c r="J185" s="12"/>
      <c r="K185" s="12"/>
      <c r="L185" s="12"/>
    </row>
    <row r="186" spans="2:12" ht="15.75" x14ac:dyDescent="0.3">
      <c r="B186" s="7" t="s">
        <v>6</v>
      </c>
      <c r="C186" s="8">
        <v>169508</v>
      </c>
      <c r="D186" s="8">
        <v>184366</v>
      </c>
      <c r="E186" s="8">
        <v>326575</v>
      </c>
      <c r="F186" s="8">
        <v>194360</v>
      </c>
      <c r="G186" s="8">
        <v>118705</v>
      </c>
      <c r="H186" s="15">
        <v>0.263331396631381</v>
      </c>
      <c r="I186" s="15">
        <v>0.25759910801736502</v>
      </c>
      <c r="J186" s="15">
        <v>0.42692667698550502</v>
      </c>
      <c r="K186" s="15">
        <v>0.24206856782739899</v>
      </c>
      <c r="L186" s="15">
        <v>0.144170568338465</v>
      </c>
    </row>
    <row r="187" spans="2:12" ht="15.75" x14ac:dyDescent="0.3">
      <c r="B187" s="10" t="s">
        <v>7</v>
      </c>
      <c r="C187" s="11">
        <v>145914</v>
      </c>
      <c r="D187" s="11">
        <v>162651</v>
      </c>
      <c r="E187" s="11">
        <v>256717</v>
      </c>
      <c r="F187" s="11">
        <v>164217</v>
      </c>
      <c r="G187" s="11">
        <v>101268</v>
      </c>
      <c r="H187" s="16">
        <v>0.22667801760431</v>
      </c>
      <c r="I187" s="16">
        <v>0.22725856458421001</v>
      </c>
      <c r="J187" s="16">
        <v>0.335602344746805</v>
      </c>
      <c r="K187" s="16">
        <v>0.20452651781699899</v>
      </c>
      <c r="L187" s="16">
        <v>0.122992840356343</v>
      </c>
    </row>
    <row r="188" spans="2:12" ht="15.75" x14ac:dyDescent="0.3">
      <c r="B188" s="7" t="s">
        <v>8</v>
      </c>
      <c r="C188" s="8">
        <v>23594</v>
      </c>
      <c r="D188" s="8">
        <v>21715</v>
      </c>
      <c r="E188" s="8">
        <v>69858</v>
      </c>
      <c r="F188" s="8">
        <v>30143</v>
      </c>
      <c r="G188" s="8">
        <v>17437</v>
      </c>
      <c r="H188" s="15">
        <v>3.66533790270714E-2</v>
      </c>
      <c r="I188" s="15">
        <v>3.03405434331551E-2</v>
      </c>
      <c r="J188" s="15">
        <v>9.1324332238699804E-2</v>
      </c>
      <c r="K188" s="15">
        <v>3.7542050010399598E-2</v>
      </c>
      <c r="L188" s="15">
        <v>2.1177727982122099E-2</v>
      </c>
    </row>
    <row r="189" spans="2:12" ht="15.75" x14ac:dyDescent="0.3">
      <c r="B189" s="10" t="s">
        <v>9</v>
      </c>
      <c r="C189" s="11">
        <v>211374</v>
      </c>
      <c r="D189" s="11">
        <v>250701</v>
      </c>
      <c r="E189" s="11">
        <v>170150</v>
      </c>
      <c r="F189" s="11">
        <v>269802</v>
      </c>
      <c r="G189" s="11">
        <v>299429</v>
      </c>
      <c r="H189" s="16">
        <v>0.328370405122836</v>
      </c>
      <c r="I189" s="16">
        <v>0.35028342524685302</v>
      </c>
      <c r="J189" s="16">
        <v>0.222434583446631</v>
      </c>
      <c r="K189" s="16">
        <v>0.336028934641736</v>
      </c>
      <c r="L189" s="16">
        <v>0.36366496025456502</v>
      </c>
    </row>
    <row r="190" spans="2:12" ht="15.75" x14ac:dyDescent="0.3">
      <c r="B190" s="7" t="s">
        <v>10</v>
      </c>
      <c r="C190" s="8">
        <v>36382</v>
      </c>
      <c r="D190" s="8">
        <v>38824</v>
      </c>
      <c r="E190" s="8">
        <v>72688</v>
      </c>
      <c r="F190" s="8">
        <v>45520</v>
      </c>
      <c r="G190" s="8">
        <v>31895</v>
      </c>
      <c r="H190" s="15">
        <v>5.6519591241964498E-2</v>
      </c>
      <c r="I190" s="15">
        <v>5.4245510395984999E-2</v>
      </c>
      <c r="J190" s="15">
        <v>9.5023949465581806E-2</v>
      </c>
      <c r="K190" s="15">
        <v>5.6693564558053001E-2</v>
      </c>
      <c r="L190" s="15">
        <v>3.8737376497665101E-2</v>
      </c>
    </row>
    <row r="191" spans="2:12" ht="15.75" x14ac:dyDescent="0.3">
      <c r="B191" s="10" t="s">
        <v>11</v>
      </c>
      <c r="C191" s="11">
        <v>226442</v>
      </c>
      <c r="D191" s="11">
        <v>241818</v>
      </c>
      <c r="E191" s="11">
        <v>195531</v>
      </c>
      <c r="F191" s="11">
        <v>293231</v>
      </c>
      <c r="G191" s="11">
        <v>373336</v>
      </c>
      <c r="H191" s="16">
        <v>0.35177860700381902</v>
      </c>
      <c r="I191" s="16">
        <v>0.337871956339797</v>
      </c>
      <c r="J191" s="16">
        <v>0.255614790102282</v>
      </c>
      <c r="K191" s="16">
        <v>0.36520893297281298</v>
      </c>
      <c r="L191" s="16">
        <v>0.453427094909305</v>
      </c>
    </row>
    <row r="192" spans="2:12" ht="15.75" x14ac:dyDescent="0.3">
      <c r="B192" s="5" t="s">
        <v>12</v>
      </c>
      <c r="C192" s="9"/>
      <c r="D192" s="9"/>
      <c r="E192" s="9"/>
      <c r="F192" s="9"/>
      <c r="G192" s="9"/>
      <c r="H192" s="17"/>
      <c r="I192" s="17"/>
      <c r="J192" s="17"/>
      <c r="K192" s="17"/>
      <c r="L192" s="17"/>
    </row>
    <row r="193" spans="2:12" ht="15.75" x14ac:dyDescent="0.3">
      <c r="B193" s="10" t="s">
        <v>13</v>
      </c>
      <c r="C193" s="11">
        <v>380882</v>
      </c>
      <c r="D193" s="11">
        <v>435067</v>
      </c>
      <c r="E193" s="11">
        <v>496725</v>
      </c>
      <c r="F193" s="11">
        <v>464162</v>
      </c>
      <c r="G193" s="11">
        <v>418134</v>
      </c>
      <c r="H193" s="16">
        <v>0.59170180175421705</v>
      </c>
      <c r="I193" s="16">
        <v>0.60788253326421804</v>
      </c>
      <c r="J193" s="16">
        <v>0.64936126043213604</v>
      </c>
      <c r="K193" s="16">
        <v>0.57809750246913405</v>
      </c>
      <c r="L193" s="16">
        <v>0.50783552859303005</v>
      </c>
    </row>
    <row r="194" spans="2:12" ht="15.75" x14ac:dyDescent="0.3">
      <c r="B194" s="7" t="s">
        <v>14</v>
      </c>
      <c r="C194" s="8">
        <v>116021</v>
      </c>
      <c r="D194" s="8">
        <v>134475</v>
      </c>
      <c r="E194" s="8">
        <v>176169</v>
      </c>
      <c r="F194" s="8">
        <v>164163</v>
      </c>
      <c r="G194" s="8">
        <v>129352</v>
      </c>
      <c r="H194" s="15">
        <v>0.180239115372546</v>
      </c>
      <c r="I194" s="15">
        <v>0.18789060917216399</v>
      </c>
      <c r="J194" s="15">
        <v>0.23030313330126101</v>
      </c>
      <c r="K194" s="15">
        <v>0.204459262709658</v>
      </c>
      <c r="L194" s="15">
        <v>0.15710164993654099</v>
      </c>
    </row>
    <row r="195" spans="2:12" ht="15.75" x14ac:dyDescent="0.3">
      <c r="B195" s="13" t="s">
        <v>15</v>
      </c>
      <c r="C195" s="14"/>
      <c r="D195" s="14"/>
      <c r="E195" s="14"/>
      <c r="F195" s="14"/>
      <c r="G195" s="14"/>
      <c r="H195" s="18"/>
      <c r="I195" s="18"/>
      <c r="J195" s="18"/>
      <c r="K195" s="18"/>
      <c r="L195" s="18"/>
    </row>
    <row r="196" spans="2:12" ht="15.75" x14ac:dyDescent="0.3">
      <c r="B196" s="7" t="s">
        <v>16</v>
      </c>
      <c r="C196" s="8">
        <v>96642</v>
      </c>
      <c r="D196" s="8">
        <v>117432</v>
      </c>
      <c r="E196" s="8">
        <v>121924</v>
      </c>
      <c r="F196" s="8">
        <v>110655</v>
      </c>
      <c r="G196" s="8">
        <v>97933</v>
      </c>
      <c r="H196" s="15">
        <v>0.15013375671502199</v>
      </c>
      <c r="I196" s="15">
        <v>0.16407785845923401</v>
      </c>
      <c r="J196" s="15">
        <v>0.15938944550189299</v>
      </c>
      <c r="K196" s="15">
        <v>0.13781692412502999</v>
      </c>
      <c r="L196" s="15">
        <v>0.118942388855489</v>
      </c>
    </row>
    <row r="197" spans="2:12" ht="15.75" x14ac:dyDescent="0.3">
      <c r="B197" s="10" t="s">
        <v>17</v>
      </c>
      <c r="C197" s="11">
        <v>117703</v>
      </c>
      <c r="D197" s="11">
        <v>122035</v>
      </c>
      <c r="E197" s="11">
        <v>189288</v>
      </c>
      <c r="F197" s="11">
        <v>254493</v>
      </c>
      <c r="G197" s="11">
        <v>238069</v>
      </c>
      <c r="H197" s="16">
        <v>0.182852109503407</v>
      </c>
      <c r="I197" s="16">
        <v>0.170509243281837</v>
      </c>
      <c r="J197" s="16">
        <v>0.247453408354076</v>
      </c>
      <c r="K197" s="16">
        <v>0.31696211171073302</v>
      </c>
      <c r="L197" s="16">
        <v>0.28914151075161099</v>
      </c>
    </row>
    <row r="198" spans="2:12" ht="15.75" x14ac:dyDescent="0.3">
      <c r="B198" s="7" t="s">
        <v>18</v>
      </c>
      <c r="C198" s="8">
        <v>269760</v>
      </c>
      <c r="D198" s="8">
        <v>298418</v>
      </c>
      <c r="E198" s="8">
        <v>349502</v>
      </c>
      <c r="F198" s="8">
        <v>325487</v>
      </c>
      <c r="G198" s="8">
        <v>301407</v>
      </c>
      <c r="H198" s="15">
        <v>0.419073303651046</v>
      </c>
      <c r="I198" s="15">
        <v>0.41695437670897001</v>
      </c>
      <c r="J198" s="15">
        <v>0.45689880566420599</v>
      </c>
      <c r="K198" s="15">
        <v>0.40538265042414301</v>
      </c>
      <c r="L198" s="15">
        <v>0.36606729700679502</v>
      </c>
    </row>
    <row r="199" spans="2:12" ht="15.75" x14ac:dyDescent="0.3">
      <c r="B199" s="10" t="s">
        <v>19</v>
      </c>
      <c r="C199" s="11">
        <v>73391</v>
      </c>
      <c r="D199" s="11">
        <v>107919</v>
      </c>
      <c r="E199" s="11">
        <v>83452</v>
      </c>
      <c r="F199" s="11">
        <v>87701</v>
      </c>
      <c r="G199" s="11">
        <v>74122</v>
      </c>
      <c r="H199" s="16">
        <v>0.114013229642104</v>
      </c>
      <c r="I199" s="16">
        <v>0.15078614353040101</v>
      </c>
      <c r="J199" s="16">
        <v>0.109095567780125</v>
      </c>
      <c r="K199" s="16">
        <v>0.109228521645558</v>
      </c>
      <c r="L199" s="16">
        <v>9.0023258214765006E-2</v>
      </c>
    </row>
    <row r="200" spans="2:12" ht="15.75" x14ac:dyDescent="0.3">
      <c r="B200" s="7" t="s">
        <v>20</v>
      </c>
      <c r="C200" s="8">
        <v>110835</v>
      </c>
      <c r="D200" s="8">
        <v>136543</v>
      </c>
      <c r="E200" s="8">
        <v>145803</v>
      </c>
      <c r="F200" s="8">
        <v>166780</v>
      </c>
      <c r="G200" s="8">
        <v>86298</v>
      </c>
      <c r="H200" s="15">
        <v>0.172182642386431</v>
      </c>
      <c r="I200" s="15">
        <v>0.19078005166904399</v>
      </c>
      <c r="J200" s="15">
        <v>0.190606109728294</v>
      </c>
      <c r="K200" s="15">
        <v>0.20771864448576599</v>
      </c>
      <c r="L200" s="15">
        <v>0.104811353409484</v>
      </c>
    </row>
    <row r="201" spans="2:12" ht="15.75" x14ac:dyDescent="0.3">
      <c r="B201" s="10" t="s">
        <v>21</v>
      </c>
      <c r="C201" s="11">
        <v>125087</v>
      </c>
      <c r="D201" s="11">
        <v>140018</v>
      </c>
      <c r="E201" s="11">
        <v>217032</v>
      </c>
      <c r="F201" s="11">
        <v>116898</v>
      </c>
      <c r="G201" s="11">
        <v>108711</v>
      </c>
      <c r="H201" s="16">
        <v>0.19432318480797101</v>
      </c>
      <c r="I201" s="16">
        <v>0.19563537694789401</v>
      </c>
      <c r="J201" s="16">
        <v>0.283722730029911</v>
      </c>
      <c r="K201" s="16">
        <v>0.14559236181255</v>
      </c>
      <c r="L201" s="16">
        <v>0.132032573645953</v>
      </c>
    </row>
    <row r="202" spans="2:12" ht="15.75" x14ac:dyDescent="0.3">
      <c r="B202" s="5" t="s">
        <v>22</v>
      </c>
      <c r="C202" s="9"/>
      <c r="D202" s="9"/>
      <c r="E202" s="9"/>
      <c r="F202" s="9"/>
      <c r="G202" s="9"/>
      <c r="H202" s="17"/>
      <c r="I202" s="17"/>
      <c r="J202" s="17"/>
      <c r="K202" s="17"/>
      <c r="L202" s="17"/>
    </row>
    <row r="203" spans="2:12" ht="15.75" x14ac:dyDescent="0.3">
      <c r="B203" s="10" t="s">
        <v>23</v>
      </c>
      <c r="C203" s="11">
        <v>205890</v>
      </c>
      <c r="D203" s="11">
        <v>223190</v>
      </c>
      <c r="E203" s="11">
        <v>399263</v>
      </c>
      <c r="F203" s="11">
        <v>239880</v>
      </c>
      <c r="G203" s="11">
        <v>150600</v>
      </c>
      <c r="H203" s="16">
        <v>0.31985098787334598</v>
      </c>
      <c r="I203" s="16">
        <v>0.31184461841334998</v>
      </c>
      <c r="J203" s="16">
        <v>0.52195062645108703</v>
      </c>
      <c r="K203" s="16">
        <v>0.29876213238545102</v>
      </c>
      <c r="L203" s="16">
        <v>0.18290794483612999</v>
      </c>
    </row>
    <row r="204" spans="2:12" ht="15.75" x14ac:dyDescent="0.3">
      <c r="B204" s="7" t="s">
        <v>24</v>
      </c>
      <c r="C204" s="8">
        <v>48621</v>
      </c>
      <c r="D204" s="8">
        <v>43134</v>
      </c>
      <c r="E204" s="8">
        <v>157159</v>
      </c>
      <c r="F204" s="8">
        <v>49519</v>
      </c>
      <c r="G204" s="8">
        <v>29533</v>
      </c>
      <c r="H204" s="15">
        <v>7.5532929629365003E-2</v>
      </c>
      <c r="I204" s="15">
        <v>6.0267510957665797E-2</v>
      </c>
      <c r="J204" s="15">
        <v>0.20545164090443199</v>
      </c>
      <c r="K204" s="15">
        <v>6.1674178896094597E-2</v>
      </c>
      <c r="L204" s="15">
        <v>3.5868660921948299E-2</v>
      </c>
    </row>
    <row r="206" spans="2:12" x14ac:dyDescent="0.25">
      <c r="B206" s="20" t="s">
        <v>38</v>
      </c>
      <c r="C206" s="49" t="s">
        <v>66</v>
      </c>
      <c r="D206" s="50"/>
      <c r="E206" s="50"/>
    </row>
    <row r="207" spans="2:12" x14ac:dyDescent="0.25">
      <c r="B207" s="44" t="s">
        <v>25</v>
      </c>
      <c r="C207" s="46" t="s">
        <v>2</v>
      </c>
      <c r="D207" s="47"/>
      <c r="E207" s="47"/>
      <c r="F207" s="47"/>
      <c r="G207" s="48"/>
      <c r="H207" s="46" t="s">
        <v>3</v>
      </c>
      <c r="I207" s="47"/>
      <c r="J207" s="47"/>
      <c r="K207" s="47"/>
      <c r="L207" s="48"/>
    </row>
    <row r="208" spans="2:12" ht="15.75" x14ac:dyDescent="0.3">
      <c r="B208" s="45"/>
      <c r="C208" s="4">
        <v>2016</v>
      </c>
      <c r="D208" s="4">
        <v>2018</v>
      </c>
      <c r="E208" s="4">
        <v>2020</v>
      </c>
      <c r="F208" s="4">
        <v>2022</v>
      </c>
      <c r="G208" s="4">
        <v>2024</v>
      </c>
      <c r="H208" s="4">
        <v>2016</v>
      </c>
      <c r="I208" s="4">
        <v>2018</v>
      </c>
      <c r="J208" s="4">
        <v>2020</v>
      </c>
      <c r="K208" s="4">
        <v>2022</v>
      </c>
      <c r="L208" s="4">
        <v>2024</v>
      </c>
    </row>
    <row r="209" spans="2:12" ht="15.75" x14ac:dyDescent="0.3">
      <c r="B209" s="5" t="s">
        <v>5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2:12" ht="15.75" x14ac:dyDescent="0.3">
      <c r="B210" s="10" t="s">
        <v>4</v>
      </c>
      <c r="C210" s="11">
        <v>126806.99999999984</v>
      </c>
      <c r="D210" s="11">
        <v>128849.00000000004</v>
      </c>
      <c r="E210" s="11">
        <v>168103.00000000012</v>
      </c>
      <c r="F210" s="11">
        <v>201352</v>
      </c>
      <c r="G210" s="11">
        <v>176166.9999999998</v>
      </c>
      <c r="H210" s="12"/>
      <c r="I210" s="12"/>
      <c r="J210" s="12"/>
      <c r="K210" s="12"/>
      <c r="L210" s="12"/>
    </row>
    <row r="211" spans="2:12" ht="15.75" x14ac:dyDescent="0.3">
      <c r="B211" s="7" t="s">
        <v>6</v>
      </c>
      <c r="C211" s="8">
        <v>49853</v>
      </c>
      <c r="D211" s="8">
        <v>42751</v>
      </c>
      <c r="E211" s="8">
        <v>76204</v>
      </c>
      <c r="F211" s="8">
        <v>52804</v>
      </c>
      <c r="G211" s="8">
        <v>30715</v>
      </c>
      <c r="H211" s="15">
        <v>0.39314075721371899</v>
      </c>
      <c r="I211" s="15">
        <v>0.331791476844989</v>
      </c>
      <c r="J211" s="15">
        <v>0.45331731141026599</v>
      </c>
      <c r="K211" s="15">
        <v>0.26224720886805197</v>
      </c>
      <c r="L211" s="15">
        <v>0.1743516095523</v>
      </c>
    </row>
    <row r="212" spans="2:12" ht="15.75" x14ac:dyDescent="0.3">
      <c r="B212" s="10" t="s">
        <v>7</v>
      </c>
      <c r="C212" s="11">
        <v>38630</v>
      </c>
      <c r="D212" s="11">
        <v>33831</v>
      </c>
      <c r="E212" s="11">
        <v>55175</v>
      </c>
      <c r="F212" s="11">
        <v>45039</v>
      </c>
      <c r="G212" s="11">
        <v>26966</v>
      </c>
      <c r="H212" s="16">
        <v>0.30463617939072801</v>
      </c>
      <c r="I212" s="16">
        <v>0.262563155321345</v>
      </c>
      <c r="J212" s="16">
        <v>0.32822138807754803</v>
      </c>
      <c r="K212" s="16">
        <v>0.223682903571854</v>
      </c>
      <c r="L212" s="16">
        <v>0.153070665902241</v>
      </c>
    </row>
    <row r="213" spans="2:12" ht="15.75" x14ac:dyDescent="0.3">
      <c r="B213" s="7" t="s">
        <v>8</v>
      </c>
      <c r="C213" s="8">
        <v>11223</v>
      </c>
      <c r="D213" s="8">
        <v>8920</v>
      </c>
      <c r="E213" s="8">
        <v>21029</v>
      </c>
      <c r="F213" s="8">
        <v>7765</v>
      </c>
      <c r="G213" s="8">
        <v>3749</v>
      </c>
      <c r="H213" s="15">
        <v>8.8504577822990899E-2</v>
      </c>
      <c r="I213" s="15">
        <v>6.9228321523643999E-2</v>
      </c>
      <c r="J213" s="15">
        <v>0.12509592333271899</v>
      </c>
      <c r="K213" s="15">
        <v>3.8564305296197698E-2</v>
      </c>
      <c r="L213" s="15">
        <v>2.1280943650059302E-2</v>
      </c>
    </row>
    <row r="214" spans="2:12" ht="15.75" x14ac:dyDescent="0.3">
      <c r="B214" s="10" t="s">
        <v>9</v>
      </c>
      <c r="C214" s="11">
        <v>39206</v>
      </c>
      <c r="D214" s="11">
        <v>42467</v>
      </c>
      <c r="E214" s="11">
        <v>40969</v>
      </c>
      <c r="F214" s="11">
        <v>72879</v>
      </c>
      <c r="G214" s="11">
        <v>72325</v>
      </c>
      <c r="H214" s="16">
        <v>0.30917851538164298</v>
      </c>
      <c r="I214" s="16">
        <v>0.32958734642876603</v>
      </c>
      <c r="J214" s="16">
        <v>0.24371367554416001</v>
      </c>
      <c r="K214" s="16">
        <v>0.36194822996543402</v>
      </c>
      <c r="L214" s="16">
        <v>0.41054794598307298</v>
      </c>
    </row>
    <row r="215" spans="2:12" ht="15.75" x14ac:dyDescent="0.3">
      <c r="B215" s="7" t="s">
        <v>10</v>
      </c>
      <c r="C215" s="8">
        <v>7123</v>
      </c>
      <c r="D215" s="8">
        <v>5127</v>
      </c>
      <c r="E215" s="8">
        <v>17412</v>
      </c>
      <c r="F215" s="8">
        <v>11956</v>
      </c>
      <c r="G215" s="8">
        <v>5773</v>
      </c>
      <c r="H215" s="15">
        <v>5.6171977887656099E-2</v>
      </c>
      <c r="I215" s="15">
        <v>3.9790762830910598E-2</v>
      </c>
      <c r="J215" s="15">
        <v>0.103579353134685</v>
      </c>
      <c r="K215" s="15">
        <v>5.9378600659541501E-2</v>
      </c>
      <c r="L215" s="15">
        <v>3.2770042062361303E-2</v>
      </c>
    </row>
    <row r="216" spans="2:12" ht="15.75" x14ac:dyDescent="0.3">
      <c r="B216" s="10" t="s">
        <v>11</v>
      </c>
      <c r="C216" s="11">
        <v>30625</v>
      </c>
      <c r="D216" s="11">
        <v>38504</v>
      </c>
      <c r="E216" s="11">
        <v>33518</v>
      </c>
      <c r="F216" s="11">
        <v>63713</v>
      </c>
      <c r="G216" s="11">
        <v>67354</v>
      </c>
      <c r="H216" s="16">
        <v>0.24150874951698301</v>
      </c>
      <c r="I216" s="16">
        <v>0.29883041389533499</v>
      </c>
      <c r="J216" s="16">
        <v>0.199389659910888</v>
      </c>
      <c r="K216" s="16">
        <v>0.31642596050697303</v>
      </c>
      <c r="L216" s="16">
        <v>0.38233040240226601</v>
      </c>
    </row>
    <row r="217" spans="2:12" ht="15.75" x14ac:dyDescent="0.3">
      <c r="B217" s="5" t="s">
        <v>12</v>
      </c>
      <c r="C217" s="9"/>
      <c r="D217" s="9"/>
      <c r="E217" s="9"/>
      <c r="F217" s="9"/>
      <c r="G217" s="9"/>
      <c r="H217" s="17"/>
      <c r="I217" s="17"/>
      <c r="J217" s="17"/>
      <c r="K217" s="17"/>
      <c r="L217" s="17"/>
    </row>
    <row r="218" spans="2:12" ht="15.75" x14ac:dyDescent="0.3">
      <c r="B218" s="10" t="s">
        <v>13</v>
      </c>
      <c r="C218" s="11">
        <v>89059</v>
      </c>
      <c r="D218" s="11">
        <v>85218</v>
      </c>
      <c r="E218" s="11">
        <v>117173</v>
      </c>
      <c r="F218" s="11">
        <v>125683</v>
      </c>
      <c r="G218" s="11">
        <v>103040</v>
      </c>
      <c r="H218" s="16">
        <v>0.70231927259536098</v>
      </c>
      <c r="I218" s="16">
        <v>0.66137882327375497</v>
      </c>
      <c r="J218" s="16">
        <v>0.697030986954427</v>
      </c>
      <c r="K218" s="16">
        <v>0.62419543883348605</v>
      </c>
      <c r="L218" s="16">
        <v>0.58489955553537298</v>
      </c>
    </row>
    <row r="219" spans="2:12" ht="15.75" x14ac:dyDescent="0.3">
      <c r="B219" s="7" t="s">
        <v>14</v>
      </c>
      <c r="C219" s="8">
        <v>31879</v>
      </c>
      <c r="D219" s="8">
        <v>36625</v>
      </c>
      <c r="E219" s="8">
        <v>41624</v>
      </c>
      <c r="F219" s="8">
        <v>40296</v>
      </c>
      <c r="G219" s="8">
        <v>31950</v>
      </c>
      <c r="H219" s="15">
        <v>0.25139779349720398</v>
      </c>
      <c r="I219" s="15">
        <v>0.28424745244433403</v>
      </c>
      <c r="J219" s="15">
        <v>0.247610096191026</v>
      </c>
      <c r="K219" s="15">
        <v>0.20012714053001701</v>
      </c>
      <c r="L219" s="15">
        <v>0.18136200309933201</v>
      </c>
    </row>
    <row r="220" spans="2:12" ht="15.75" x14ac:dyDescent="0.3">
      <c r="B220" s="13" t="s">
        <v>15</v>
      </c>
      <c r="C220" s="14"/>
      <c r="D220" s="14"/>
      <c r="E220" s="14"/>
      <c r="F220" s="14"/>
      <c r="G220" s="14"/>
      <c r="H220" s="18"/>
      <c r="I220" s="18"/>
      <c r="J220" s="18"/>
      <c r="K220" s="18"/>
      <c r="L220" s="18"/>
    </row>
    <row r="221" spans="2:12" ht="15.75" x14ac:dyDescent="0.3">
      <c r="B221" s="7" t="s">
        <v>16</v>
      </c>
      <c r="C221" s="8">
        <v>65496</v>
      </c>
      <c r="D221" s="8">
        <v>60622</v>
      </c>
      <c r="E221" s="8">
        <v>73678</v>
      </c>
      <c r="F221" s="8">
        <v>79192</v>
      </c>
      <c r="G221" s="8">
        <v>60510</v>
      </c>
      <c r="H221" s="15">
        <v>0.51650145496699695</v>
      </c>
      <c r="I221" s="15">
        <v>0.470488711592639</v>
      </c>
      <c r="J221" s="15">
        <v>0.438290809801134</v>
      </c>
      <c r="K221" s="15">
        <v>0.39330128332472503</v>
      </c>
      <c r="L221" s="15">
        <v>0.34348090164446199</v>
      </c>
    </row>
    <row r="222" spans="2:12" ht="15.75" x14ac:dyDescent="0.3">
      <c r="B222" s="10" t="s">
        <v>17</v>
      </c>
      <c r="C222" s="11">
        <v>14484</v>
      </c>
      <c r="D222" s="11">
        <v>15019</v>
      </c>
      <c r="E222" s="11">
        <v>29255</v>
      </c>
      <c r="F222" s="11">
        <v>52938</v>
      </c>
      <c r="G222" s="11">
        <v>48606</v>
      </c>
      <c r="H222" s="16">
        <v>0.114220823771558</v>
      </c>
      <c r="I222" s="16">
        <v>0.11656279831430599</v>
      </c>
      <c r="J222" s="16">
        <v>0.174030207670297</v>
      </c>
      <c r="K222" s="16">
        <v>0.26291271007986</v>
      </c>
      <c r="L222" s="16">
        <v>0.27590865485590399</v>
      </c>
    </row>
    <row r="223" spans="2:12" ht="15.75" x14ac:dyDescent="0.3">
      <c r="B223" s="7" t="s">
        <v>18</v>
      </c>
      <c r="C223" s="8">
        <v>45593</v>
      </c>
      <c r="D223" s="8">
        <v>54457</v>
      </c>
      <c r="E223" s="8">
        <v>60825</v>
      </c>
      <c r="F223" s="8">
        <v>54220</v>
      </c>
      <c r="G223" s="8">
        <v>51207</v>
      </c>
      <c r="H223" s="15">
        <v>0.35954639728090698</v>
      </c>
      <c r="I223" s="15">
        <v>0.42264200731088297</v>
      </c>
      <c r="J223" s="15">
        <v>0.36183173411539399</v>
      </c>
      <c r="K223" s="15">
        <v>0.269279669434622</v>
      </c>
      <c r="L223" s="15">
        <v>0.290673054544835</v>
      </c>
    </row>
    <row r="224" spans="2:12" ht="15.75" x14ac:dyDescent="0.3">
      <c r="B224" s="10" t="s">
        <v>19</v>
      </c>
      <c r="C224" s="11">
        <v>11581</v>
      </c>
      <c r="D224" s="11">
        <v>18286</v>
      </c>
      <c r="E224" s="11">
        <v>12439</v>
      </c>
      <c r="F224" s="11">
        <v>14525</v>
      </c>
      <c r="G224" s="11">
        <v>9467</v>
      </c>
      <c r="H224" s="16">
        <v>9.1327765817344503E-2</v>
      </c>
      <c r="I224" s="16">
        <v>0.14191805912347</v>
      </c>
      <c r="J224" s="16">
        <v>7.3996299887568895E-2</v>
      </c>
      <c r="K224" s="16">
        <v>7.2137351503834102E-2</v>
      </c>
      <c r="L224" s="16">
        <v>5.3738781951216799E-2</v>
      </c>
    </row>
    <row r="225" spans="2:12" ht="15.75" x14ac:dyDescent="0.3">
      <c r="B225" s="7" t="s">
        <v>20</v>
      </c>
      <c r="C225" s="8">
        <v>30643</v>
      </c>
      <c r="D225" s="8">
        <v>31925</v>
      </c>
      <c r="E225" s="8">
        <v>42078</v>
      </c>
      <c r="F225" s="8">
        <v>38307</v>
      </c>
      <c r="G225" s="8">
        <v>25095</v>
      </c>
      <c r="H225" s="15">
        <v>0.24165069751669899</v>
      </c>
      <c r="I225" s="15">
        <v>0.247770646260351</v>
      </c>
      <c r="J225" s="15">
        <v>0.25031082134167698</v>
      </c>
      <c r="K225" s="15">
        <v>0.19024891731892399</v>
      </c>
      <c r="L225" s="15">
        <v>0.142450061589287</v>
      </c>
    </row>
    <row r="226" spans="2:12" ht="15.75" x14ac:dyDescent="0.3">
      <c r="B226" s="10" t="s">
        <v>21</v>
      </c>
      <c r="C226" s="11">
        <v>25388</v>
      </c>
      <c r="D226" s="11">
        <v>25582</v>
      </c>
      <c r="E226" s="11">
        <v>43270</v>
      </c>
      <c r="F226" s="11">
        <v>25478</v>
      </c>
      <c r="G226" s="11">
        <v>15670</v>
      </c>
      <c r="H226" s="16">
        <v>0.20020976759958001</v>
      </c>
      <c r="I226" s="16">
        <v>0.19854247995715901</v>
      </c>
      <c r="J226" s="16">
        <v>0.25740171204559098</v>
      </c>
      <c r="K226" s="16">
        <v>0.126534625928722</v>
      </c>
      <c r="L226" s="16">
        <v>8.8949689782990005E-2</v>
      </c>
    </row>
    <row r="227" spans="2:12" ht="15.75" x14ac:dyDescent="0.3">
      <c r="B227" s="5" t="s">
        <v>22</v>
      </c>
      <c r="C227" s="9"/>
      <c r="D227" s="9"/>
      <c r="E227" s="9"/>
      <c r="F227" s="9"/>
      <c r="G227" s="9"/>
      <c r="H227" s="17"/>
      <c r="I227" s="17"/>
      <c r="J227" s="17"/>
      <c r="K227" s="17"/>
      <c r="L227" s="17"/>
    </row>
    <row r="228" spans="2:12" ht="15.75" x14ac:dyDescent="0.3">
      <c r="B228" s="10" t="s">
        <v>23</v>
      </c>
      <c r="C228" s="11">
        <v>56976</v>
      </c>
      <c r="D228" s="11">
        <v>47878</v>
      </c>
      <c r="E228" s="11">
        <v>93616</v>
      </c>
      <c r="F228" s="11">
        <v>64760</v>
      </c>
      <c r="G228" s="11">
        <v>36488</v>
      </c>
      <c r="H228" s="16">
        <v>0.44931273510137498</v>
      </c>
      <c r="I228" s="16">
        <v>0.37158223967589998</v>
      </c>
      <c r="J228" s="16">
        <v>0.55689666454495201</v>
      </c>
      <c r="K228" s="16">
        <v>0.32162580952759301</v>
      </c>
      <c r="L228" s="16">
        <v>0.20712165161466101</v>
      </c>
    </row>
    <row r="229" spans="2:12" ht="15.75" x14ac:dyDescent="0.3">
      <c r="B229" s="7" t="s">
        <v>24</v>
      </c>
      <c r="C229" s="8">
        <v>19653</v>
      </c>
      <c r="D229" s="8">
        <v>11178</v>
      </c>
      <c r="E229" s="8">
        <v>40678</v>
      </c>
      <c r="F229" s="8">
        <v>14444</v>
      </c>
      <c r="G229" s="8">
        <v>6731</v>
      </c>
      <c r="H229" s="15">
        <v>0.154983557690033</v>
      </c>
      <c r="I229" s="15">
        <v>8.6752710537140398E-2</v>
      </c>
      <c r="J229" s="15">
        <v>0.24198259400486599</v>
      </c>
      <c r="K229" s="15">
        <v>7.1735070920576904E-2</v>
      </c>
      <c r="L229" s="15">
        <v>3.8208063939330301E-2</v>
      </c>
    </row>
    <row r="231" spans="2:12" ht="18" x14ac:dyDescent="0.35">
      <c r="B231" s="19" t="s">
        <v>59</v>
      </c>
    </row>
    <row r="232" spans="2:12" ht="18" x14ac:dyDescent="0.35">
      <c r="B232" s="19" t="s">
        <v>60</v>
      </c>
    </row>
  </sheetData>
  <mergeCells count="33">
    <mergeCell ref="C106:E106"/>
    <mergeCell ref="B107:B108"/>
    <mergeCell ref="C107:G107"/>
    <mergeCell ref="H107:L107"/>
    <mergeCell ref="B57:B58"/>
    <mergeCell ref="C57:G57"/>
    <mergeCell ref="H57:L57"/>
    <mergeCell ref="B82:B83"/>
    <mergeCell ref="C82:G82"/>
    <mergeCell ref="H82:L82"/>
    <mergeCell ref="C81:E81"/>
    <mergeCell ref="B7:B8"/>
    <mergeCell ref="C7:G7"/>
    <mergeCell ref="H7:L7"/>
    <mergeCell ref="B32:B33"/>
    <mergeCell ref="C32:G32"/>
    <mergeCell ref="H32:L32"/>
    <mergeCell ref="B207:B208"/>
    <mergeCell ref="C207:G207"/>
    <mergeCell ref="H207:L207"/>
    <mergeCell ref="C131:F131"/>
    <mergeCell ref="C181:E181"/>
    <mergeCell ref="B182:B183"/>
    <mergeCell ref="C182:G182"/>
    <mergeCell ref="H182:L182"/>
    <mergeCell ref="C206:E206"/>
    <mergeCell ref="B132:B133"/>
    <mergeCell ref="C132:G132"/>
    <mergeCell ref="H132:L132"/>
    <mergeCell ref="C156:E156"/>
    <mergeCell ref="B157:B158"/>
    <mergeCell ref="C157:G157"/>
    <mergeCell ref="H157:L15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2AEC-400B-4AAD-AB04-62B835A04A7A}">
  <dimension ref="B2:R232"/>
  <sheetViews>
    <sheetView workbookViewId="0"/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8" ht="18" x14ac:dyDescent="0.35">
      <c r="B2" s="1" t="s">
        <v>0</v>
      </c>
    </row>
    <row r="3" spans="2:18" ht="18" x14ac:dyDescent="0.35">
      <c r="B3" s="1" t="s">
        <v>62</v>
      </c>
    </row>
    <row r="4" spans="2:18" ht="18" x14ac:dyDescent="0.35">
      <c r="B4" s="2" t="s">
        <v>1</v>
      </c>
      <c r="C4" s="3">
        <v>46174</v>
      </c>
    </row>
    <row r="6" spans="2:18" x14ac:dyDescent="0.25">
      <c r="B6" s="20" t="s">
        <v>38</v>
      </c>
      <c r="C6" s="20" t="s">
        <v>4</v>
      </c>
    </row>
    <row r="7" spans="2:18" x14ac:dyDescent="0.25">
      <c r="B7" s="45" t="s">
        <v>34</v>
      </c>
      <c r="C7" s="51" t="s">
        <v>2</v>
      </c>
      <c r="D7" s="51"/>
      <c r="E7" s="51"/>
      <c r="F7" s="51"/>
      <c r="G7" s="51"/>
      <c r="H7" s="51" t="s">
        <v>3</v>
      </c>
      <c r="I7" s="51"/>
      <c r="J7" s="51"/>
      <c r="K7" s="51"/>
      <c r="L7" s="51"/>
    </row>
    <row r="8" spans="2:18" ht="15.75" x14ac:dyDescent="0.3">
      <c r="B8" s="45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8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8" ht="15.75" x14ac:dyDescent="0.3">
      <c r="B10" s="10" t="s">
        <v>4</v>
      </c>
      <c r="C10" s="11">
        <v>220342</v>
      </c>
      <c r="D10" s="11">
        <v>238120</v>
      </c>
      <c r="E10" s="11">
        <v>203924</v>
      </c>
      <c r="F10" s="11">
        <v>225698</v>
      </c>
      <c r="G10" s="11">
        <v>324939</v>
      </c>
      <c r="H10" s="12"/>
      <c r="I10" s="12"/>
      <c r="J10" s="12"/>
      <c r="K10" s="12"/>
      <c r="L10" s="12"/>
      <c r="N10" s="22"/>
      <c r="O10" s="22"/>
      <c r="P10" s="22"/>
      <c r="Q10" s="22"/>
      <c r="R10" s="22"/>
    </row>
    <row r="11" spans="2:18" ht="15.75" x14ac:dyDescent="0.3">
      <c r="B11" s="7" t="s">
        <v>6</v>
      </c>
      <c r="C11" s="8">
        <v>59133</v>
      </c>
      <c r="D11" s="8">
        <v>62521</v>
      </c>
      <c r="E11" s="8">
        <v>93842</v>
      </c>
      <c r="F11" s="8">
        <v>47407</v>
      </c>
      <c r="G11" s="8">
        <v>45165</v>
      </c>
      <c r="H11" s="15">
        <v>0.26836917156057399</v>
      </c>
      <c r="I11" s="15">
        <v>0.26256089366705898</v>
      </c>
      <c r="J11" s="15">
        <v>0.46018124399285998</v>
      </c>
      <c r="K11" s="15">
        <v>0.21004616788806299</v>
      </c>
      <c r="L11" s="15">
        <v>0.13899531900000001</v>
      </c>
      <c r="N11" s="22"/>
      <c r="O11" s="22"/>
      <c r="P11" s="22"/>
      <c r="Q11" s="22"/>
      <c r="R11" s="22"/>
    </row>
    <row r="12" spans="2:18" ht="15.75" x14ac:dyDescent="0.3">
      <c r="B12" s="10" t="s">
        <v>7</v>
      </c>
      <c r="C12" s="11">
        <v>57713</v>
      </c>
      <c r="D12" s="11">
        <v>60579</v>
      </c>
      <c r="E12" s="11">
        <v>82752</v>
      </c>
      <c r="F12" s="11">
        <v>43796</v>
      </c>
      <c r="G12" s="11">
        <v>41904</v>
      </c>
      <c r="H12" s="16">
        <v>0.261924644416407</v>
      </c>
      <c r="I12" s="16">
        <v>0.25440534184444802</v>
      </c>
      <c r="J12" s="16">
        <v>0.40579823855946301</v>
      </c>
      <c r="K12" s="16">
        <v>0.194046912245567</v>
      </c>
      <c r="L12" s="16">
        <v>0.12895958900000001</v>
      </c>
      <c r="N12" s="22"/>
      <c r="O12" s="22"/>
      <c r="P12" s="22"/>
      <c r="Q12" s="22"/>
      <c r="R12" s="22"/>
    </row>
    <row r="13" spans="2:18" ht="15.75" x14ac:dyDescent="0.3">
      <c r="B13" s="7" t="s">
        <v>8</v>
      </c>
      <c r="C13" s="8">
        <v>1420</v>
      </c>
      <c r="D13" s="8">
        <v>1942</v>
      </c>
      <c r="E13" s="8">
        <v>11090</v>
      </c>
      <c r="F13" s="8">
        <v>3611</v>
      </c>
      <c r="G13" s="8">
        <v>3261</v>
      </c>
      <c r="H13" s="15">
        <v>6.4445271441668003E-3</v>
      </c>
      <c r="I13" s="15">
        <v>8.1555518226104507E-3</v>
      </c>
      <c r="J13" s="15">
        <v>5.4383005433396803E-2</v>
      </c>
      <c r="K13" s="15">
        <v>1.5999255642495699E-2</v>
      </c>
      <c r="L13" s="15">
        <v>1.003573E-2</v>
      </c>
      <c r="N13" s="22"/>
      <c r="O13" s="22"/>
      <c r="P13" s="22"/>
      <c r="Q13" s="22"/>
      <c r="R13" s="22"/>
    </row>
    <row r="14" spans="2:18" ht="15.75" x14ac:dyDescent="0.3">
      <c r="B14" s="10" t="s">
        <v>9</v>
      </c>
      <c r="C14" s="11">
        <v>75512</v>
      </c>
      <c r="D14" s="11">
        <v>94980</v>
      </c>
      <c r="E14" s="11">
        <v>41484</v>
      </c>
      <c r="F14" s="11">
        <v>84538</v>
      </c>
      <c r="G14" s="11">
        <v>96287</v>
      </c>
      <c r="H14" s="16">
        <v>0.34270361528895998</v>
      </c>
      <c r="I14" s="16">
        <v>0.39887451705022697</v>
      </c>
      <c r="J14" s="16">
        <v>0.20342872834977699</v>
      </c>
      <c r="K14" s="16">
        <v>0.374562468431267</v>
      </c>
      <c r="L14" s="16">
        <v>0.29632331000000001</v>
      </c>
      <c r="N14" s="22"/>
      <c r="O14" s="22"/>
      <c r="P14" s="22"/>
      <c r="Q14" s="22"/>
      <c r="R14" s="22"/>
    </row>
    <row r="15" spans="2:18" ht="15.75" x14ac:dyDescent="0.3">
      <c r="B15" s="7" t="s">
        <v>10</v>
      </c>
      <c r="C15" s="8">
        <v>9251</v>
      </c>
      <c r="D15" s="8">
        <v>15681</v>
      </c>
      <c r="E15" s="8">
        <v>23099</v>
      </c>
      <c r="F15" s="8">
        <v>13390</v>
      </c>
      <c r="G15" s="8">
        <v>16446</v>
      </c>
      <c r="H15" s="15">
        <v>4.1984732824427502E-2</v>
      </c>
      <c r="I15" s="15">
        <v>6.5853351251469905E-2</v>
      </c>
      <c r="J15" s="15">
        <v>0.11327259174986801</v>
      </c>
      <c r="K15" s="15">
        <v>5.9327065370539403E-2</v>
      </c>
      <c r="L15" s="15">
        <v>5.0612576999999999E-2</v>
      </c>
      <c r="N15" s="22"/>
      <c r="O15" s="22"/>
      <c r="P15" s="22"/>
      <c r="Q15" s="22"/>
      <c r="R15" s="22"/>
    </row>
    <row r="16" spans="2:18" ht="15.75" x14ac:dyDescent="0.3">
      <c r="B16" s="10" t="s">
        <v>11</v>
      </c>
      <c r="C16" s="11">
        <v>76446</v>
      </c>
      <c r="D16" s="11">
        <v>64938</v>
      </c>
      <c r="E16" s="11">
        <v>45499</v>
      </c>
      <c r="F16" s="11">
        <v>80363</v>
      </c>
      <c r="G16" s="11">
        <v>167041</v>
      </c>
      <c r="H16" s="16">
        <v>0.34694248032603903</v>
      </c>
      <c r="I16" s="16">
        <v>0.27271123803124497</v>
      </c>
      <c r="J16" s="16">
        <v>0.223117435907495</v>
      </c>
      <c r="K16" s="16">
        <v>0.35606429831013098</v>
      </c>
      <c r="L16" s="16">
        <v>0.51406879400000005</v>
      </c>
      <c r="N16" s="22"/>
      <c r="O16" s="22"/>
      <c r="P16" s="22"/>
      <c r="Q16" s="22"/>
      <c r="R16" s="22"/>
    </row>
    <row r="17" spans="2:18" ht="15.75" x14ac:dyDescent="0.3">
      <c r="B17" s="5" t="s">
        <v>12</v>
      </c>
      <c r="C17" s="9"/>
      <c r="D17" s="9"/>
      <c r="E17" s="9"/>
      <c r="F17" s="9"/>
      <c r="G17" s="9"/>
      <c r="H17" s="17"/>
      <c r="I17" s="17"/>
      <c r="J17" s="17"/>
      <c r="K17" s="17"/>
      <c r="L17" s="17"/>
      <c r="N17" s="22"/>
      <c r="O17" s="22"/>
      <c r="P17" s="22"/>
      <c r="Q17" s="22"/>
      <c r="R17" s="22"/>
    </row>
    <row r="18" spans="2:18" ht="15.75" x14ac:dyDescent="0.3">
      <c r="B18" s="10" t="s">
        <v>13</v>
      </c>
      <c r="C18" s="11">
        <v>134645</v>
      </c>
      <c r="D18" s="11">
        <v>157501</v>
      </c>
      <c r="E18" s="11">
        <v>135326</v>
      </c>
      <c r="F18" s="11">
        <v>131945</v>
      </c>
      <c r="G18" s="11">
        <v>141452</v>
      </c>
      <c r="H18" s="16">
        <v>0.61107278684953403</v>
      </c>
      <c r="I18" s="16">
        <v>0.66143541071728496</v>
      </c>
      <c r="J18" s="16">
        <v>0.66360997234263797</v>
      </c>
      <c r="K18" s="16">
        <v>0.58460863631932902</v>
      </c>
      <c r="L18" s="16">
        <v>0.43531862900000001</v>
      </c>
      <c r="N18" s="22"/>
      <c r="O18" s="22"/>
      <c r="P18" s="22"/>
      <c r="Q18" s="22"/>
      <c r="R18" s="22"/>
    </row>
    <row r="19" spans="2:18" ht="15.75" x14ac:dyDescent="0.3">
      <c r="B19" s="7" t="s">
        <v>14</v>
      </c>
      <c r="C19" s="8">
        <v>30634</v>
      </c>
      <c r="D19" s="8">
        <v>43538</v>
      </c>
      <c r="E19" s="8">
        <v>45243</v>
      </c>
      <c r="F19" s="8">
        <v>37628</v>
      </c>
      <c r="G19" s="8">
        <v>28874</v>
      </c>
      <c r="H19" s="15">
        <v>0.139029327136905</v>
      </c>
      <c r="I19" s="15">
        <v>0.18284058457920399</v>
      </c>
      <c r="J19" s="15">
        <v>0.22186206625997901</v>
      </c>
      <c r="K19" s="15">
        <v>0.16671835816001901</v>
      </c>
      <c r="L19" s="15">
        <v>8.8859754999999999E-2</v>
      </c>
      <c r="N19" s="22"/>
      <c r="O19" s="22"/>
      <c r="P19" s="22"/>
      <c r="Q19" s="22"/>
      <c r="R19" s="22"/>
    </row>
    <row r="20" spans="2:18" ht="15.75" x14ac:dyDescent="0.3">
      <c r="B20" s="13" t="s">
        <v>15</v>
      </c>
      <c r="C20" s="14"/>
      <c r="D20" s="14"/>
      <c r="E20" s="14"/>
      <c r="F20" s="14"/>
      <c r="G20" s="14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2:18" ht="15.75" x14ac:dyDescent="0.3">
      <c r="B21" s="7" t="s">
        <v>16</v>
      </c>
      <c r="C21" s="8">
        <v>30725</v>
      </c>
      <c r="D21" s="8">
        <v>36724</v>
      </c>
      <c r="E21" s="8">
        <v>36573</v>
      </c>
      <c r="F21" s="8">
        <v>35232</v>
      </c>
      <c r="G21" s="8">
        <v>41653</v>
      </c>
      <c r="H21" s="15">
        <v>0.13944232148206001</v>
      </c>
      <c r="I21" s="15">
        <v>0.15422476062489501</v>
      </c>
      <c r="J21" s="15">
        <v>0.17934622702575501</v>
      </c>
      <c r="K21" s="15">
        <v>0.15610240232523101</v>
      </c>
      <c r="L21" s="15">
        <v>0.12818713700000001</v>
      </c>
      <c r="N21" s="22"/>
      <c r="O21" s="22"/>
      <c r="P21" s="22"/>
      <c r="Q21" s="22"/>
      <c r="R21" s="22"/>
    </row>
    <row r="22" spans="2:18" ht="15.75" x14ac:dyDescent="0.3">
      <c r="B22" s="10" t="s">
        <v>17</v>
      </c>
      <c r="C22" s="11">
        <v>31961</v>
      </c>
      <c r="D22" s="11">
        <v>46984</v>
      </c>
      <c r="E22" s="11">
        <v>60854</v>
      </c>
      <c r="F22" s="11">
        <v>80614</v>
      </c>
      <c r="G22" s="11">
        <v>78474</v>
      </c>
      <c r="H22" s="16">
        <v>0.145051783137123</v>
      </c>
      <c r="I22" s="16">
        <v>0.19731227952293001</v>
      </c>
      <c r="J22" s="16">
        <v>0.29841509582001102</v>
      </c>
      <c r="K22" s="16">
        <v>0.35717640386711402</v>
      </c>
      <c r="L22" s="16">
        <v>0.24150379</v>
      </c>
      <c r="N22" s="22"/>
      <c r="O22" s="22"/>
      <c r="P22" s="22"/>
      <c r="Q22" s="22"/>
      <c r="R22" s="22"/>
    </row>
    <row r="23" spans="2:18" ht="15.75" x14ac:dyDescent="0.3">
      <c r="B23" s="7" t="s">
        <v>18</v>
      </c>
      <c r="C23" s="8">
        <v>90511</v>
      </c>
      <c r="D23" s="8">
        <v>100727</v>
      </c>
      <c r="E23" s="8">
        <v>89095</v>
      </c>
      <c r="F23" s="8">
        <v>98604</v>
      </c>
      <c r="G23" s="8">
        <v>99913</v>
      </c>
      <c r="H23" s="15">
        <v>0.41077506784907097</v>
      </c>
      <c r="I23" s="15">
        <v>0.42300940702167</v>
      </c>
      <c r="J23" s="15">
        <v>0.43690296384927702</v>
      </c>
      <c r="K23" s="15">
        <v>0.43688468661662899</v>
      </c>
      <c r="L23" s="15">
        <v>0.307482327</v>
      </c>
      <c r="N23" s="22"/>
      <c r="O23" s="22"/>
      <c r="P23" s="22"/>
      <c r="Q23" s="22"/>
      <c r="R23" s="22"/>
    </row>
    <row r="24" spans="2:18" ht="15.75" x14ac:dyDescent="0.3">
      <c r="B24" s="10" t="s">
        <v>19</v>
      </c>
      <c r="C24" s="11">
        <v>43836</v>
      </c>
      <c r="D24" s="11">
        <v>79675</v>
      </c>
      <c r="E24" s="11">
        <v>37184</v>
      </c>
      <c r="F24" s="11">
        <v>29757</v>
      </c>
      <c r="G24" s="11">
        <v>24350</v>
      </c>
      <c r="H24" s="16">
        <v>0.198945275980067</v>
      </c>
      <c r="I24" s="16">
        <v>0.33460020157903603</v>
      </c>
      <c r="J24" s="16">
        <v>0.182342441301661</v>
      </c>
      <c r="K24" s="16">
        <v>0.13184432294482001</v>
      </c>
      <c r="L24" s="16">
        <v>7.4937141999999998E-2</v>
      </c>
      <c r="N24" s="22"/>
      <c r="O24" s="22"/>
      <c r="P24" s="22"/>
      <c r="Q24" s="22"/>
      <c r="R24" s="22"/>
    </row>
    <row r="25" spans="2:18" ht="15.75" x14ac:dyDescent="0.3">
      <c r="B25" s="7" t="s">
        <v>20</v>
      </c>
      <c r="C25" s="8">
        <v>9892</v>
      </c>
      <c r="D25" s="8">
        <v>15380</v>
      </c>
      <c r="E25" s="8">
        <v>13694</v>
      </c>
      <c r="F25" s="8">
        <v>7787</v>
      </c>
      <c r="G25" s="8">
        <v>3532</v>
      </c>
      <c r="H25" s="15">
        <v>4.48938468380971E-2</v>
      </c>
      <c r="I25" s="15">
        <v>6.4589282714597698E-2</v>
      </c>
      <c r="J25" s="15">
        <v>6.7152468566720899E-2</v>
      </c>
      <c r="K25" s="15">
        <v>3.4501856463061302E-2</v>
      </c>
      <c r="L25" s="15">
        <v>1.0869732E-2</v>
      </c>
      <c r="N25" s="22"/>
      <c r="O25" s="22"/>
      <c r="P25" s="22"/>
      <c r="Q25" s="22"/>
      <c r="R25" s="22"/>
    </row>
    <row r="26" spans="2:18" ht="15.75" x14ac:dyDescent="0.3">
      <c r="B26" s="10" t="s">
        <v>21</v>
      </c>
      <c r="C26" s="11">
        <v>44181</v>
      </c>
      <c r="D26" s="11">
        <v>42006</v>
      </c>
      <c r="E26" s="11">
        <v>49118</v>
      </c>
      <c r="F26" s="11">
        <v>24276</v>
      </c>
      <c r="G26" s="11">
        <v>27178</v>
      </c>
      <c r="H26" s="16">
        <v>0.200511023772136</v>
      </c>
      <c r="I26" s="16">
        <v>0.17640685368721701</v>
      </c>
      <c r="J26" s="16">
        <v>0.24086424354171199</v>
      </c>
      <c r="K26" s="16">
        <v>0.10755965936782801</v>
      </c>
      <c r="L26" s="16">
        <v>8.3640313999999993E-2</v>
      </c>
      <c r="N26" s="22"/>
      <c r="O26" s="22"/>
      <c r="P26" s="22"/>
      <c r="Q26" s="22"/>
      <c r="R26" s="22"/>
    </row>
    <row r="27" spans="2:18" ht="15.75" x14ac:dyDescent="0.3">
      <c r="B27" s="5" t="s">
        <v>22</v>
      </c>
      <c r="C27" s="9"/>
      <c r="D27" s="9"/>
      <c r="E27" s="9"/>
      <c r="F27" s="9"/>
      <c r="G27" s="9"/>
      <c r="H27" s="17"/>
      <c r="I27" s="17"/>
      <c r="J27" s="17"/>
      <c r="K27" s="17"/>
      <c r="L27" s="17"/>
      <c r="N27" s="22"/>
      <c r="O27" s="22"/>
      <c r="P27" s="22"/>
      <c r="Q27" s="22"/>
      <c r="R27" s="22"/>
    </row>
    <row r="28" spans="2:18" ht="15.75" x14ac:dyDescent="0.3">
      <c r="B28" s="10" t="s">
        <v>23</v>
      </c>
      <c r="C28" s="11">
        <v>68384</v>
      </c>
      <c r="D28" s="11">
        <v>78202</v>
      </c>
      <c r="E28" s="11">
        <v>116941</v>
      </c>
      <c r="F28" s="11">
        <v>60797</v>
      </c>
      <c r="G28" s="11">
        <v>61611</v>
      </c>
      <c r="H28" s="16">
        <v>0.31035390438500199</v>
      </c>
      <c r="I28" s="16">
        <v>0.328414244918529</v>
      </c>
      <c r="J28" s="16">
        <v>0.57345383574272801</v>
      </c>
      <c r="K28" s="16">
        <v>0.26937323325860202</v>
      </c>
      <c r="L28" s="16">
        <v>0.189607896</v>
      </c>
      <c r="N28" s="22"/>
      <c r="O28" s="22"/>
      <c r="P28" s="22"/>
      <c r="Q28" s="22"/>
      <c r="R28" s="22"/>
    </row>
    <row r="29" spans="2:18" ht="15.75" x14ac:dyDescent="0.3">
      <c r="B29" s="7" t="s">
        <v>24</v>
      </c>
      <c r="C29" s="8">
        <v>6924</v>
      </c>
      <c r="D29" s="8">
        <v>6765</v>
      </c>
      <c r="E29" s="8">
        <v>31344</v>
      </c>
      <c r="F29" s="8">
        <v>10066</v>
      </c>
      <c r="G29" s="8">
        <v>6246</v>
      </c>
      <c r="H29" s="15">
        <v>3.1423877426909101E-2</v>
      </c>
      <c r="I29" s="15">
        <v>2.84100453552831E-2</v>
      </c>
      <c r="J29" s="15">
        <v>0.15370432121770899</v>
      </c>
      <c r="K29" s="15">
        <v>4.4599420464514497E-2</v>
      </c>
      <c r="L29" s="15">
        <v>1.9222069000000001E-2</v>
      </c>
      <c r="N29" s="22"/>
      <c r="O29" s="22"/>
      <c r="P29" s="22"/>
      <c r="Q29" s="22"/>
      <c r="R29" s="22"/>
    </row>
    <row r="31" spans="2:18" x14ac:dyDescent="0.25">
      <c r="B31" s="20" t="s">
        <v>38</v>
      </c>
      <c r="C31" s="20" t="s">
        <v>40</v>
      </c>
    </row>
    <row r="32" spans="2:18" x14ac:dyDescent="0.25">
      <c r="B32" s="45" t="s">
        <v>34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8" ht="15.75" x14ac:dyDescent="0.3">
      <c r="B33" s="45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8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8" ht="15.75" x14ac:dyDescent="0.3">
      <c r="B35" s="10" t="s">
        <v>4</v>
      </c>
      <c r="C35" s="11">
        <v>112239</v>
      </c>
      <c r="D35" s="11">
        <v>128139</v>
      </c>
      <c r="E35" s="11">
        <v>106562</v>
      </c>
      <c r="F35" s="11">
        <v>113726</v>
      </c>
      <c r="G35" s="11">
        <v>159104</v>
      </c>
      <c r="H35" s="12"/>
      <c r="I35" s="12"/>
      <c r="J35" s="12"/>
      <c r="K35" s="12"/>
      <c r="L35" s="12"/>
      <c r="N35" s="22"/>
      <c r="O35" s="22"/>
      <c r="P35" s="22"/>
      <c r="Q35" s="22"/>
      <c r="R35" s="22"/>
    </row>
    <row r="36" spans="2:18" ht="15.75" x14ac:dyDescent="0.3">
      <c r="B36" s="7" t="s">
        <v>6</v>
      </c>
      <c r="C36" s="8">
        <v>27527</v>
      </c>
      <c r="D36" s="8">
        <v>31834</v>
      </c>
      <c r="E36" s="8">
        <v>45132</v>
      </c>
      <c r="F36" s="8">
        <v>23300</v>
      </c>
      <c r="G36" s="8">
        <v>22599</v>
      </c>
      <c r="H36" s="15">
        <v>0.24525343240763001</v>
      </c>
      <c r="I36" s="15">
        <v>0.24843334191776101</v>
      </c>
      <c r="J36" s="15">
        <v>0.42352808693530503</v>
      </c>
      <c r="K36" s="15">
        <v>0.20487839192445001</v>
      </c>
      <c r="L36" s="15">
        <v>0.14203916934835101</v>
      </c>
      <c r="N36" s="22"/>
      <c r="O36" s="22"/>
      <c r="P36" s="22"/>
      <c r="Q36" s="22"/>
      <c r="R36" s="22"/>
    </row>
    <row r="37" spans="2:18" ht="15.75" x14ac:dyDescent="0.3">
      <c r="B37" s="10" t="s">
        <v>7</v>
      </c>
      <c r="C37" s="11">
        <v>26959</v>
      </c>
      <c r="D37" s="11">
        <v>30474</v>
      </c>
      <c r="E37" s="11">
        <v>40071</v>
      </c>
      <c r="F37" s="11">
        <v>22193</v>
      </c>
      <c r="G37" s="11">
        <v>20703</v>
      </c>
      <c r="H37" s="16">
        <v>0.240192802858187</v>
      </c>
      <c r="I37" s="16">
        <v>0.23781986748764999</v>
      </c>
      <c r="J37" s="16">
        <v>0.37603460896004198</v>
      </c>
      <c r="K37" s="16">
        <v>0.195144470042031</v>
      </c>
      <c r="L37" s="16">
        <v>0.13012243563958201</v>
      </c>
      <c r="N37" s="22"/>
      <c r="O37" s="22"/>
      <c r="P37" s="22"/>
      <c r="Q37" s="22"/>
      <c r="R37" s="22"/>
    </row>
    <row r="38" spans="2:18" ht="15.75" x14ac:dyDescent="0.3">
      <c r="B38" s="7" t="s">
        <v>8</v>
      </c>
      <c r="C38" s="8">
        <v>568</v>
      </c>
      <c r="D38" s="8">
        <v>1360</v>
      </c>
      <c r="E38" s="8">
        <v>5061</v>
      </c>
      <c r="F38" s="8">
        <v>1107</v>
      </c>
      <c r="G38" s="8">
        <v>1896</v>
      </c>
      <c r="H38" s="15">
        <v>5.0606295494435996E-3</v>
      </c>
      <c r="I38" s="15">
        <v>1.0613474430111101E-2</v>
      </c>
      <c r="J38" s="15">
        <v>4.7493477975263203E-2</v>
      </c>
      <c r="K38" s="15">
        <v>9.7339218824191494E-3</v>
      </c>
      <c r="L38" s="15">
        <v>1.19167337087691E-2</v>
      </c>
      <c r="N38" s="22"/>
      <c r="O38" s="22"/>
      <c r="P38" s="22"/>
      <c r="Q38" s="22"/>
      <c r="R38" s="22"/>
    </row>
    <row r="39" spans="2:18" ht="15.75" x14ac:dyDescent="0.3">
      <c r="B39" s="10" t="s">
        <v>9</v>
      </c>
      <c r="C39" s="11">
        <v>39754</v>
      </c>
      <c r="D39" s="11">
        <v>52970</v>
      </c>
      <c r="E39" s="11">
        <v>26263</v>
      </c>
      <c r="F39" s="11">
        <v>43519</v>
      </c>
      <c r="G39" s="11">
        <v>45682</v>
      </c>
      <c r="H39" s="16">
        <v>0.35419061110665601</v>
      </c>
      <c r="I39" s="16">
        <v>0.41337922100219299</v>
      </c>
      <c r="J39" s="16">
        <v>0.246457461383983</v>
      </c>
      <c r="K39" s="16">
        <v>0.38266535356910503</v>
      </c>
      <c r="L39" s="16">
        <v>0.28712037409493202</v>
      </c>
      <c r="N39" s="22"/>
      <c r="O39" s="22"/>
      <c r="P39" s="22"/>
      <c r="Q39" s="22"/>
      <c r="R39" s="22"/>
    </row>
    <row r="40" spans="2:18" ht="15.75" x14ac:dyDescent="0.3">
      <c r="B40" s="7" t="s">
        <v>10</v>
      </c>
      <c r="C40" s="8">
        <v>4601</v>
      </c>
      <c r="D40" s="8">
        <v>6965</v>
      </c>
      <c r="E40" s="8">
        <v>11475</v>
      </c>
      <c r="F40" s="8">
        <v>5694</v>
      </c>
      <c r="G40" s="8">
        <v>7720</v>
      </c>
      <c r="H40" s="15">
        <v>4.0992881262306297E-2</v>
      </c>
      <c r="I40" s="15">
        <v>5.4355036327737798E-2</v>
      </c>
      <c r="J40" s="15">
        <v>0.10768378971866099</v>
      </c>
      <c r="K40" s="15">
        <v>5.0067706593039399E-2</v>
      </c>
      <c r="L40" s="15">
        <v>4.8521721641190702E-2</v>
      </c>
      <c r="N40" s="22"/>
      <c r="O40" s="22"/>
      <c r="P40" s="22"/>
      <c r="Q40" s="22"/>
      <c r="R40" s="22"/>
    </row>
    <row r="41" spans="2:18" ht="15.75" x14ac:dyDescent="0.3">
      <c r="B41" s="10" t="s">
        <v>11</v>
      </c>
      <c r="C41" s="11">
        <v>40357</v>
      </c>
      <c r="D41" s="11">
        <v>36370</v>
      </c>
      <c r="E41" s="11">
        <v>23692</v>
      </c>
      <c r="F41" s="11">
        <v>41213</v>
      </c>
      <c r="G41" s="11">
        <v>83103</v>
      </c>
      <c r="H41" s="16">
        <v>0.35956307522340702</v>
      </c>
      <c r="I41" s="16">
        <v>0.28383240075230798</v>
      </c>
      <c r="J41" s="16">
        <v>0.22233066196205001</v>
      </c>
      <c r="K41" s="16">
        <v>0.36238854791340602</v>
      </c>
      <c r="L41" s="16">
        <v>0.52231873491552705</v>
      </c>
      <c r="N41" s="22"/>
      <c r="O41" s="22"/>
      <c r="P41" s="22"/>
      <c r="Q41" s="22"/>
      <c r="R41" s="22"/>
    </row>
    <row r="42" spans="2:18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  <c r="N42" s="22"/>
      <c r="O42" s="22"/>
      <c r="P42" s="22"/>
      <c r="Q42" s="22"/>
      <c r="R42" s="22"/>
    </row>
    <row r="43" spans="2:18" ht="15.75" x14ac:dyDescent="0.3">
      <c r="B43" s="10" t="s">
        <v>13</v>
      </c>
      <c r="C43" s="11">
        <v>67281</v>
      </c>
      <c r="D43" s="11">
        <v>84804</v>
      </c>
      <c r="E43" s="11">
        <v>71395</v>
      </c>
      <c r="F43" s="11">
        <v>66819</v>
      </c>
      <c r="G43" s="11">
        <v>68281</v>
      </c>
      <c r="H43" s="16">
        <v>0.59944404351428704</v>
      </c>
      <c r="I43" s="16">
        <v>0.66181256291995405</v>
      </c>
      <c r="J43" s="16">
        <v>0.66998554831928803</v>
      </c>
      <c r="K43" s="16">
        <v>0.58754374549355504</v>
      </c>
      <c r="L43" s="16">
        <v>0.429159543443282</v>
      </c>
      <c r="N43" s="22"/>
      <c r="O43" s="22"/>
      <c r="P43" s="22"/>
      <c r="Q43" s="22"/>
      <c r="R43" s="22"/>
    </row>
    <row r="44" spans="2:18" ht="15.75" x14ac:dyDescent="0.3">
      <c r="B44" s="7" t="s">
        <v>14</v>
      </c>
      <c r="C44" s="8">
        <v>16636</v>
      </c>
      <c r="D44" s="8">
        <v>24333</v>
      </c>
      <c r="E44" s="8">
        <v>23778</v>
      </c>
      <c r="F44" s="8">
        <v>16720</v>
      </c>
      <c r="G44" s="8">
        <v>13389</v>
      </c>
      <c r="H44" s="15">
        <v>0.148219424620676</v>
      </c>
      <c r="I44" s="15">
        <v>0.189895348020509</v>
      </c>
      <c r="J44" s="15">
        <v>0.223137703871924</v>
      </c>
      <c r="K44" s="15">
        <v>0.14702003059986299</v>
      </c>
      <c r="L44" s="15">
        <v>8.4152504022526206E-2</v>
      </c>
      <c r="N44" s="22"/>
      <c r="O44" s="22"/>
      <c r="P44" s="22"/>
      <c r="Q44" s="22"/>
      <c r="R44" s="22"/>
    </row>
    <row r="45" spans="2:18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  <c r="N45" s="22"/>
      <c r="O45" s="22"/>
      <c r="P45" s="22"/>
      <c r="Q45" s="22"/>
      <c r="R45" s="22"/>
    </row>
    <row r="46" spans="2:18" ht="15.75" x14ac:dyDescent="0.3">
      <c r="B46" s="7" t="s">
        <v>16</v>
      </c>
      <c r="C46" s="8">
        <v>16685</v>
      </c>
      <c r="D46" s="8">
        <v>18942</v>
      </c>
      <c r="E46" s="8">
        <v>20931</v>
      </c>
      <c r="F46" s="8">
        <v>15294</v>
      </c>
      <c r="G46" s="8">
        <v>20159</v>
      </c>
      <c r="H46" s="15">
        <v>0.14865599301490601</v>
      </c>
      <c r="I46" s="15">
        <v>0.14782384754056099</v>
      </c>
      <c r="J46" s="15">
        <v>0.19642086297179101</v>
      </c>
      <c r="K46" s="15">
        <v>0.13448112129152501</v>
      </c>
      <c r="L46" s="15">
        <v>0.12670328841512499</v>
      </c>
      <c r="N46" s="22"/>
      <c r="O46" s="22"/>
      <c r="P46" s="22"/>
      <c r="Q46" s="22"/>
      <c r="R46" s="22"/>
    </row>
    <row r="47" spans="2:18" ht="15.75" x14ac:dyDescent="0.3">
      <c r="B47" s="10" t="s">
        <v>17</v>
      </c>
      <c r="C47" s="11">
        <v>17203</v>
      </c>
      <c r="D47" s="11">
        <v>26147</v>
      </c>
      <c r="E47" s="11">
        <v>32595</v>
      </c>
      <c r="F47" s="11">
        <v>40463</v>
      </c>
      <c r="G47" s="11">
        <v>37860</v>
      </c>
      <c r="H47" s="16">
        <v>0.15327114461105301</v>
      </c>
      <c r="I47" s="16">
        <v>0.204051849944201</v>
      </c>
      <c r="J47" s="16">
        <v>0.30587826805052498</v>
      </c>
      <c r="K47" s="16">
        <v>0.355793749890087</v>
      </c>
      <c r="L47" s="16">
        <v>0.23795756234915499</v>
      </c>
      <c r="N47" s="22"/>
      <c r="O47" s="22"/>
      <c r="P47" s="22"/>
      <c r="Q47" s="22"/>
      <c r="R47" s="22"/>
    </row>
    <row r="48" spans="2:18" ht="15.75" x14ac:dyDescent="0.3">
      <c r="B48" s="7" t="s">
        <v>18</v>
      </c>
      <c r="C48" s="8">
        <v>42492</v>
      </c>
      <c r="D48" s="8">
        <v>52001</v>
      </c>
      <c r="E48" s="8">
        <v>47592</v>
      </c>
      <c r="F48" s="8">
        <v>50219</v>
      </c>
      <c r="G48" s="8">
        <v>48787</v>
      </c>
      <c r="H48" s="15">
        <v>0.37858498382915001</v>
      </c>
      <c r="I48" s="15">
        <v>0.40581712047073898</v>
      </c>
      <c r="J48" s="15">
        <v>0.44661323924100499</v>
      </c>
      <c r="K48" s="15">
        <v>0.441578882577423</v>
      </c>
      <c r="L48" s="15">
        <v>0.30663591110217198</v>
      </c>
      <c r="N48" s="22"/>
      <c r="O48" s="22"/>
      <c r="P48" s="22"/>
      <c r="Q48" s="22"/>
      <c r="R48" s="22"/>
    </row>
    <row r="49" spans="2:18" ht="15.75" x14ac:dyDescent="0.3">
      <c r="B49" s="10" t="s">
        <v>19</v>
      </c>
      <c r="C49" s="11">
        <v>23307</v>
      </c>
      <c r="D49" s="11">
        <v>43103</v>
      </c>
      <c r="E49" s="11">
        <v>18603</v>
      </c>
      <c r="F49" s="11">
        <v>14048</v>
      </c>
      <c r="G49" s="11">
        <v>11300</v>
      </c>
      <c r="H49" s="16">
        <v>0.20765509314944</v>
      </c>
      <c r="I49" s="16">
        <v>0.33637690320667402</v>
      </c>
      <c r="J49" s="16">
        <v>0.17457442615566501</v>
      </c>
      <c r="K49" s="16">
        <v>0.123524963508784</v>
      </c>
      <c r="L49" s="16">
        <v>7.1022727272727307E-2</v>
      </c>
      <c r="N49" s="22"/>
      <c r="O49" s="22"/>
      <c r="P49" s="22"/>
      <c r="Q49" s="22"/>
      <c r="R49" s="22"/>
    </row>
    <row r="50" spans="2:18" ht="15.75" x14ac:dyDescent="0.3">
      <c r="B50" s="7" t="s">
        <v>20</v>
      </c>
      <c r="C50" s="8">
        <v>5460</v>
      </c>
      <c r="D50" s="8">
        <v>7948</v>
      </c>
      <c r="E50" s="8">
        <v>6640</v>
      </c>
      <c r="F50" s="8">
        <v>4262</v>
      </c>
      <c r="G50" s="8">
        <v>1490</v>
      </c>
      <c r="H50" s="15">
        <v>4.8646192499933197E-2</v>
      </c>
      <c r="I50" s="15">
        <v>6.20263932136196E-2</v>
      </c>
      <c r="J50" s="15">
        <v>6.2311142808881198E-2</v>
      </c>
      <c r="K50" s="15">
        <v>3.7476038900515297E-2</v>
      </c>
      <c r="L50" s="15">
        <v>9.3649436846339508E-3</v>
      </c>
      <c r="N50" s="22"/>
      <c r="O50" s="22"/>
      <c r="P50" s="22"/>
      <c r="Q50" s="22"/>
      <c r="R50" s="22"/>
    </row>
    <row r="51" spans="2:18" ht="15.75" x14ac:dyDescent="0.3">
      <c r="B51" s="10" t="s">
        <v>21</v>
      </c>
      <c r="C51" s="11">
        <v>22836</v>
      </c>
      <c r="D51" s="11">
        <v>24378</v>
      </c>
      <c r="E51" s="11">
        <v>23994</v>
      </c>
      <c r="F51" s="11">
        <v>11042</v>
      </c>
      <c r="G51" s="11">
        <v>12363</v>
      </c>
      <c r="H51" s="16">
        <v>0.203458690829391</v>
      </c>
      <c r="I51" s="16">
        <v>0.190246529159741</v>
      </c>
      <c r="J51" s="16">
        <v>0.22516469285486401</v>
      </c>
      <c r="K51" s="16">
        <v>9.7093013031320896E-2</v>
      </c>
      <c r="L51" s="16">
        <v>7.7703891794046701E-2</v>
      </c>
      <c r="N51" s="22"/>
      <c r="O51" s="22"/>
      <c r="P51" s="22"/>
      <c r="Q51" s="22"/>
      <c r="R51" s="22"/>
    </row>
    <row r="52" spans="2:18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  <c r="N52" s="22"/>
      <c r="O52" s="22"/>
      <c r="P52" s="22"/>
      <c r="Q52" s="22"/>
      <c r="R52" s="22"/>
    </row>
    <row r="53" spans="2:18" ht="15.75" x14ac:dyDescent="0.3">
      <c r="B53" s="10" t="s">
        <v>23</v>
      </c>
      <c r="C53" s="11">
        <v>32128</v>
      </c>
      <c r="D53" s="11">
        <v>38799</v>
      </c>
      <c r="E53" s="11">
        <v>56607</v>
      </c>
      <c r="F53" s="11">
        <v>28994</v>
      </c>
      <c r="G53" s="11">
        <v>30319</v>
      </c>
      <c r="H53" s="16">
        <v>0.28624631366993603</v>
      </c>
      <c r="I53" s="16">
        <v>0.30278837824549898</v>
      </c>
      <c r="J53" s="16">
        <v>0.53121187665396696</v>
      </c>
      <c r="K53" s="16">
        <v>0.25494609851748901</v>
      </c>
      <c r="L53" s="16">
        <v>0.19056089098954099</v>
      </c>
      <c r="N53" s="22"/>
      <c r="O53" s="22"/>
      <c r="P53" s="22"/>
      <c r="Q53" s="22"/>
      <c r="R53" s="22"/>
    </row>
    <row r="54" spans="2:18" ht="15.75" x14ac:dyDescent="0.3">
      <c r="B54" s="7" t="s">
        <v>24</v>
      </c>
      <c r="C54" s="8">
        <v>3623</v>
      </c>
      <c r="D54" s="8">
        <v>3697</v>
      </c>
      <c r="E54" s="8">
        <v>13601</v>
      </c>
      <c r="F54" s="8">
        <v>4844</v>
      </c>
      <c r="G54" s="8">
        <v>3602</v>
      </c>
      <c r="H54" s="15">
        <v>3.2279332495834798E-2</v>
      </c>
      <c r="I54" s="15">
        <v>2.88514815942063E-2</v>
      </c>
      <c r="J54" s="15">
        <v>0.12763461646740901</v>
      </c>
      <c r="K54" s="15">
        <v>4.2593602166610997E-2</v>
      </c>
      <c r="L54" s="15">
        <v>2.2639279967819802E-2</v>
      </c>
      <c r="N54" s="22"/>
      <c r="O54" s="22"/>
      <c r="P54" s="22"/>
      <c r="Q54" s="22"/>
      <c r="R54" s="22"/>
    </row>
    <row r="56" spans="2:18" x14ac:dyDescent="0.25">
      <c r="B56" s="20" t="s">
        <v>38</v>
      </c>
      <c r="C56" s="20" t="s">
        <v>39</v>
      </c>
    </row>
    <row r="57" spans="2:18" x14ac:dyDescent="0.25">
      <c r="B57" s="45" t="s">
        <v>34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8" ht="15.75" x14ac:dyDescent="0.3">
      <c r="B58" s="45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8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8" ht="15.75" x14ac:dyDescent="0.3">
      <c r="B60" s="10" t="s">
        <v>4</v>
      </c>
      <c r="C60" s="11">
        <v>108103</v>
      </c>
      <c r="D60" s="11">
        <v>109981</v>
      </c>
      <c r="E60" s="11">
        <v>97362</v>
      </c>
      <c r="F60" s="11">
        <v>111972</v>
      </c>
      <c r="G60" s="11">
        <v>165835</v>
      </c>
      <c r="H60" s="12"/>
      <c r="I60" s="12"/>
      <c r="J60" s="12"/>
      <c r="K60" s="12"/>
      <c r="L60" s="12"/>
      <c r="N60" s="22"/>
      <c r="O60" s="22"/>
      <c r="P60" s="22"/>
      <c r="Q60" s="22"/>
      <c r="R60" s="22"/>
    </row>
    <row r="61" spans="2:18" ht="15.75" x14ac:dyDescent="0.3">
      <c r="B61" s="7" t="s">
        <v>6</v>
      </c>
      <c r="C61" s="8">
        <v>31606</v>
      </c>
      <c r="D61" s="8">
        <v>30687</v>
      </c>
      <c r="E61" s="8">
        <v>48710</v>
      </c>
      <c r="F61" s="8">
        <v>24107</v>
      </c>
      <c r="G61" s="8">
        <v>22566</v>
      </c>
      <c r="H61" s="15">
        <v>0.292369314450108</v>
      </c>
      <c r="I61" s="15">
        <v>0.27902092179558302</v>
      </c>
      <c r="J61" s="15">
        <v>0.50029785748033095</v>
      </c>
      <c r="K61" s="15">
        <v>0.21529489515236</v>
      </c>
      <c r="L61" s="15">
        <v>0.13607501432146399</v>
      </c>
      <c r="N61" s="22"/>
      <c r="O61" s="22"/>
      <c r="P61" s="22"/>
      <c r="Q61" s="22"/>
      <c r="R61" s="22"/>
    </row>
    <row r="62" spans="2:18" ht="15.75" x14ac:dyDescent="0.3">
      <c r="B62" s="10" t="s">
        <v>7</v>
      </c>
      <c r="C62" s="11">
        <v>30754</v>
      </c>
      <c r="D62" s="11">
        <v>30105</v>
      </c>
      <c r="E62" s="11">
        <v>42681</v>
      </c>
      <c r="F62" s="11">
        <v>21603</v>
      </c>
      <c r="G62" s="11">
        <v>21201</v>
      </c>
      <c r="H62" s="16">
        <v>0.28448794205526201</v>
      </c>
      <c r="I62" s="16">
        <v>0.27372909866249601</v>
      </c>
      <c r="J62" s="16">
        <v>0.43837431441424801</v>
      </c>
      <c r="K62" s="16">
        <v>0.19293216161183199</v>
      </c>
      <c r="L62" s="16">
        <v>0.127843941266922</v>
      </c>
      <c r="N62" s="22"/>
      <c r="O62" s="22"/>
      <c r="P62" s="22"/>
      <c r="Q62" s="22"/>
      <c r="R62" s="22"/>
    </row>
    <row r="63" spans="2:18" ht="15.75" x14ac:dyDescent="0.3">
      <c r="B63" s="7" t="s">
        <v>8</v>
      </c>
      <c r="C63" s="8">
        <v>852</v>
      </c>
      <c r="D63" s="8">
        <v>582</v>
      </c>
      <c r="E63" s="8">
        <v>6029</v>
      </c>
      <c r="F63" s="8">
        <v>2504</v>
      </c>
      <c r="G63" s="8">
        <v>1365</v>
      </c>
      <c r="H63" s="15">
        <v>7.8813723948456607E-3</v>
      </c>
      <c r="I63" s="15">
        <v>5.29182313308662E-3</v>
      </c>
      <c r="J63" s="15">
        <v>6.1923543066083303E-2</v>
      </c>
      <c r="K63" s="15">
        <v>2.2362733540528E-2</v>
      </c>
      <c r="L63" s="15">
        <v>8.2310730545421696E-3</v>
      </c>
      <c r="N63" s="22"/>
      <c r="O63" s="22"/>
      <c r="P63" s="22"/>
      <c r="Q63" s="22"/>
      <c r="R63" s="22"/>
    </row>
    <row r="64" spans="2:18" ht="15.75" x14ac:dyDescent="0.3">
      <c r="B64" s="10" t="s">
        <v>9</v>
      </c>
      <c r="C64" s="11">
        <v>35758</v>
      </c>
      <c r="D64" s="11">
        <v>42010</v>
      </c>
      <c r="E64" s="11">
        <v>15221</v>
      </c>
      <c r="F64" s="11">
        <v>41019</v>
      </c>
      <c r="G64" s="11">
        <v>50605</v>
      </c>
      <c r="H64" s="16">
        <v>0.33077712921935598</v>
      </c>
      <c r="I64" s="16">
        <v>0.381975068420909</v>
      </c>
      <c r="J64" s="16">
        <v>0.156334093383456</v>
      </c>
      <c r="K64" s="16">
        <v>0.36633265459221898</v>
      </c>
      <c r="L64" s="16">
        <v>0.305152712033045</v>
      </c>
      <c r="N64" s="22"/>
      <c r="O64" s="22"/>
      <c r="P64" s="22"/>
      <c r="Q64" s="22"/>
      <c r="R64" s="22"/>
    </row>
    <row r="65" spans="2:18" ht="15.75" x14ac:dyDescent="0.3">
      <c r="B65" s="7" t="s">
        <v>10</v>
      </c>
      <c r="C65" s="8">
        <v>4650</v>
      </c>
      <c r="D65" s="8">
        <v>8716</v>
      </c>
      <c r="E65" s="8">
        <v>11624</v>
      </c>
      <c r="F65" s="8">
        <v>7696</v>
      </c>
      <c r="G65" s="8">
        <v>8726</v>
      </c>
      <c r="H65" s="15">
        <v>4.30145324366576E-2</v>
      </c>
      <c r="I65" s="15">
        <v>7.9250052281757799E-2</v>
      </c>
      <c r="J65" s="15">
        <v>0.119389494874797</v>
      </c>
      <c r="K65" s="15">
        <v>6.8731468581431102E-2</v>
      </c>
      <c r="L65" s="15">
        <v>5.2618566647571398E-2</v>
      </c>
      <c r="N65" s="22"/>
      <c r="O65" s="22"/>
      <c r="P65" s="22"/>
      <c r="Q65" s="22"/>
      <c r="R65" s="22"/>
    </row>
    <row r="66" spans="2:18" ht="15.75" x14ac:dyDescent="0.3">
      <c r="B66" s="10" t="s">
        <v>11</v>
      </c>
      <c r="C66" s="11">
        <v>36089</v>
      </c>
      <c r="D66" s="11">
        <v>28568</v>
      </c>
      <c r="E66" s="11">
        <v>21807</v>
      </c>
      <c r="F66" s="11">
        <v>39150</v>
      </c>
      <c r="G66" s="11">
        <v>83938</v>
      </c>
      <c r="H66" s="16">
        <v>0.33383902389387898</v>
      </c>
      <c r="I66" s="16">
        <v>0.25975395750175001</v>
      </c>
      <c r="J66" s="16">
        <v>0.223978554261416</v>
      </c>
      <c r="K66" s="16">
        <v>0.34964098167398999</v>
      </c>
      <c r="L66" s="16">
        <v>0.50615370699791995</v>
      </c>
      <c r="N66" s="22"/>
      <c r="O66" s="22"/>
      <c r="P66" s="22"/>
      <c r="Q66" s="22"/>
      <c r="R66" s="22"/>
    </row>
    <row r="67" spans="2:18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  <c r="N67" s="22"/>
      <c r="O67" s="22"/>
      <c r="P67" s="22"/>
      <c r="Q67" s="22"/>
      <c r="R67" s="22"/>
    </row>
    <row r="68" spans="2:18" ht="15.75" x14ac:dyDescent="0.3">
      <c r="B68" s="10" t="s">
        <v>13</v>
      </c>
      <c r="C68" s="11">
        <v>67364</v>
      </c>
      <c r="D68" s="11">
        <v>72697</v>
      </c>
      <c r="E68" s="11">
        <v>63931</v>
      </c>
      <c r="F68" s="11">
        <v>65126</v>
      </c>
      <c r="G68" s="11">
        <v>73171</v>
      </c>
      <c r="H68" s="16">
        <v>0.62314644366946303</v>
      </c>
      <c r="I68" s="16">
        <v>0.66099599021649202</v>
      </c>
      <c r="J68" s="16">
        <v>0.65663195086378701</v>
      </c>
      <c r="K68" s="16">
        <v>0.58162754974457898</v>
      </c>
      <c r="L68" s="16">
        <v>0.44122772635450902</v>
      </c>
      <c r="N68" s="22"/>
      <c r="O68" s="22"/>
      <c r="P68" s="22"/>
      <c r="Q68" s="22"/>
      <c r="R68" s="22"/>
    </row>
    <row r="69" spans="2:18" ht="15.75" x14ac:dyDescent="0.3">
      <c r="B69" s="7" t="s">
        <v>14</v>
      </c>
      <c r="C69" s="8">
        <v>13998</v>
      </c>
      <c r="D69" s="8">
        <v>19205</v>
      </c>
      <c r="E69" s="8">
        <v>21465</v>
      </c>
      <c r="F69" s="8">
        <v>20908</v>
      </c>
      <c r="G69" s="8">
        <v>15485</v>
      </c>
      <c r="H69" s="15">
        <v>0.129487618289964</v>
      </c>
      <c r="I69" s="15">
        <v>0.17462107091224799</v>
      </c>
      <c r="J69" s="15">
        <v>0.22046589018302801</v>
      </c>
      <c r="K69" s="15">
        <v>0.186725252741757</v>
      </c>
      <c r="L69" s="15">
        <v>9.3375945970392296E-2</v>
      </c>
      <c r="N69" s="22"/>
      <c r="O69" s="22"/>
      <c r="P69" s="22"/>
      <c r="Q69" s="22"/>
      <c r="R69" s="22"/>
    </row>
    <row r="70" spans="2:18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  <c r="N70" s="22"/>
      <c r="O70" s="22"/>
      <c r="P70" s="22"/>
      <c r="Q70" s="22"/>
      <c r="R70" s="22"/>
    </row>
    <row r="71" spans="2:18" ht="15.75" x14ac:dyDescent="0.3">
      <c r="B71" s="7" t="s">
        <v>16</v>
      </c>
      <c r="C71" s="8">
        <v>14040</v>
      </c>
      <c r="D71" s="8">
        <v>17782</v>
      </c>
      <c r="E71" s="8">
        <v>15642</v>
      </c>
      <c r="F71" s="8">
        <v>19938</v>
      </c>
      <c r="G71" s="8">
        <v>21494</v>
      </c>
      <c r="H71" s="15">
        <v>0.12987613664745701</v>
      </c>
      <c r="I71" s="15">
        <v>0.161682472427056</v>
      </c>
      <c r="J71" s="15">
        <v>0.16065816232205599</v>
      </c>
      <c r="K71" s="15">
        <v>0.178062372736041</v>
      </c>
      <c r="L71" s="15">
        <v>0.129610757680827</v>
      </c>
      <c r="N71" s="22"/>
      <c r="O71" s="22"/>
      <c r="P71" s="22"/>
      <c r="Q71" s="22"/>
      <c r="R71" s="22"/>
    </row>
    <row r="72" spans="2:18" ht="15.75" x14ac:dyDescent="0.3">
      <c r="B72" s="10" t="s">
        <v>17</v>
      </c>
      <c r="C72" s="11">
        <v>14758</v>
      </c>
      <c r="D72" s="11">
        <v>20837</v>
      </c>
      <c r="E72" s="11">
        <v>28259</v>
      </c>
      <c r="F72" s="11">
        <v>40151</v>
      </c>
      <c r="G72" s="11">
        <v>40614</v>
      </c>
      <c r="H72" s="16">
        <v>0.13651795047316001</v>
      </c>
      <c r="I72" s="16">
        <v>0.189459997635955</v>
      </c>
      <c r="J72" s="16">
        <v>0.290246708161295</v>
      </c>
      <c r="K72" s="16">
        <v>0.358580716607723</v>
      </c>
      <c r="L72" s="16">
        <v>0.24490608134591599</v>
      </c>
      <c r="N72" s="22"/>
      <c r="O72" s="22"/>
      <c r="P72" s="22"/>
      <c r="Q72" s="22"/>
      <c r="R72" s="22"/>
    </row>
    <row r="73" spans="2:18" ht="15.75" x14ac:dyDescent="0.3">
      <c r="B73" s="7" t="s">
        <v>18</v>
      </c>
      <c r="C73" s="8">
        <v>48019</v>
      </c>
      <c r="D73" s="8">
        <v>48726</v>
      </c>
      <c r="E73" s="8">
        <v>41503</v>
      </c>
      <c r="F73" s="8">
        <v>48385</v>
      </c>
      <c r="G73" s="8">
        <v>51126</v>
      </c>
      <c r="H73" s="15">
        <v>0.44419673829588502</v>
      </c>
      <c r="I73" s="15">
        <v>0.44304016148243802</v>
      </c>
      <c r="J73" s="15">
        <v>0.426275138144245</v>
      </c>
      <c r="K73" s="15">
        <v>0.432116957810881</v>
      </c>
      <c r="L73" s="15">
        <v>0.308294389001116</v>
      </c>
      <c r="N73" s="22"/>
      <c r="O73" s="22"/>
      <c r="P73" s="22"/>
      <c r="Q73" s="22"/>
      <c r="R73" s="22"/>
    </row>
    <row r="74" spans="2:18" ht="15.75" x14ac:dyDescent="0.3">
      <c r="B74" s="10" t="s">
        <v>19</v>
      </c>
      <c r="C74" s="11">
        <v>20529</v>
      </c>
      <c r="D74" s="11">
        <v>36572</v>
      </c>
      <c r="E74" s="11">
        <v>18581</v>
      </c>
      <c r="F74" s="11">
        <v>15709</v>
      </c>
      <c r="G74" s="11">
        <v>13050</v>
      </c>
      <c r="H74" s="16">
        <v>0.189902222880031</v>
      </c>
      <c r="I74" s="16">
        <v>0.33253016430110699</v>
      </c>
      <c r="J74" s="16">
        <v>0.190844477311477</v>
      </c>
      <c r="K74" s="16">
        <v>0.140294002071947</v>
      </c>
      <c r="L74" s="16">
        <v>7.8692676455513005E-2</v>
      </c>
      <c r="N74" s="22"/>
      <c r="O74" s="22"/>
      <c r="P74" s="22"/>
      <c r="Q74" s="22"/>
      <c r="R74" s="22"/>
    </row>
    <row r="75" spans="2:18" ht="15.75" x14ac:dyDescent="0.3">
      <c r="B75" s="7" t="s">
        <v>20</v>
      </c>
      <c r="C75" s="8">
        <v>4432</v>
      </c>
      <c r="D75" s="8">
        <v>7432</v>
      </c>
      <c r="E75" s="8">
        <v>7054</v>
      </c>
      <c r="F75" s="8">
        <v>3525</v>
      </c>
      <c r="G75" s="8">
        <v>2042</v>
      </c>
      <c r="H75" s="15">
        <v>4.09979371525305E-2</v>
      </c>
      <c r="I75" s="15">
        <v>6.7575308462370795E-2</v>
      </c>
      <c r="J75" s="15">
        <v>7.2451264353649306E-2</v>
      </c>
      <c r="K75" s="15">
        <v>3.14810845568535E-2</v>
      </c>
      <c r="L75" s="15">
        <v>1.2313444085989099E-2</v>
      </c>
      <c r="N75" s="22"/>
      <c r="O75" s="22"/>
      <c r="P75" s="22"/>
      <c r="Q75" s="22"/>
      <c r="R75" s="22"/>
    </row>
    <row r="76" spans="2:18" ht="15.75" x14ac:dyDescent="0.3">
      <c r="B76" s="10" t="s">
        <v>21</v>
      </c>
      <c r="C76" s="11">
        <v>21345</v>
      </c>
      <c r="D76" s="11">
        <v>17628</v>
      </c>
      <c r="E76" s="11">
        <v>25124</v>
      </c>
      <c r="F76" s="11">
        <v>13234</v>
      </c>
      <c r="G76" s="11">
        <v>14815</v>
      </c>
      <c r="H76" s="16">
        <v>0.19745057953988299</v>
      </c>
      <c r="I76" s="16">
        <v>0.16028223056709801</v>
      </c>
      <c r="J76" s="16">
        <v>0.25804728744274003</v>
      </c>
      <c r="K76" s="16">
        <v>0.11819026185117699</v>
      </c>
      <c r="L76" s="16">
        <v>8.9335785569994303E-2</v>
      </c>
      <c r="N76" s="22"/>
      <c r="O76" s="22"/>
      <c r="P76" s="22"/>
      <c r="Q76" s="22"/>
      <c r="R76" s="22"/>
    </row>
    <row r="77" spans="2:18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  <c r="N77" s="22"/>
      <c r="O77" s="22"/>
      <c r="P77" s="22"/>
      <c r="Q77" s="22"/>
      <c r="R77" s="22"/>
    </row>
    <row r="78" spans="2:18" ht="15.75" x14ac:dyDescent="0.3">
      <c r="B78" s="10" t="s">
        <v>23</v>
      </c>
      <c r="C78" s="11">
        <v>36256</v>
      </c>
      <c r="D78" s="11">
        <v>39403</v>
      </c>
      <c r="E78" s="11">
        <v>60334</v>
      </c>
      <c r="F78" s="11">
        <v>31803</v>
      </c>
      <c r="G78" s="11">
        <v>31292</v>
      </c>
      <c r="H78" s="16">
        <v>0.33538384688676498</v>
      </c>
      <c r="I78" s="16">
        <v>0.35827097407734099</v>
      </c>
      <c r="J78" s="16">
        <v>0.61968735235512795</v>
      </c>
      <c r="K78" s="16">
        <v>0.28402636373379098</v>
      </c>
      <c r="L78" s="16">
        <v>0.18869358096903599</v>
      </c>
      <c r="N78" s="22"/>
      <c r="O78" s="22"/>
      <c r="P78" s="22"/>
      <c r="Q78" s="22"/>
      <c r="R78" s="22"/>
    </row>
    <row r="79" spans="2:18" ht="15.75" x14ac:dyDescent="0.3">
      <c r="B79" s="7" t="s">
        <v>24</v>
      </c>
      <c r="C79" s="8">
        <v>3301</v>
      </c>
      <c r="D79" s="8">
        <v>3068</v>
      </c>
      <c r="E79" s="8">
        <v>17743</v>
      </c>
      <c r="F79" s="8">
        <v>5222</v>
      </c>
      <c r="G79" s="8">
        <v>2644</v>
      </c>
      <c r="H79" s="15">
        <v>3.0535692811485299E-2</v>
      </c>
      <c r="I79" s="15">
        <v>2.78957274438312E-2</v>
      </c>
      <c r="J79" s="15">
        <v>0.18223742322466699</v>
      </c>
      <c r="K79" s="15">
        <v>4.6636659164791198E-2</v>
      </c>
      <c r="L79" s="15">
        <v>1.5943558356197401E-2</v>
      </c>
      <c r="N79" s="22"/>
      <c r="O79" s="22"/>
      <c r="P79" s="22"/>
      <c r="Q79" s="22"/>
      <c r="R79" s="22"/>
    </row>
    <row r="81" spans="2:18" x14ac:dyDescent="0.25">
      <c r="B81" s="20" t="s">
        <v>38</v>
      </c>
      <c r="C81" s="49" t="s">
        <v>41</v>
      </c>
      <c r="D81" s="50"/>
      <c r="E81" s="50"/>
    </row>
    <row r="82" spans="2:18" x14ac:dyDescent="0.25">
      <c r="B82" s="45" t="s">
        <v>34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8" ht="15.75" x14ac:dyDescent="0.3">
      <c r="B83" s="45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8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8" ht="15.75" x14ac:dyDescent="0.3">
      <c r="B85" s="10" t="s">
        <v>4</v>
      </c>
      <c r="C85" s="11">
        <v>33356</v>
      </c>
      <c r="D85" s="11">
        <v>37526</v>
      </c>
      <c r="E85" s="11">
        <v>20166</v>
      </c>
      <c r="F85" s="11">
        <v>25850</v>
      </c>
      <c r="G85" s="11">
        <v>28884</v>
      </c>
      <c r="H85" s="12"/>
      <c r="I85" s="12"/>
      <c r="J85" s="12"/>
      <c r="K85" s="12"/>
      <c r="L85" s="12"/>
      <c r="N85" s="22"/>
      <c r="O85" s="22"/>
      <c r="P85" s="22"/>
      <c r="Q85" s="22"/>
      <c r="R85" s="22"/>
    </row>
    <row r="86" spans="2:18" ht="15.75" x14ac:dyDescent="0.3">
      <c r="B86" s="7" t="s">
        <v>6</v>
      </c>
      <c r="C86" s="8">
        <v>12722</v>
      </c>
      <c r="D86" s="8">
        <v>11895</v>
      </c>
      <c r="E86" s="8">
        <v>9060</v>
      </c>
      <c r="F86" s="8">
        <v>7182</v>
      </c>
      <c r="G86" s="8">
        <v>2483</v>
      </c>
      <c r="H86" s="15">
        <v>0.38140064755965902</v>
      </c>
      <c r="I86" s="15">
        <v>0.316980227042584</v>
      </c>
      <c r="J86" s="15">
        <v>0.44927105028265402</v>
      </c>
      <c r="K86" s="15">
        <v>0.277833655705996</v>
      </c>
      <c r="L86" s="15">
        <v>8.59645478465587E-2</v>
      </c>
      <c r="N86" s="22"/>
      <c r="O86" s="22"/>
      <c r="P86" s="22"/>
      <c r="Q86" s="22"/>
      <c r="R86" s="22"/>
    </row>
    <row r="87" spans="2:18" ht="15.75" x14ac:dyDescent="0.3">
      <c r="B87" s="10" t="s">
        <v>7</v>
      </c>
      <c r="C87" s="11">
        <v>12722</v>
      </c>
      <c r="D87" s="11">
        <v>11895</v>
      </c>
      <c r="E87" s="11">
        <v>8684</v>
      </c>
      <c r="F87" s="11">
        <v>6760</v>
      </c>
      <c r="G87" s="11">
        <v>2320</v>
      </c>
      <c r="H87" s="16">
        <v>0.38140064755965902</v>
      </c>
      <c r="I87" s="16">
        <v>0.316980227042584</v>
      </c>
      <c r="J87" s="16">
        <v>0.43062580581176202</v>
      </c>
      <c r="K87" s="16">
        <v>0.26150870406189602</v>
      </c>
      <c r="L87" s="16">
        <v>8.0321285140562304E-2</v>
      </c>
      <c r="N87" s="22"/>
      <c r="O87" s="22"/>
      <c r="P87" s="22"/>
      <c r="Q87" s="22"/>
      <c r="R87" s="22"/>
    </row>
    <row r="88" spans="2:18" ht="15.75" x14ac:dyDescent="0.3">
      <c r="B88" s="7" t="s">
        <v>8</v>
      </c>
      <c r="C88" s="8">
        <v>0</v>
      </c>
      <c r="D88" s="8">
        <v>0</v>
      </c>
      <c r="E88" s="8">
        <v>376</v>
      </c>
      <c r="F88" s="8">
        <v>422</v>
      </c>
      <c r="G88" s="8">
        <v>163</v>
      </c>
      <c r="H88" s="15">
        <v>0</v>
      </c>
      <c r="I88" s="15">
        <v>0</v>
      </c>
      <c r="J88" s="15">
        <v>1.8645244470891598E-2</v>
      </c>
      <c r="K88" s="15">
        <v>1.63249516441006E-2</v>
      </c>
      <c r="L88" s="15">
        <v>5.6432627059963998E-3</v>
      </c>
      <c r="N88" s="22"/>
      <c r="O88" s="22"/>
      <c r="P88" s="22"/>
      <c r="Q88" s="22"/>
      <c r="R88" s="22"/>
    </row>
    <row r="89" spans="2:18" ht="15.75" x14ac:dyDescent="0.3">
      <c r="B89" s="10" t="s">
        <v>9</v>
      </c>
      <c r="C89" s="11">
        <v>14660</v>
      </c>
      <c r="D89" s="11">
        <v>18571</v>
      </c>
      <c r="E89" s="11">
        <v>5194</v>
      </c>
      <c r="F89" s="11">
        <v>11771</v>
      </c>
      <c r="G89" s="11">
        <v>11466</v>
      </c>
      <c r="H89" s="16">
        <v>0.43950113922532702</v>
      </c>
      <c r="I89" s="16">
        <v>0.49488354740713097</v>
      </c>
      <c r="J89" s="16">
        <v>0.25756223346226298</v>
      </c>
      <c r="K89" s="16">
        <v>0.45535783365570598</v>
      </c>
      <c r="L89" s="16">
        <v>0.39696717906107198</v>
      </c>
      <c r="N89" s="22"/>
      <c r="O89" s="22"/>
      <c r="P89" s="22"/>
      <c r="Q89" s="22"/>
      <c r="R89" s="22"/>
    </row>
    <row r="90" spans="2:18" ht="15.75" x14ac:dyDescent="0.3">
      <c r="B90" s="7" t="s">
        <v>10</v>
      </c>
      <c r="C90" s="8">
        <v>1454</v>
      </c>
      <c r="D90" s="8">
        <v>2160</v>
      </c>
      <c r="E90" s="8">
        <v>2452</v>
      </c>
      <c r="F90" s="8">
        <v>0</v>
      </c>
      <c r="G90" s="8">
        <v>1765</v>
      </c>
      <c r="H90" s="15">
        <v>4.3590358556181798E-2</v>
      </c>
      <c r="I90" s="15">
        <v>5.7560091669775597E-2</v>
      </c>
      <c r="J90" s="15">
        <v>0.12159079638996299</v>
      </c>
      <c r="K90" s="15">
        <v>0</v>
      </c>
      <c r="L90" s="15">
        <v>6.1106494945298399E-2</v>
      </c>
      <c r="N90" s="22"/>
      <c r="O90" s="22"/>
      <c r="P90" s="22"/>
      <c r="Q90" s="22"/>
      <c r="R90" s="22"/>
    </row>
    <row r="91" spans="2:18" ht="15.75" x14ac:dyDescent="0.3">
      <c r="B91" s="10" t="s">
        <v>11</v>
      </c>
      <c r="C91" s="11">
        <v>4520</v>
      </c>
      <c r="D91" s="11">
        <v>4900</v>
      </c>
      <c r="E91" s="11">
        <v>3460</v>
      </c>
      <c r="F91" s="11">
        <v>6897</v>
      </c>
      <c r="G91" s="11">
        <v>13170</v>
      </c>
      <c r="H91" s="16">
        <v>0.135507854658832</v>
      </c>
      <c r="I91" s="16">
        <v>0.13057613388051001</v>
      </c>
      <c r="J91" s="16">
        <v>0.17157591986512</v>
      </c>
      <c r="K91" s="16">
        <v>0.26680851063829802</v>
      </c>
      <c r="L91" s="16">
        <v>0.45596177814707101</v>
      </c>
      <c r="N91" s="22"/>
      <c r="O91" s="22"/>
      <c r="P91" s="22"/>
      <c r="Q91" s="22"/>
      <c r="R91" s="22"/>
    </row>
    <row r="92" spans="2:18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  <c r="N92" s="22"/>
      <c r="O92" s="22"/>
      <c r="P92" s="22"/>
      <c r="Q92" s="22"/>
      <c r="R92" s="22"/>
    </row>
    <row r="93" spans="2:18" ht="15.75" x14ac:dyDescent="0.3">
      <c r="B93" s="10" t="s">
        <v>13</v>
      </c>
      <c r="C93" s="11">
        <v>27382</v>
      </c>
      <c r="D93" s="11">
        <v>30466</v>
      </c>
      <c r="E93" s="11">
        <v>14254</v>
      </c>
      <c r="F93" s="11">
        <v>18953</v>
      </c>
      <c r="G93" s="11">
        <v>13949</v>
      </c>
      <c r="H93" s="16">
        <v>0.82090178678498604</v>
      </c>
      <c r="I93" s="16">
        <v>0.81186377444971503</v>
      </c>
      <c r="J93" s="16">
        <v>0.70683328374491705</v>
      </c>
      <c r="K93" s="16">
        <v>0.73319148936170198</v>
      </c>
      <c r="L93" s="16">
        <v>0.48293172690763098</v>
      </c>
      <c r="N93" s="22"/>
      <c r="O93" s="22"/>
      <c r="P93" s="22"/>
      <c r="Q93" s="22"/>
      <c r="R93" s="22"/>
    </row>
    <row r="94" spans="2:18" ht="15.75" x14ac:dyDescent="0.3">
      <c r="B94" s="7" t="s">
        <v>14</v>
      </c>
      <c r="C94" s="8">
        <v>7332</v>
      </c>
      <c r="D94" s="8">
        <v>12183</v>
      </c>
      <c r="E94" s="8">
        <v>5046</v>
      </c>
      <c r="F94" s="8">
        <v>7840</v>
      </c>
      <c r="G94" s="8">
        <v>3171</v>
      </c>
      <c r="H94" s="15">
        <v>0.21981052884038901</v>
      </c>
      <c r="I94" s="15">
        <v>0.32465490593188701</v>
      </c>
      <c r="J94" s="15">
        <v>0.25022314787265698</v>
      </c>
      <c r="K94" s="15">
        <v>0.303288201160542</v>
      </c>
      <c r="L94" s="15">
        <v>0.10978396343996701</v>
      </c>
      <c r="N94" s="22"/>
      <c r="O94" s="22"/>
      <c r="P94" s="22"/>
      <c r="Q94" s="22"/>
      <c r="R94" s="22"/>
    </row>
    <row r="95" spans="2:18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  <c r="N95" s="22"/>
      <c r="O95" s="22"/>
      <c r="P95" s="22"/>
      <c r="Q95" s="22"/>
      <c r="R95" s="22"/>
    </row>
    <row r="96" spans="2:18" ht="15.75" x14ac:dyDescent="0.3">
      <c r="B96" s="7" t="s">
        <v>16</v>
      </c>
      <c r="C96" s="8">
        <v>10099</v>
      </c>
      <c r="D96" s="8">
        <v>9707</v>
      </c>
      <c r="E96" s="8">
        <v>5262</v>
      </c>
      <c r="F96" s="8">
        <v>8590</v>
      </c>
      <c r="G96" s="8">
        <v>6839</v>
      </c>
      <c r="H96" s="15">
        <v>0.302764120398129</v>
      </c>
      <c r="I96" s="15">
        <v>0.258673986036348</v>
      </c>
      <c r="J96" s="15">
        <v>0.26093424576018998</v>
      </c>
      <c r="K96" s="15">
        <v>0.33230174081237901</v>
      </c>
      <c r="L96" s="15">
        <v>0.236774684946683</v>
      </c>
      <c r="N96" s="22"/>
      <c r="O96" s="22"/>
      <c r="P96" s="22"/>
      <c r="Q96" s="22"/>
      <c r="R96" s="22"/>
    </row>
    <row r="97" spans="2:18" ht="15.75" x14ac:dyDescent="0.3">
      <c r="B97" s="10" t="s">
        <v>17</v>
      </c>
      <c r="C97" s="11">
        <v>3938</v>
      </c>
      <c r="D97" s="11">
        <v>5791</v>
      </c>
      <c r="E97" s="11">
        <v>5865</v>
      </c>
      <c r="F97" s="11">
        <v>11304</v>
      </c>
      <c r="G97" s="11">
        <v>6521</v>
      </c>
      <c r="H97" s="16">
        <v>0.118059719390814</v>
      </c>
      <c r="I97" s="16">
        <v>0.154319671694292</v>
      </c>
      <c r="J97" s="16">
        <v>0.29083606069622098</v>
      </c>
      <c r="K97" s="16">
        <v>0.43729206963249501</v>
      </c>
      <c r="L97" s="16">
        <v>0.22576512948345101</v>
      </c>
      <c r="N97" s="22"/>
      <c r="O97" s="22"/>
      <c r="P97" s="22"/>
      <c r="Q97" s="22"/>
      <c r="R97" s="22"/>
    </row>
    <row r="98" spans="2:18" ht="15.75" x14ac:dyDescent="0.3">
      <c r="B98" s="7" t="s">
        <v>18</v>
      </c>
      <c r="C98" s="8">
        <v>16865</v>
      </c>
      <c r="D98" s="8">
        <v>17940</v>
      </c>
      <c r="E98" s="8">
        <v>8609</v>
      </c>
      <c r="F98" s="8">
        <v>13723</v>
      </c>
      <c r="G98" s="8">
        <v>7859</v>
      </c>
      <c r="H98" s="15">
        <v>0.50560618779230104</v>
      </c>
      <c r="I98" s="15">
        <v>0.47806853914619202</v>
      </c>
      <c r="J98" s="15">
        <v>0.426906674600813</v>
      </c>
      <c r="K98" s="15">
        <v>0.53087040618955506</v>
      </c>
      <c r="L98" s="15">
        <v>0.272088353413655</v>
      </c>
      <c r="N98" s="22"/>
      <c r="O98" s="22"/>
      <c r="P98" s="22"/>
      <c r="Q98" s="22"/>
      <c r="R98" s="22"/>
    </row>
    <row r="99" spans="2:18" ht="15.75" x14ac:dyDescent="0.3">
      <c r="B99" s="10" t="s">
        <v>19</v>
      </c>
      <c r="C99" s="11">
        <v>9633</v>
      </c>
      <c r="D99" s="11">
        <v>21247</v>
      </c>
      <c r="E99" s="11">
        <v>2717</v>
      </c>
      <c r="F99" s="11">
        <v>3457</v>
      </c>
      <c r="G99" s="11">
        <v>2214</v>
      </c>
      <c r="H99" s="16">
        <v>0.28879362033817002</v>
      </c>
      <c r="I99" s="16">
        <v>0.56619410542024196</v>
      </c>
      <c r="J99" s="16">
        <v>0.13473172666864999</v>
      </c>
      <c r="K99" s="16">
        <v>0.13373307543520299</v>
      </c>
      <c r="L99" s="16">
        <v>7.6651433319484805E-2</v>
      </c>
      <c r="N99" s="22"/>
      <c r="O99" s="22"/>
      <c r="P99" s="22"/>
      <c r="Q99" s="22"/>
      <c r="R99" s="22"/>
    </row>
    <row r="100" spans="2:18" ht="15.75" x14ac:dyDescent="0.3">
      <c r="B100" s="7" t="s">
        <v>20</v>
      </c>
      <c r="C100" s="8">
        <v>4845</v>
      </c>
      <c r="D100" s="8">
        <v>6160</v>
      </c>
      <c r="E100" s="8">
        <v>4518</v>
      </c>
      <c r="F100" s="8">
        <v>1595</v>
      </c>
      <c r="G100" s="8">
        <v>840</v>
      </c>
      <c r="H100" s="15">
        <v>0.14525122916416799</v>
      </c>
      <c r="I100" s="15">
        <v>0.16415285402121199</v>
      </c>
      <c r="J100" s="15">
        <v>0.224040464147575</v>
      </c>
      <c r="K100" s="15">
        <v>6.1702127659574502E-2</v>
      </c>
      <c r="L100" s="15">
        <v>2.9081844619858702E-2</v>
      </c>
      <c r="N100" s="22"/>
      <c r="O100" s="22"/>
      <c r="P100" s="22"/>
      <c r="Q100" s="22"/>
      <c r="R100" s="22"/>
    </row>
    <row r="101" spans="2:18" ht="15.75" x14ac:dyDescent="0.3">
      <c r="B101" s="10" t="s">
        <v>21</v>
      </c>
      <c r="C101" s="11">
        <v>5902</v>
      </c>
      <c r="D101" s="11">
        <v>6288</v>
      </c>
      <c r="E101" s="11">
        <v>5013</v>
      </c>
      <c r="F101" s="11">
        <v>4406</v>
      </c>
      <c r="G101" s="11">
        <v>1008</v>
      </c>
      <c r="H101" s="16">
        <v>0.17693968101690899</v>
      </c>
      <c r="I101" s="16">
        <v>0.16756382241645801</v>
      </c>
      <c r="J101" s="16">
        <v>0.24858673013983901</v>
      </c>
      <c r="K101" s="16">
        <v>0.17044487427466201</v>
      </c>
      <c r="L101" s="16">
        <v>3.4898213543830499E-2</v>
      </c>
      <c r="N101" s="22"/>
      <c r="O101" s="22"/>
      <c r="P101" s="22"/>
      <c r="Q101" s="22"/>
      <c r="R101" s="22"/>
    </row>
    <row r="102" spans="2:18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  <c r="N102" s="22"/>
      <c r="O102" s="22"/>
      <c r="P102" s="22"/>
      <c r="Q102" s="22"/>
      <c r="R102" s="22"/>
    </row>
    <row r="103" spans="2:18" ht="15.75" x14ac:dyDescent="0.3">
      <c r="B103" s="10" t="s">
        <v>23</v>
      </c>
      <c r="C103" s="11">
        <v>14176</v>
      </c>
      <c r="D103" s="11">
        <v>14055</v>
      </c>
      <c r="E103" s="11">
        <v>11512</v>
      </c>
      <c r="F103" s="11">
        <v>7182</v>
      </c>
      <c r="G103" s="11">
        <v>4248</v>
      </c>
      <c r="H103" s="16">
        <v>0.42499100611584101</v>
      </c>
      <c r="I103" s="16">
        <v>0.37454031871235899</v>
      </c>
      <c r="J103" s="16">
        <v>0.57086184667261697</v>
      </c>
      <c r="K103" s="16">
        <v>0.277833655705996</v>
      </c>
      <c r="L103" s="16">
        <v>0.14707104279185701</v>
      </c>
      <c r="N103" s="22"/>
      <c r="O103" s="22"/>
      <c r="P103" s="22"/>
      <c r="Q103" s="22"/>
      <c r="R103" s="22"/>
    </row>
    <row r="104" spans="2:18" ht="15.75" x14ac:dyDescent="0.3">
      <c r="B104" s="7" t="s">
        <v>24</v>
      </c>
      <c r="C104" s="8">
        <v>246</v>
      </c>
      <c r="D104" s="8">
        <v>1042</v>
      </c>
      <c r="E104" s="8">
        <v>3076</v>
      </c>
      <c r="F104" s="8">
        <v>1614</v>
      </c>
      <c r="G104" s="8">
        <v>326</v>
      </c>
      <c r="H104" s="15">
        <v>7.37498501019307E-3</v>
      </c>
      <c r="I104" s="15">
        <v>2.7767414592549201E-2</v>
      </c>
      <c r="J104" s="15">
        <v>0.15253396806506</v>
      </c>
      <c r="K104" s="15">
        <v>6.24371373307544E-2</v>
      </c>
      <c r="L104" s="15">
        <v>1.12865254119928E-2</v>
      </c>
      <c r="N104" s="22"/>
      <c r="O104" s="22"/>
      <c r="P104" s="22"/>
      <c r="Q104" s="22"/>
      <c r="R104" s="22"/>
    </row>
    <row r="106" spans="2:18" x14ac:dyDescent="0.25">
      <c r="B106" s="20" t="s">
        <v>38</v>
      </c>
      <c r="C106" s="49" t="s">
        <v>42</v>
      </c>
      <c r="D106" s="50"/>
      <c r="E106" s="50"/>
    </row>
    <row r="107" spans="2:18" x14ac:dyDescent="0.25">
      <c r="B107" s="45" t="s">
        <v>34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8" ht="15.75" x14ac:dyDescent="0.3">
      <c r="B108" s="45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8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8" ht="15.75" x14ac:dyDescent="0.3">
      <c r="B110" s="10" t="s">
        <v>4</v>
      </c>
      <c r="C110" s="11">
        <v>186986</v>
      </c>
      <c r="D110" s="11">
        <v>200594</v>
      </c>
      <c r="E110" s="11">
        <v>183758</v>
      </c>
      <c r="F110" s="11">
        <v>199848</v>
      </c>
      <c r="G110" s="11">
        <v>296055</v>
      </c>
      <c r="H110" s="12"/>
      <c r="I110" s="12"/>
      <c r="J110" s="12"/>
      <c r="K110" s="12"/>
      <c r="L110" s="12"/>
      <c r="N110" s="22"/>
      <c r="O110" s="22"/>
      <c r="P110" s="22"/>
      <c r="Q110" s="22"/>
      <c r="R110" s="22"/>
    </row>
    <row r="111" spans="2:18" ht="15.75" x14ac:dyDescent="0.3">
      <c r="B111" s="7" t="s">
        <v>6</v>
      </c>
      <c r="C111" s="8">
        <v>46411</v>
      </c>
      <c r="D111" s="8">
        <v>50626</v>
      </c>
      <c r="E111" s="8">
        <v>84782</v>
      </c>
      <c r="F111" s="8">
        <v>40225</v>
      </c>
      <c r="G111" s="8">
        <v>42682</v>
      </c>
      <c r="H111" s="15">
        <v>0.24820574802391601</v>
      </c>
      <c r="I111" s="15">
        <v>0.25238043012253603</v>
      </c>
      <c r="J111" s="15">
        <v>0.46137855222629798</v>
      </c>
      <c r="K111" s="15">
        <v>0.201277971258156</v>
      </c>
      <c r="L111" s="15">
        <v>0.144169157757849</v>
      </c>
      <c r="N111" s="22"/>
      <c r="O111" s="22"/>
      <c r="P111" s="22"/>
      <c r="Q111" s="22"/>
      <c r="R111" s="22"/>
    </row>
    <row r="112" spans="2:18" ht="15.75" x14ac:dyDescent="0.3">
      <c r="B112" s="10" t="s">
        <v>7</v>
      </c>
      <c r="C112" s="11">
        <v>44991</v>
      </c>
      <c r="D112" s="11">
        <v>48684</v>
      </c>
      <c r="E112" s="11">
        <v>74068</v>
      </c>
      <c r="F112" s="11">
        <v>37036</v>
      </c>
      <c r="G112" s="11">
        <v>39584</v>
      </c>
      <c r="H112" s="16">
        <v>0.24061159659011899</v>
      </c>
      <c r="I112" s="16">
        <v>0.24269918342522701</v>
      </c>
      <c r="J112" s="16">
        <v>0.40307360767966599</v>
      </c>
      <c r="K112" s="16">
        <v>0.185320843841319</v>
      </c>
      <c r="L112" s="16">
        <v>0.13370488591646801</v>
      </c>
      <c r="N112" s="22"/>
      <c r="O112" s="22"/>
      <c r="P112" s="22"/>
      <c r="Q112" s="22"/>
      <c r="R112" s="22"/>
    </row>
    <row r="113" spans="2:18" ht="15.75" x14ac:dyDescent="0.3">
      <c r="B113" s="7" t="s">
        <v>8</v>
      </c>
      <c r="C113" s="8">
        <v>1420</v>
      </c>
      <c r="D113" s="8">
        <v>1942</v>
      </c>
      <c r="E113" s="8">
        <v>10714</v>
      </c>
      <c r="F113" s="8">
        <v>3189</v>
      </c>
      <c r="G113" s="8">
        <v>3098</v>
      </c>
      <c r="H113" s="15">
        <v>7.59415143379718E-3</v>
      </c>
      <c r="I113" s="15">
        <v>9.6812466973089893E-3</v>
      </c>
      <c r="J113" s="15">
        <v>5.8304944546632001E-2</v>
      </c>
      <c r="K113" s="15">
        <v>1.5957127416836799E-2</v>
      </c>
      <c r="L113" s="15">
        <v>1.0464271841380801E-2</v>
      </c>
      <c r="N113" s="22"/>
      <c r="O113" s="22"/>
      <c r="P113" s="22"/>
      <c r="Q113" s="22"/>
      <c r="R113" s="22"/>
    </row>
    <row r="114" spans="2:18" ht="15.75" x14ac:dyDescent="0.3">
      <c r="B114" s="10" t="s">
        <v>9</v>
      </c>
      <c r="C114" s="11">
        <v>60852</v>
      </c>
      <c r="D114" s="11">
        <v>76409</v>
      </c>
      <c r="E114" s="11">
        <v>36290</v>
      </c>
      <c r="F114" s="11">
        <v>72767</v>
      </c>
      <c r="G114" s="11">
        <v>84821</v>
      </c>
      <c r="H114" s="16">
        <v>0.32543612890804702</v>
      </c>
      <c r="I114" s="16">
        <v>0.380913686351536</v>
      </c>
      <c r="J114" s="16">
        <v>0.19748800052242599</v>
      </c>
      <c r="K114" s="16">
        <v>0.36411172491093202</v>
      </c>
      <c r="L114" s="16">
        <v>0.28650419685531398</v>
      </c>
      <c r="N114" s="22"/>
      <c r="O114" s="22"/>
      <c r="P114" s="22"/>
      <c r="Q114" s="22"/>
      <c r="R114" s="22"/>
    </row>
    <row r="115" spans="2:18" ht="15.75" x14ac:dyDescent="0.3">
      <c r="B115" s="7" t="s">
        <v>10</v>
      </c>
      <c r="C115" s="8">
        <v>7797</v>
      </c>
      <c r="D115" s="8">
        <v>13521</v>
      </c>
      <c r="E115" s="8">
        <v>20647</v>
      </c>
      <c r="F115" s="8">
        <v>13390</v>
      </c>
      <c r="G115" s="8">
        <v>14681</v>
      </c>
      <c r="H115" s="15">
        <v>4.1698308964307498E-2</v>
      </c>
      <c r="I115" s="15">
        <v>6.7404807721068397E-2</v>
      </c>
      <c r="J115" s="15">
        <v>0.112359733997976</v>
      </c>
      <c r="K115" s="15">
        <v>6.7000920699731806E-2</v>
      </c>
      <c r="L115" s="15">
        <v>4.9588758845484797E-2</v>
      </c>
      <c r="N115" s="22"/>
      <c r="O115" s="22"/>
      <c r="P115" s="22"/>
      <c r="Q115" s="22"/>
      <c r="R115" s="22"/>
    </row>
    <row r="116" spans="2:18" ht="15.75" x14ac:dyDescent="0.3">
      <c r="B116" s="10" t="s">
        <v>11</v>
      </c>
      <c r="C116" s="11">
        <v>71926</v>
      </c>
      <c r="D116" s="11">
        <v>60038</v>
      </c>
      <c r="E116" s="11">
        <v>42039</v>
      </c>
      <c r="F116" s="11">
        <v>73466</v>
      </c>
      <c r="G116" s="11">
        <v>153871</v>
      </c>
      <c r="H116" s="16">
        <v>0.38465981410373001</v>
      </c>
      <c r="I116" s="16">
        <v>0.29930107580485998</v>
      </c>
      <c r="J116" s="16">
        <v>0.22877371325330101</v>
      </c>
      <c r="K116" s="16">
        <v>0.36760938313118002</v>
      </c>
      <c r="L116" s="16">
        <v>0.519737886541352</v>
      </c>
      <c r="N116" s="22"/>
      <c r="O116" s="22"/>
      <c r="P116" s="22"/>
      <c r="Q116" s="22"/>
      <c r="R116" s="22"/>
    </row>
    <row r="117" spans="2:18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  <c r="N117" s="22"/>
      <c r="O117" s="22"/>
      <c r="P117" s="22"/>
      <c r="Q117" s="22"/>
      <c r="R117" s="22"/>
    </row>
    <row r="118" spans="2:18" ht="15.75" x14ac:dyDescent="0.3">
      <c r="B118" s="10" t="s">
        <v>13</v>
      </c>
      <c r="C118" s="11">
        <v>107263</v>
      </c>
      <c r="D118" s="11">
        <v>127035</v>
      </c>
      <c r="E118" s="11">
        <v>121072</v>
      </c>
      <c r="F118" s="11">
        <v>112992</v>
      </c>
      <c r="G118" s="11">
        <v>127503</v>
      </c>
      <c r="H118" s="16">
        <v>0.573641876931963</v>
      </c>
      <c r="I118" s="16">
        <v>0.63329411647407197</v>
      </c>
      <c r="J118" s="16">
        <v>0.65886655274872397</v>
      </c>
      <c r="K118" s="16">
        <v>0.56538969616908896</v>
      </c>
      <c r="L118" s="16">
        <v>0.43067335461316297</v>
      </c>
      <c r="N118" s="22"/>
      <c r="O118" s="22"/>
      <c r="P118" s="22"/>
      <c r="Q118" s="22"/>
      <c r="R118" s="22"/>
    </row>
    <row r="119" spans="2:18" ht="15.75" x14ac:dyDescent="0.3">
      <c r="B119" s="7" t="s">
        <v>14</v>
      </c>
      <c r="C119" s="8">
        <v>23302</v>
      </c>
      <c r="D119" s="8">
        <v>31355</v>
      </c>
      <c r="E119" s="8">
        <v>40197</v>
      </c>
      <c r="F119" s="8">
        <v>29788</v>
      </c>
      <c r="G119" s="8">
        <v>25703</v>
      </c>
      <c r="H119" s="15">
        <v>0.124618955429818</v>
      </c>
      <c r="I119" s="15">
        <v>0.156310757051557</v>
      </c>
      <c r="J119" s="15">
        <v>0.218749659878754</v>
      </c>
      <c r="K119" s="15">
        <v>0.14905328049317501</v>
      </c>
      <c r="L119" s="15">
        <v>8.6818327675600798E-2</v>
      </c>
      <c r="N119" s="22"/>
      <c r="O119" s="22"/>
      <c r="P119" s="22"/>
      <c r="Q119" s="22"/>
      <c r="R119" s="22"/>
    </row>
    <row r="120" spans="2:18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  <c r="N120" s="22"/>
      <c r="O120" s="22"/>
      <c r="P120" s="22"/>
      <c r="Q120" s="22"/>
      <c r="R120" s="22"/>
    </row>
    <row r="121" spans="2:18" ht="15.75" x14ac:dyDescent="0.3">
      <c r="B121" s="7" t="s">
        <v>16</v>
      </c>
      <c r="C121" s="8">
        <v>20626</v>
      </c>
      <c r="D121" s="8">
        <v>27017</v>
      </c>
      <c r="E121" s="8">
        <v>31311</v>
      </c>
      <c r="F121" s="8">
        <v>26642</v>
      </c>
      <c r="G121" s="8">
        <v>34814</v>
      </c>
      <c r="H121" s="15">
        <v>0.110307723572888</v>
      </c>
      <c r="I121" s="15">
        <v>0.13468498559278899</v>
      </c>
      <c r="J121" s="15">
        <v>0.17039258154747</v>
      </c>
      <c r="K121" s="15">
        <v>0.13331131660061599</v>
      </c>
      <c r="L121" s="15">
        <v>0.117593014811437</v>
      </c>
      <c r="N121" s="22"/>
      <c r="O121" s="22"/>
      <c r="P121" s="22"/>
      <c r="Q121" s="22"/>
      <c r="R121" s="22"/>
    </row>
    <row r="122" spans="2:18" ht="15.75" x14ac:dyDescent="0.3">
      <c r="B122" s="10" t="s">
        <v>17</v>
      </c>
      <c r="C122" s="11">
        <v>28023</v>
      </c>
      <c r="D122" s="11">
        <v>41193</v>
      </c>
      <c r="E122" s="11">
        <v>54989</v>
      </c>
      <c r="F122" s="11">
        <v>69310</v>
      </c>
      <c r="G122" s="11">
        <v>71953</v>
      </c>
      <c r="H122" s="16">
        <v>0.14986683495021</v>
      </c>
      <c r="I122" s="16">
        <v>0.205355095366761</v>
      </c>
      <c r="J122" s="16">
        <v>0.29924683551192299</v>
      </c>
      <c r="K122" s="16">
        <v>0.34681357831952297</v>
      </c>
      <c r="L122" s="16">
        <v>0.24303930013004299</v>
      </c>
      <c r="N122" s="22"/>
      <c r="O122" s="22"/>
      <c r="P122" s="22"/>
      <c r="Q122" s="22"/>
      <c r="R122" s="22"/>
    </row>
    <row r="123" spans="2:18" ht="15.75" x14ac:dyDescent="0.3">
      <c r="B123" s="7" t="s">
        <v>18</v>
      </c>
      <c r="C123" s="8">
        <v>73646</v>
      </c>
      <c r="D123" s="8">
        <v>82787</v>
      </c>
      <c r="E123" s="8">
        <v>80486</v>
      </c>
      <c r="F123" s="8">
        <v>84881</v>
      </c>
      <c r="G123" s="8">
        <v>92054</v>
      </c>
      <c r="H123" s="15">
        <v>0.393858363727766</v>
      </c>
      <c r="I123" s="15">
        <v>0.41270925351705401</v>
      </c>
      <c r="J123" s="15">
        <v>0.43799997823224002</v>
      </c>
      <c r="K123" s="15">
        <v>0.42472779312277298</v>
      </c>
      <c r="L123" s="15">
        <v>0.31093546807181099</v>
      </c>
      <c r="N123" s="22"/>
      <c r="O123" s="22"/>
      <c r="P123" s="22"/>
      <c r="Q123" s="22"/>
      <c r="R123" s="22"/>
    </row>
    <row r="124" spans="2:18" ht="15.75" x14ac:dyDescent="0.3">
      <c r="B124" s="10" t="s">
        <v>19</v>
      </c>
      <c r="C124" s="11">
        <v>34203</v>
      </c>
      <c r="D124" s="11">
        <v>58428</v>
      </c>
      <c r="E124" s="11">
        <v>34467</v>
      </c>
      <c r="F124" s="11">
        <v>26300</v>
      </c>
      <c r="G124" s="11">
        <v>22136</v>
      </c>
      <c r="H124" s="16">
        <v>0.18291743766912999</v>
      </c>
      <c r="I124" s="16">
        <v>0.291274913506885</v>
      </c>
      <c r="J124" s="16">
        <v>0.18756734400679201</v>
      </c>
      <c r="K124" s="16">
        <v>0.131600016012169</v>
      </c>
      <c r="L124" s="16">
        <v>7.4769890729763103E-2</v>
      </c>
      <c r="N124" s="22"/>
      <c r="O124" s="22"/>
      <c r="P124" s="22"/>
      <c r="Q124" s="22"/>
      <c r="R124" s="22"/>
    </row>
    <row r="125" spans="2:18" ht="15.75" x14ac:dyDescent="0.3">
      <c r="B125" s="7" t="s">
        <v>20</v>
      </c>
      <c r="C125" s="8">
        <v>5047</v>
      </c>
      <c r="D125" s="8">
        <v>9220</v>
      </c>
      <c r="E125" s="8">
        <v>9176</v>
      </c>
      <c r="F125" s="8">
        <v>6192</v>
      </c>
      <c r="G125" s="8">
        <v>2692</v>
      </c>
      <c r="H125" s="15">
        <v>2.6991325553784799E-2</v>
      </c>
      <c r="I125" s="15">
        <v>4.5963488439335197E-2</v>
      </c>
      <c r="J125" s="15">
        <v>4.9935240914681302E-2</v>
      </c>
      <c r="K125" s="15">
        <v>3.0983547496097E-2</v>
      </c>
      <c r="L125" s="15">
        <v>9.0929050345374997E-3</v>
      </c>
      <c r="N125" s="22"/>
      <c r="O125" s="22"/>
      <c r="P125" s="22"/>
      <c r="Q125" s="22"/>
      <c r="R125" s="22"/>
    </row>
    <row r="126" spans="2:18" ht="15.75" x14ac:dyDescent="0.3">
      <c r="B126" s="10" t="s">
        <v>21</v>
      </c>
      <c r="C126" s="11">
        <v>38279</v>
      </c>
      <c r="D126" s="11">
        <v>35718</v>
      </c>
      <c r="E126" s="11">
        <v>44105</v>
      </c>
      <c r="F126" s="11">
        <v>19870</v>
      </c>
      <c r="G126" s="11">
        <v>26170</v>
      </c>
      <c r="H126" s="16">
        <v>0.20471586108050899</v>
      </c>
      <c r="I126" s="16">
        <v>0.17806115835967201</v>
      </c>
      <c r="J126" s="16">
        <v>0.24001676117502399</v>
      </c>
      <c r="K126" s="16">
        <v>9.9425563428205396E-2</v>
      </c>
      <c r="L126" s="16">
        <v>8.8395737278546202E-2</v>
      </c>
      <c r="N126" s="22"/>
      <c r="O126" s="22"/>
      <c r="P126" s="22"/>
      <c r="Q126" s="22"/>
      <c r="R126" s="22"/>
    </row>
    <row r="127" spans="2:18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  <c r="N127" s="22"/>
      <c r="O127" s="22"/>
      <c r="P127" s="22"/>
      <c r="Q127" s="22"/>
      <c r="R127" s="22"/>
    </row>
    <row r="128" spans="2:18" ht="15.75" x14ac:dyDescent="0.3">
      <c r="B128" s="10" t="s">
        <v>23</v>
      </c>
      <c r="C128" s="11">
        <v>54208</v>
      </c>
      <c r="D128" s="11">
        <v>64147</v>
      </c>
      <c r="E128" s="11">
        <v>105429</v>
      </c>
      <c r="F128" s="11">
        <v>53615</v>
      </c>
      <c r="G128" s="11">
        <v>57363</v>
      </c>
      <c r="H128" s="16">
        <v>0.28990405698822402</v>
      </c>
      <c r="I128" s="16">
        <v>0.31978523784360402</v>
      </c>
      <c r="J128" s="16">
        <v>0.57373828622427303</v>
      </c>
      <c r="K128" s="16">
        <v>0.26827889195788801</v>
      </c>
      <c r="L128" s="16">
        <v>0.193757916603334</v>
      </c>
      <c r="N128" s="22"/>
      <c r="O128" s="22"/>
      <c r="P128" s="22"/>
      <c r="Q128" s="22"/>
      <c r="R128" s="22"/>
    </row>
    <row r="129" spans="2:18" ht="15.75" x14ac:dyDescent="0.3">
      <c r="B129" s="7" t="s">
        <v>24</v>
      </c>
      <c r="C129" s="8">
        <v>6678</v>
      </c>
      <c r="D129" s="8">
        <v>5723</v>
      </c>
      <c r="E129" s="8">
        <v>28268</v>
      </c>
      <c r="F129" s="8">
        <v>8452</v>
      </c>
      <c r="G129" s="8">
        <v>5920</v>
      </c>
      <c r="H129" s="15">
        <v>3.5713903714716597E-2</v>
      </c>
      <c r="I129" s="15">
        <v>2.8530265112615499E-2</v>
      </c>
      <c r="J129" s="15">
        <v>0.153832758301679</v>
      </c>
      <c r="K129" s="15">
        <v>4.2292142027941203E-2</v>
      </c>
      <c r="L129" s="15">
        <v>1.99962844741686E-2</v>
      </c>
      <c r="N129" s="22"/>
      <c r="O129" s="22"/>
      <c r="P129" s="22"/>
      <c r="Q129" s="22"/>
      <c r="R129" s="22"/>
    </row>
    <row r="131" spans="2:18" x14ac:dyDescent="0.25">
      <c r="B131" s="20" t="s">
        <v>38</v>
      </c>
      <c r="C131" s="49" t="s">
        <v>63</v>
      </c>
      <c r="D131" s="50"/>
      <c r="E131" s="50"/>
      <c r="F131" s="50"/>
    </row>
    <row r="132" spans="2:18" x14ac:dyDescent="0.25">
      <c r="B132" s="45" t="s">
        <v>34</v>
      </c>
      <c r="C132" s="46" t="s">
        <v>2</v>
      </c>
      <c r="D132" s="47"/>
      <c r="E132" s="47"/>
      <c r="F132" s="47"/>
      <c r="G132" s="48"/>
      <c r="H132" s="46" t="s">
        <v>3</v>
      </c>
      <c r="I132" s="47"/>
      <c r="J132" s="47"/>
      <c r="K132" s="47"/>
      <c r="L132" s="48"/>
    </row>
    <row r="133" spans="2:18" ht="15.75" x14ac:dyDescent="0.3">
      <c r="B133" s="45"/>
      <c r="C133" s="4">
        <v>2016</v>
      </c>
      <c r="D133" s="4">
        <v>2018</v>
      </c>
      <c r="E133" s="4">
        <v>2020</v>
      </c>
      <c r="F133" s="4">
        <v>2022</v>
      </c>
      <c r="G133" s="4">
        <v>2024</v>
      </c>
      <c r="H133" s="4">
        <v>2016</v>
      </c>
      <c r="I133" s="4">
        <v>2018</v>
      </c>
      <c r="J133" s="4">
        <v>2020</v>
      </c>
      <c r="K133" s="4">
        <v>2022</v>
      </c>
      <c r="L133" s="4">
        <v>2024</v>
      </c>
    </row>
    <row r="134" spans="2:18" ht="15.75" x14ac:dyDescent="0.3">
      <c r="B134" s="5" t="s">
        <v>5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2:18" ht="15.75" x14ac:dyDescent="0.3">
      <c r="B135" s="10" t="s">
        <v>4</v>
      </c>
      <c r="C135" s="11">
        <v>71115</v>
      </c>
      <c r="D135" s="11">
        <v>73395</v>
      </c>
      <c r="E135" s="11">
        <v>60188</v>
      </c>
      <c r="F135" s="11">
        <v>58887</v>
      </c>
      <c r="G135" s="11">
        <v>88630</v>
      </c>
      <c r="H135" s="12"/>
      <c r="I135" s="12"/>
      <c r="J135" s="12"/>
      <c r="K135" s="12"/>
      <c r="L135" s="12"/>
    </row>
    <row r="136" spans="2:18" ht="15.75" x14ac:dyDescent="0.3">
      <c r="B136" s="7" t="s">
        <v>6</v>
      </c>
      <c r="C136" s="8">
        <v>26750</v>
      </c>
      <c r="D136" s="8">
        <v>28099</v>
      </c>
      <c r="E136" s="8">
        <v>37200</v>
      </c>
      <c r="F136" s="8">
        <v>18599</v>
      </c>
      <c r="G136" s="8">
        <v>20006</v>
      </c>
      <c r="H136" s="15">
        <v>0.37615130422554999</v>
      </c>
      <c r="I136" s="15">
        <v>0.38284624293208003</v>
      </c>
      <c r="J136" s="15">
        <v>0.61806340134245996</v>
      </c>
      <c r="K136" s="15">
        <v>0.31584220625944598</v>
      </c>
      <c r="L136" s="15">
        <v>0.22572492384068599</v>
      </c>
    </row>
    <row r="137" spans="2:18" ht="15.75" x14ac:dyDescent="0.3">
      <c r="B137" s="10" t="s">
        <v>7</v>
      </c>
      <c r="C137" s="11">
        <v>25898</v>
      </c>
      <c r="D137" s="11">
        <v>27226</v>
      </c>
      <c r="E137" s="11">
        <v>32173</v>
      </c>
      <c r="F137" s="11">
        <v>16333</v>
      </c>
      <c r="G137" s="11">
        <v>18110</v>
      </c>
      <c r="H137" s="16">
        <v>0.364170709414329</v>
      </c>
      <c r="I137" s="16">
        <v>0.37095169970706499</v>
      </c>
      <c r="J137" s="16">
        <v>0.534541769123413</v>
      </c>
      <c r="K137" s="16">
        <v>0.27736172669689402</v>
      </c>
      <c r="L137" s="16">
        <v>0.204332618752116</v>
      </c>
    </row>
    <row r="138" spans="2:18" ht="15.75" x14ac:dyDescent="0.3">
      <c r="B138" s="7" t="s">
        <v>8</v>
      </c>
      <c r="C138" s="8">
        <v>852</v>
      </c>
      <c r="D138" s="8">
        <v>873</v>
      </c>
      <c r="E138" s="8">
        <v>5027</v>
      </c>
      <c r="F138" s="8">
        <v>2266</v>
      </c>
      <c r="G138" s="8">
        <v>1896</v>
      </c>
      <c r="H138" s="15">
        <v>1.1980594811221301E-2</v>
      </c>
      <c r="I138" s="15">
        <v>1.18945432250153E-2</v>
      </c>
      <c r="J138" s="15">
        <v>8.3521632219047001E-2</v>
      </c>
      <c r="K138" s="15">
        <v>3.8480479562552003E-2</v>
      </c>
      <c r="L138" s="15">
        <v>2.1392305088570499E-2</v>
      </c>
    </row>
    <row r="139" spans="2:18" ht="15.75" x14ac:dyDescent="0.3">
      <c r="B139" s="10" t="s">
        <v>9</v>
      </c>
      <c r="C139" s="11">
        <v>15955</v>
      </c>
      <c r="D139" s="11">
        <v>22715</v>
      </c>
      <c r="E139" s="11">
        <v>5094</v>
      </c>
      <c r="F139" s="11">
        <v>19343</v>
      </c>
      <c r="G139" s="11">
        <v>23493</v>
      </c>
      <c r="H139" s="16">
        <v>0.22435491809041699</v>
      </c>
      <c r="I139" s="16">
        <v>0.309489747257988</v>
      </c>
      <c r="J139" s="16">
        <v>8.4634810925765899E-2</v>
      </c>
      <c r="K139" s="16">
        <v>0.32847657377689499</v>
      </c>
      <c r="L139" s="16">
        <v>0.26506826131106798</v>
      </c>
    </row>
    <row r="140" spans="2:18" ht="15.75" x14ac:dyDescent="0.3">
      <c r="B140" s="7" t="s">
        <v>10</v>
      </c>
      <c r="C140" s="8">
        <v>3499</v>
      </c>
      <c r="D140" s="8">
        <v>6746</v>
      </c>
      <c r="E140" s="8">
        <v>8120</v>
      </c>
      <c r="F140" s="8">
        <v>6535</v>
      </c>
      <c r="G140" s="8">
        <v>7739</v>
      </c>
      <c r="H140" s="15">
        <v>4.9201996765801899E-2</v>
      </c>
      <c r="I140" s="15">
        <v>9.1913618093875604E-2</v>
      </c>
      <c r="J140" s="15">
        <v>0.134910613411311</v>
      </c>
      <c r="K140" s="15">
        <v>0.110975257696945</v>
      </c>
      <c r="L140" s="15">
        <v>8.7318063860995193E-2</v>
      </c>
    </row>
    <row r="141" spans="2:18" ht="15.75" x14ac:dyDescent="0.3">
      <c r="B141" s="10" t="s">
        <v>11</v>
      </c>
      <c r="C141" s="11">
        <v>24911</v>
      </c>
      <c r="D141" s="11">
        <v>15835</v>
      </c>
      <c r="E141" s="11">
        <v>9774</v>
      </c>
      <c r="F141" s="11">
        <v>14410</v>
      </c>
      <c r="G141" s="11">
        <v>37392</v>
      </c>
      <c r="H141" s="16">
        <v>0.35029178091823099</v>
      </c>
      <c r="I141" s="16">
        <v>0.21575039171605701</v>
      </c>
      <c r="J141" s="16">
        <v>0.16239117432046299</v>
      </c>
      <c r="K141" s="16">
        <v>0.24470596226671401</v>
      </c>
      <c r="L141" s="16">
        <v>0.42188875098724998</v>
      </c>
    </row>
    <row r="142" spans="2:18" ht="15.75" x14ac:dyDescent="0.3">
      <c r="B142" s="5" t="s">
        <v>12</v>
      </c>
      <c r="C142" s="9"/>
      <c r="D142" s="9"/>
      <c r="E142" s="9"/>
      <c r="F142" s="9"/>
      <c r="G142" s="9"/>
      <c r="H142" s="17"/>
      <c r="I142" s="17"/>
      <c r="J142" s="17"/>
      <c r="K142" s="17"/>
      <c r="L142" s="17"/>
    </row>
    <row r="143" spans="2:18" ht="15.75" x14ac:dyDescent="0.3">
      <c r="B143" s="10" t="s">
        <v>13</v>
      </c>
      <c r="C143" s="11">
        <v>42705</v>
      </c>
      <c r="D143" s="11">
        <v>50814</v>
      </c>
      <c r="E143" s="11">
        <v>42294</v>
      </c>
      <c r="F143" s="11">
        <v>37942</v>
      </c>
      <c r="G143" s="11">
        <v>43499</v>
      </c>
      <c r="H143" s="16">
        <v>0.60050622231596695</v>
      </c>
      <c r="I143" s="16">
        <v>0.69233599019006797</v>
      </c>
      <c r="J143" s="16">
        <v>0.70269821226822604</v>
      </c>
      <c r="K143" s="16">
        <v>0.64431878003634102</v>
      </c>
      <c r="L143" s="16">
        <v>0.49079318515175502</v>
      </c>
    </row>
    <row r="144" spans="2:18" ht="15.75" x14ac:dyDescent="0.3">
      <c r="B144" s="7" t="s">
        <v>14</v>
      </c>
      <c r="C144" s="8">
        <v>8298</v>
      </c>
      <c r="D144" s="8">
        <v>11047</v>
      </c>
      <c r="E144" s="8">
        <v>15604</v>
      </c>
      <c r="F144" s="8">
        <v>12773</v>
      </c>
      <c r="G144" s="8">
        <v>11473</v>
      </c>
      <c r="H144" s="15">
        <v>0.11668424383041601</v>
      </c>
      <c r="I144" s="15">
        <v>0.150514340213911</v>
      </c>
      <c r="J144" s="15">
        <v>0.259254336412574</v>
      </c>
      <c r="K144" s="15">
        <v>0.216906957392973</v>
      </c>
      <c r="L144" s="15">
        <v>0.129448268080785</v>
      </c>
    </row>
    <row r="145" spans="2:12" ht="15.75" x14ac:dyDescent="0.3">
      <c r="B145" s="13" t="s">
        <v>15</v>
      </c>
      <c r="C145" s="14"/>
      <c r="D145" s="14"/>
      <c r="E145" s="14"/>
      <c r="F145" s="14"/>
      <c r="G145" s="14"/>
      <c r="H145" s="18"/>
      <c r="I145" s="18"/>
      <c r="J145" s="18"/>
      <c r="K145" s="18"/>
      <c r="L145" s="18"/>
    </row>
    <row r="146" spans="2:12" ht="15.75" x14ac:dyDescent="0.3">
      <c r="B146" s="7" t="s">
        <v>16</v>
      </c>
      <c r="C146" s="8">
        <v>6025</v>
      </c>
      <c r="D146" s="8">
        <v>7115</v>
      </c>
      <c r="E146" s="8">
        <v>7112</v>
      </c>
      <c r="F146" s="8">
        <v>7317</v>
      </c>
      <c r="G146" s="8">
        <v>9457</v>
      </c>
      <c r="H146" s="15">
        <v>8.4721929269493096E-2</v>
      </c>
      <c r="I146" s="15">
        <v>9.69412085291914E-2</v>
      </c>
      <c r="J146" s="15">
        <v>0.11816308898783801</v>
      </c>
      <c r="K146" s="15">
        <v>0.124254928931683</v>
      </c>
      <c r="L146" s="15">
        <v>0.106702019632179</v>
      </c>
    </row>
    <row r="147" spans="2:12" ht="15.75" x14ac:dyDescent="0.3">
      <c r="B147" s="10" t="s">
        <v>17</v>
      </c>
      <c r="C147" s="11">
        <v>5759</v>
      </c>
      <c r="D147" s="11">
        <v>12893</v>
      </c>
      <c r="E147" s="11">
        <v>18577</v>
      </c>
      <c r="F147" s="11">
        <v>20901</v>
      </c>
      <c r="G147" s="11">
        <v>25338</v>
      </c>
      <c r="H147" s="16">
        <v>8.0981508823736198E-2</v>
      </c>
      <c r="I147" s="16">
        <v>0.17566591729681899</v>
      </c>
      <c r="J147" s="16">
        <v>0.308649564697282</v>
      </c>
      <c r="K147" s="16">
        <v>0.35493402618574599</v>
      </c>
      <c r="L147" s="16">
        <v>0.285885140471624</v>
      </c>
    </row>
    <row r="148" spans="2:12" ht="15.75" x14ac:dyDescent="0.3">
      <c r="B148" s="7" t="s">
        <v>18</v>
      </c>
      <c r="C148" s="8">
        <v>29021</v>
      </c>
      <c r="D148" s="8">
        <v>35222</v>
      </c>
      <c r="E148" s="8">
        <v>27921</v>
      </c>
      <c r="F148" s="8">
        <v>27819</v>
      </c>
      <c r="G148" s="8">
        <v>31925</v>
      </c>
      <c r="H148" s="15">
        <v>0.40808549532447502</v>
      </c>
      <c r="I148" s="15">
        <v>0.47989645071190101</v>
      </c>
      <c r="J148" s="15">
        <v>0.46389645776566801</v>
      </c>
      <c r="K148" s="15">
        <v>0.47241326608589301</v>
      </c>
      <c r="L148" s="15">
        <v>0.36020534807627203</v>
      </c>
    </row>
    <row r="149" spans="2:12" ht="15.75" x14ac:dyDescent="0.3">
      <c r="B149" s="10" t="s">
        <v>19</v>
      </c>
      <c r="C149" s="11">
        <v>19452</v>
      </c>
      <c r="D149" s="11">
        <v>28568</v>
      </c>
      <c r="E149" s="11">
        <v>14687</v>
      </c>
      <c r="F149" s="11">
        <v>12727</v>
      </c>
      <c r="G149" s="11">
        <v>10576</v>
      </c>
      <c r="H149" s="16">
        <v>0.27352879139422098</v>
      </c>
      <c r="I149" s="16">
        <v>0.38923632400027303</v>
      </c>
      <c r="J149" s="16">
        <v>0.244018741277331</v>
      </c>
      <c r="K149" s="16">
        <v>0.21612580026151801</v>
      </c>
      <c r="L149" s="16">
        <v>0.11932754146451501</v>
      </c>
    </row>
    <row r="150" spans="2:12" ht="15.75" x14ac:dyDescent="0.3">
      <c r="B150" s="7" t="s">
        <v>20</v>
      </c>
      <c r="C150" s="8">
        <v>2849</v>
      </c>
      <c r="D150" s="8">
        <v>4476</v>
      </c>
      <c r="E150" s="8">
        <v>4739</v>
      </c>
      <c r="F150" s="8">
        <v>3490</v>
      </c>
      <c r="G150" s="8">
        <v>1770</v>
      </c>
      <c r="H150" s="15">
        <v>4.0061871616396003E-2</v>
      </c>
      <c r="I150" s="15">
        <v>6.0985080727570001E-2</v>
      </c>
      <c r="J150" s="15">
        <v>7.8736625240911795E-2</v>
      </c>
      <c r="K150" s="15">
        <v>5.9266051929967603E-2</v>
      </c>
      <c r="L150" s="15">
        <v>1.9970664560532599E-2</v>
      </c>
    </row>
    <row r="151" spans="2:12" ht="15.75" x14ac:dyDescent="0.3">
      <c r="B151" s="10" t="s">
        <v>21</v>
      </c>
      <c r="C151" s="11">
        <v>12893</v>
      </c>
      <c r="D151" s="11">
        <v>11583</v>
      </c>
      <c r="E151" s="11">
        <v>16888</v>
      </c>
      <c r="F151" s="11">
        <v>9419</v>
      </c>
      <c r="G151" s="11">
        <v>10143</v>
      </c>
      <c r="H151" s="16">
        <v>0.18129789777121599</v>
      </c>
      <c r="I151" s="16">
        <v>0.15781729000613101</v>
      </c>
      <c r="J151" s="16">
        <v>0.28058749252342702</v>
      </c>
      <c r="K151" s="16">
        <v>0.15995041350382899</v>
      </c>
      <c r="L151" s="16">
        <v>0.11444206250705199</v>
      </c>
    </row>
    <row r="152" spans="2:12" ht="15.75" x14ac:dyDescent="0.3">
      <c r="B152" s="5" t="s">
        <v>22</v>
      </c>
      <c r="C152" s="9"/>
      <c r="D152" s="9"/>
      <c r="E152" s="9"/>
      <c r="F152" s="9"/>
      <c r="G152" s="9"/>
      <c r="H152" s="17"/>
      <c r="I152" s="17"/>
      <c r="J152" s="17"/>
      <c r="K152" s="17"/>
      <c r="L152" s="17"/>
    </row>
    <row r="153" spans="2:12" ht="15.75" x14ac:dyDescent="0.3">
      <c r="B153" s="10" t="s">
        <v>23</v>
      </c>
      <c r="C153" s="11">
        <v>30249</v>
      </c>
      <c r="D153" s="11">
        <v>34845</v>
      </c>
      <c r="E153" s="11">
        <v>45320</v>
      </c>
      <c r="F153" s="11">
        <v>25134</v>
      </c>
      <c r="G153" s="11">
        <v>27745</v>
      </c>
      <c r="H153" s="16">
        <v>0.42535330099135199</v>
      </c>
      <c r="I153" s="16">
        <v>0.47475986102595602</v>
      </c>
      <c r="J153" s="16">
        <v>0.75297401475377201</v>
      </c>
      <c r="K153" s="16">
        <v>0.42681746395639097</v>
      </c>
      <c r="L153" s="16">
        <v>0.31304298770168099</v>
      </c>
    </row>
    <row r="154" spans="2:12" ht="15.75" x14ac:dyDescent="0.3">
      <c r="B154" s="7" t="s">
        <v>24</v>
      </c>
      <c r="C154" s="8">
        <v>4238</v>
      </c>
      <c r="D154" s="8">
        <v>3421</v>
      </c>
      <c r="E154" s="8">
        <v>14633</v>
      </c>
      <c r="F154" s="8">
        <v>5426</v>
      </c>
      <c r="G154" s="8">
        <v>3704</v>
      </c>
      <c r="H154" s="15">
        <v>5.95936159741264E-2</v>
      </c>
      <c r="I154" s="15">
        <v>4.6610804550718699E-2</v>
      </c>
      <c r="J154" s="15">
        <v>0.243121552468931</v>
      </c>
      <c r="K154" s="15">
        <v>9.2142578158167301E-2</v>
      </c>
      <c r="L154" s="15">
        <v>4.1791718379781101E-2</v>
      </c>
    </row>
    <row r="156" spans="2:12" x14ac:dyDescent="0.25">
      <c r="B156" s="20" t="s">
        <v>38</v>
      </c>
      <c r="C156" s="49" t="s">
        <v>64</v>
      </c>
      <c r="D156" s="50"/>
      <c r="E156" s="50"/>
    </row>
    <row r="157" spans="2:12" x14ac:dyDescent="0.25">
      <c r="B157" s="45" t="s">
        <v>34</v>
      </c>
      <c r="C157" s="46" t="s">
        <v>2</v>
      </c>
      <c r="D157" s="47"/>
      <c r="E157" s="47"/>
      <c r="F157" s="47"/>
      <c r="G157" s="48"/>
      <c r="H157" s="46" t="s">
        <v>3</v>
      </c>
      <c r="I157" s="47"/>
      <c r="J157" s="47"/>
      <c r="K157" s="47"/>
      <c r="L157" s="48"/>
    </row>
    <row r="158" spans="2:12" ht="15.75" x14ac:dyDescent="0.3">
      <c r="B158" s="45"/>
      <c r="C158" s="4">
        <v>2016</v>
      </c>
      <c r="D158" s="4">
        <v>2018</v>
      </c>
      <c r="E158" s="4">
        <v>2020</v>
      </c>
      <c r="F158" s="4">
        <v>2022</v>
      </c>
      <c r="G158" s="4">
        <v>2024</v>
      </c>
      <c r="H158" s="4">
        <v>2016</v>
      </c>
      <c r="I158" s="4">
        <v>2018</v>
      </c>
      <c r="J158" s="4">
        <v>2020</v>
      </c>
      <c r="K158" s="4">
        <v>2022</v>
      </c>
      <c r="L158" s="4">
        <v>2024</v>
      </c>
    </row>
    <row r="159" spans="2:12" ht="15.75" x14ac:dyDescent="0.3">
      <c r="B159" s="5" t="s">
        <v>5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2:12" ht="15.75" x14ac:dyDescent="0.3">
      <c r="B160" s="10" t="s">
        <v>4</v>
      </c>
      <c r="C160" s="11">
        <v>67368</v>
      </c>
      <c r="D160" s="11">
        <v>68751</v>
      </c>
      <c r="E160" s="11">
        <v>39649</v>
      </c>
      <c r="F160" s="11">
        <v>53136</v>
      </c>
      <c r="G160" s="11">
        <v>69313</v>
      </c>
      <c r="H160" s="12"/>
      <c r="I160" s="12"/>
      <c r="J160" s="12"/>
      <c r="K160" s="12"/>
      <c r="L160" s="12"/>
    </row>
    <row r="161" spans="2:12" ht="15.75" x14ac:dyDescent="0.3">
      <c r="B161" s="7" t="s">
        <v>6</v>
      </c>
      <c r="C161" s="8">
        <v>15883</v>
      </c>
      <c r="D161" s="8">
        <v>13661</v>
      </c>
      <c r="E161" s="8">
        <v>16244</v>
      </c>
      <c r="F161" s="8">
        <v>9137</v>
      </c>
      <c r="G161" s="8">
        <v>6830</v>
      </c>
      <c r="H161" s="15">
        <v>0.23576475477971701</v>
      </c>
      <c r="I161" s="15">
        <v>0.19870256432633701</v>
      </c>
      <c r="J161" s="15">
        <v>0.40969507427677898</v>
      </c>
      <c r="K161" s="15">
        <v>0.17195498343872301</v>
      </c>
      <c r="L161" s="15">
        <v>9.8538513698728902E-2</v>
      </c>
    </row>
    <row r="162" spans="2:12" ht="15.75" x14ac:dyDescent="0.3">
      <c r="B162" s="10" t="s">
        <v>7</v>
      </c>
      <c r="C162" s="11">
        <v>15315</v>
      </c>
      <c r="D162" s="11">
        <v>13661</v>
      </c>
      <c r="E162" s="11">
        <v>13680</v>
      </c>
      <c r="F162" s="11">
        <v>9137</v>
      </c>
      <c r="G162" s="11">
        <v>6322</v>
      </c>
      <c r="H162" s="16">
        <v>0.22733345208407599</v>
      </c>
      <c r="I162" s="16">
        <v>0.19870256432633701</v>
      </c>
      <c r="J162" s="16">
        <v>0.34502761734217802</v>
      </c>
      <c r="K162" s="16">
        <v>0.17195498343872301</v>
      </c>
      <c r="L162" s="16">
        <v>9.1209441230360802E-2</v>
      </c>
    </row>
    <row r="163" spans="2:12" ht="15.75" x14ac:dyDescent="0.3">
      <c r="B163" s="7" t="s">
        <v>8</v>
      </c>
      <c r="C163" s="8">
        <v>568</v>
      </c>
      <c r="D163" s="8">
        <v>0</v>
      </c>
      <c r="E163" s="8">
        <v>2564</v>
      </c>
      <c r="F163" s="8">
        <v>0</v>
      </c>
      <c r="G163" s="8">
        <v>508</v>
      </c>
      <c r="H163" s="15">
        <v>8.4313026956418496E-3</v>
      </c>
      <c r="I163" s="15">
        <v>0</v>
      </c>
      <c r="J163" s="15">
        <v>6.4667456934601103E-2</v>
      </c>
      <c r="K163" s="15">
        <v>0</v>
      </c>
      <c r="L163" s="15">
        <v>7.3290724683681297E-3</v>
      </c>
    </row>
    <row r="164" spans="2:12" ht="15.75" x14ac:dyDescent="0.3">
      <c r="B164" s="10" t="s">
        <v>9</v>
      </c>
      <c r="C164" s="11">
        <v>33198</v>
      </c>
      <c r="D164" s="11">
        <v>34035</v>
      </c>
      <c r="E164" s="11">
        <v>11423</v>
      </c>
      <c r="F164" s="11">
        <v>21689</v>
      </c>
      <c r="G164" s="11">
        <v>26404</v>
      </c>
      <c r="H164" s="16">
        <v>0.49278589241182802</v>
      </c>
      <c r="I164" s="16">
        <v>0.49504734476589402</v>
      </c>
      <c r="J164" s="16">
        <v>0.28810310474412998</v>
      </c>
      <c r="K164" s="16">
        <v>0.40817901234567899</v>
      </c>
      <c r="L164" s="16">
        <v>0.38093864065903899</v>
      </c>
    </row>
    <row r="165" spans="2:12" ht="15.75" x14ac:dyDescent="0.3">
      <c r="B165" s="7" t="s">
        <v>10</v>
      </c>
      <c r="C165" s="8">
        <v>3735</v>
      </c>
      <c r="D165" s="8">
        <v>3177</v>
      </c>
      <c r="E165" s="8">
        <v>3057</v>
      </c>
      <c r="F165" s="8">
        <v>1489</v>
      </c>
      <c r="G165" s="8">
        <v>2070</v>
      </c>
      <c r="H165" s="15">
        <v>5.5441752760954803E-2</v>
      </c>
      <c r="I165" s="15">
        <v>4.6210236942008098E-2</v>
      </c>
      <c r="J165" s="15">
        <v>7.7101566243789305E-2</v>
      </c>
      <c r="K165" s="15">
        <v>2.8022433002107799E-2</v>
      </c>
      <c r="L165" s="15">
        <v>2.98645275777993E-2</v>
      </c>
    </row>
    <row r="166" spans="2:12" ht="15.75" x14ac:dyDescent="0.3">
      <c r="B166" s="10" t="s">
        <v>11</v>
      </c>
      <c r="C166" s="11">
        <v>14552</v>
      </c>
      <c r="D166" s="11">
        <v>17878</v>
      </c>
      <c r="E166" s="11">
        <v>8925</v>
      </c>
      <c r="F166" s="11">
        <v>20821</v>
      </c>
      <c r="G166" s="11">
        <v>34009</v>
      </c>
      <c r="H166" s="16">
        <v>0.2160076000475</v>
      </c>
      <c r="I166" s="16">
        <v>0.26003985396576101</v>
      </c>
      <c r="J166" s="16">
        <v>0.22510025473530201</v>
      </c>
      <c r="K166" s="16">
        <v>0.39184357121349001</v>
      </c>
      <c r="L166" s="16">
        <v>0.490658318064432</v>
      </c>
    </row>
    <row r="167" spans="2:12" ht="15.75" x14ac:dyDescent="0.3">
      <c r="B167" s="5" t="s">
        <v>12</v>
      </c>
      <c r="C167" s="9"/>
      <c r="D167" s="9"/>
      <c r="E167" s="9"/>
      <c r="F167" s="9"/>
      <c r="G167" s="9"/>
      <c r="H167" s="17"/>
      <c r="I167" s="17"/>
      <c r="J167" s="17"/>
      <c r="K167" s="17"/>
      <c r="L167" s="17"/>
    </row>
    <row r="168" spans="2:12" ht="15.75" x14ac:dyDescent="0.3">
      <c r="B168" s="10" t="s">
        <v>13</v>
      </c>
      <c r="C168" s="11">
        <v>49081</v>
      </c>
      <c r="D168" s="11">
        <v>47696</v>
      </c>
      <c r="E168" s="11">
        <v>27667</v>
      </c>
      <c r="F168" s="11">
        <v>30826</v>
      </c>
      <c r="G168" s="11">
        <v>33234</v>
      </c>
      <c r="H168" s="16">
        <v>0.72855064719154505</v>
      </c>
      <c r="I168" s="16">
        <v>0.693749909092231</v>
      </c>
      <c r="J168" s="16">
        <v>0.69779817902090902</v>
      </c>
      <c r="K168" s="16">
        <v>0.58013399578440195</v>
      </c>
      <c r="L168" s="16">
        <v>0.479477154357768</v>
      </c>
    </row>
    <row r="169" spans="2:12" ht="15.75" x14ac:dyDescent="0.3">
      <c r="B169" s="7" t="s">
        <v>14</v>
      </c>
      <c r="C169" s="8">
        <v>12586</v>
      </c>
      <c r="D169" s="8">
        <v>14530</v>
      </c>
      <c r="E169" s="8">
        <v>13314</v>
      </c>
      <c r="F169" s="8">
        <v>10271</v>
      </c>
      <c r="G169" s="8">
        <v>6552</v>
      </c>
      <c r="H169" s="15">
        <v>0.18682460515378199</v>
      </c>
      <c r="I169" s="15">
        <v>0.21134238047446599</v>
      </c>
      <c r="J169" s="15">
        <v>0.33579661529925098</v>
      </c>
      <c r="K169" s="15">
        <v>0.19329644685335701</v>
      </c>
      <c r="L169" s="15">
        <v>9.4527722072338505E-2</v>
      </c>
    </row>
    <row r="170" spans="2:12" ht="15.75" x14ac:dyDescent="0.3">
      <c r="B170" s="13" t="s">
        <v>15</v>
      </c>
      <c r="C170" s="14"/>
      <c r="D170" s="14"/>
      <c r="E170" s="14"/>
      <c r="F170" s="14"/>
      <c r="G170" s="14"/>
      <c r="H170" s="18"/>
      <c r="I170" s="18"/>
      <c r="J170" s="18"/>
      <c r="K170" s="18"/>
      <c r="L170" s="18"/>
    </row>
    <row r="171" spans="2:12" ht="15.75" x14ac:dyDescent="0.3">
      <c r="B171" s="7" t="s">
        <v>16</v>
      </c>
      <c r="C171" s="8">
        <v>13214</v>
      </c>
      <c r="D171" s="8">
        <v>14891</v>
      </c>
      <c r="E171" s="8">
        <v>9687</v>
      </c>
      <c r="F171" s="8">
        <v>10642</v>
      </c>
      <c r="G171" s="8">
        <v>14831</v>
      </c>
      <c r="H171" s="15">
        <v>0.19614653841586499</v>
      </c>
      <c r="I171" s="15">
        <v>0.21659321318962599</v>
      </c>
      <c r="J171" s="15">
        <v>0.24431889833287099</v>
      </c>
      <c r="K171" s="15">
        <v>0.20027853056308301</v>
      </c>
      <c r="L171" s="15">
        <v>0.213971405075527</v>
      </c>
    </row>
    <row r="172" spans="2:12" ht="15.75" x14ac:dyDescent="0.3">
      <c r="B172" s="10" t="s">
        <v>17</v>
      </c>
      <c r="C172" s="11">
        <v>14556</v>
      </c>
      <c r="D172" s="11">
        <v>12395</v>
      </c>
      <c r="E172" s="11">
        <v>14605</v>
      </c>
      <c r="F172" s="11">
        <v>20270</v>
      </c>
      <c r="G172" s="11">
        <v>16421</v>
      </c>
      <c r="H172" s="16">
        <v>0.21606697541859601</v>
      </c>
      <c r="I172" s="16">
        <v>0.18028828671583</v>
      </c>
      <c r="J172" s="16">
        <v>0.36835733562006601</v>
      </c>
      <c r="K172" s="16">
        <v>0.38147395362842501</v>
      </c>
      <c r="L172" s="16">
        <v>0.23691082480919901</v>
      </c>
    </row>
    <row r="173" spans="2:12" ht="15.75" x14ac:dyDescent="0.3">
      <c r="B173" s="7" t="s">
        <v>18</v>
      </c>
      <c r="C173" s="8">
        <v>33679</v>
      </c>
      <c r="D173" s="8">
        <v>25562</v>
      </c>
      <c r="E173" s="8">
        <v>19463</v>
      </c>
      <c r="F173" s="8">
        <v>24873</v>
      </c>
      <c r="G173" s="8">
        <v>22733</v>
      </c>
      <c r="H173" s="15">
        <v>0.49992578078612998</v>
      </c>
      <c r="I173" s="15">
        <v>0.37180550101089399</v>
      </c>
      <c r="J173" s="15">
        <v>0.49088249388383098</v>
      </c>
      <c r="K173" s="15">
        <v>0.46810072267389302</v>
      </c>
      <c r="L173" s="15">
        <v>0.32797599295947399</v>
      </c>
    </row>
    <row r="174" spans="2:12" ht="15.75" x14ac:dyDescent="0.3">
      <c r="B174" s="10" t="s">
        <v>19</v>
      </c>
      <c r="C174" s="11">
        <v>16067</v>
      </c>
      <c r="D174" s="11">
        <v>28096</v>
      </c>
      <c r="E174" s="11">
        <v>11576</v>
      </c>
      <c r="F174" s="11">
        <v>6607</v>
      </c>
      <c r="G174" s="11">
        <v>5205</v>
      </c>
      <c r="H174" s="16">
        <v>0.23849602185013699</v>
      </c>
      <c r="I174" s="16">
        <v>0.40866314671786602</v>
      </c>
      <c r="J174" s="16">
        <v>0.29196196625387799</v>
      </c>
      <c r="K174" s="16">
        <v>0.12434131285757299</v>
      </c>
      <c r="L174" s="16">
        <v>7.5094138184756104E-2</v>
      </c>
    </row>
    <row r="175" spans="2:12" ht="15.75" x14ac:dyDescent="0.3">
      <c r="B175" s="7" t="s">
        <v>20</v>
      </c>
      <c r="C175" s="8">
        <v>2910</v>
      </c>
      <c r="D175" s="8">
        <v>5635</v>
      </c>
      <c r="E175" s="8">
        <v>1880</v>
      </c>
      <c r="F175" s="8">
        <v>1499</v>
      </c>
      <c r="G175" s="8">
        <v>508</v>
      </c>
      <c r="H175" s="15">
        <v>4.3195582472390498E-2</v>
      </c>
      <c r="I175" s="15">
        <v>8.1962444182630101E-2</v>
      </c>
      <c r="J175" s="15">
        <v>4.7416076067492201E-2</v>
      </c>
      <c r="K175" s="15">
        <v>2.82106293285155E-2</v>
      </c>
      <c r="L175" s="15">
        <v>7.3290724683681297E-3</v>
      </c>
    </row>
    <row r="176" spans="2:12" ht="15.75" x14ac:dyDescent="0.3">
      <c r="B176" s="10" t="s">
        <v>21</v>
      </c>
      <c r="C176" s="11">
        <v>14972</v>
      </c>
      <c r="D176" s="11">
        <v>11927</v>
      </c>
      <c r="E176" s="11">
        <v>11770</v>
      </c>
      <c r="F176" s="11">
        <v>3404</v>
      </c>
      <c r="G176" s="11">
        <v>4326</v>
      </c>
      <c r="H176" s="16">
        <v>0.222242014012588</v>
      </c>
      <c r="I176" s="16">
        <v>0.17348111300199301</v>
      </c>
      <c r="J176" s="16">
        <v>0.29685490176297002</v>
      </c>
      <c r="K176" s="16">
        <v>6.4062029509183993E-2</v>
      </c>
      <c r="L176" s="16">
        <v>6.2412534445197898E-2</v>
      </c>
    </row>
    <row r="177" spans="2:12" ht="15.75" x14ac:dyDescent="0.3">
      <c r="B177" s="5" t="s">
        <v>22</v>
      </c>
      <c r="C177" s="9"/>
      <c r="D177" s="9"/>
      <c r="E177" s="9"/>
      <c r="F177" s="9"/>
      <c r="G177" s="9"/>
      <c r="H177" s="17"/>
      <c r="I177" s="17"/>
      <c r="J177" s="17"/>
      <c r="K177" s="17"/>
      <c r="L177" s="17"/>
    </row>
    <row r="178" spans="2:12" ht="15.75" x14ac:dyDescent="0.3">
      <c r="B178" s="10" t="s">
        <v>23</v>
      </c>
      <c r="C178" s="11">
        <v>19618</v>
      </c>
      <c r="D178" s="11">
        <v>16838</v>
      </c>
      <c r="E178" s="11">
        <v>19301</v>
      </c>
      <c r="F178" s="11">
        <v>10626</v>
      </c>
      <c r="G178" s="11">
        <v>8900</v>
      </c>
      <c r="H178" s="16">
        <v>0.29120650754067201</v>
      </c>
      <c r="I178" s="16">
        <v>0.244912801268345</v>
      </c>
      <c r="J178" s="16">
        <v>0.48679664052056798</v>
      </c>
      <c r="K178" s="16">
        <v>0.199977416440831</v>
      </c>
      <c r="L178" s="16">
        <v>0.12840304127652799</v>
      </c>
    </row>
    <row r="179" spans="2:12" ht="15.75" x14ac:dyDescent="0.3">
      <c r="B179" s="7" t="s">
        <v>24</v>
      </c>
      <c r="C179" s="8">
        <v>1532</v>
      </c>
      <c r="D179" s="8">
        <v>461</v>
      </c>
      <c r="E179" s="8">
        <v>4881</v>
      </c>
      <c r="F179" s="8">
        <v>983</v>
      </c>
      <c r="G179" s="8">
        <v>508</v>
      </c>
      <c r="H179" s="15">
        <v>2.2740767129794601E-2</v>
      </c>
      <c r="I179" s="15">
        <v>6.7053570129889002E-3</v>
      </c>
      <c r="J179" s="15">
        <v>0.12310524855608</v>
      </c>
      <c r="K179" s="15">
        <v>1.84996988858778E-2</v>
      </c>
      <c r="L179" s="15">
        <v>7.3290724683681297E-3</v>
      </c>
    </row>
    <row r="181" spans="2:12" x14ac:dyDescent="0.25">
      <c r="B181" s="20" t="s">
        <v>38</v>
      </c>
      <c r="C181" s="49" t="s">
        <v>65</v>
      </c>
      <c r="D181" s="50"/>
      <c r="E181" s="50"/>
    </row>
    <row r="182" spans="2:12" x14ac:dyDescent="0.25">
      <c r="B182" s="45" t="s">
        <v>34</v>
      </c>
      <c r="C182" s="46" t="s">
        <v>2</v>
      </c>
      <c r="D182" s="47"/>
      <c r="E182" s="47"/>
      <c r="F182" s="47"/>
      <c r="G182" s="48"/>
      <c r="H182" s="46" t="s">
        <v>3</v>
      </c>
      <c r="I182" s="47"/>
      <c r="J182" s="47"/>
      <c r="K182" s="47"/>
      <c r="L182" s="48"/>
    </row>
    <row r="183" spans="2:12" ht="15.75" x14ac:dyDescent="0.3">
      <c r="B183" s="45"/>
      <c r="C183" s="4">
        <v>2016</v>
      </c>
      <c r="D183" s="4">
        <v>2018</v>
      </c>
      <c r="E183" s="4">
        <v>2020</v>
      </c>
      <c r="F183" s="4">
        <v>2022</v>
      </c>
      <c r="G183" s="4">
        <v>2024</v>
      </c>
      <c r="H183" s="4">
        <v>2016</v>
      </c>
      <c r="I183" s="4">
        <v>2018</v>
      </c>
      <c r="J183" s="4">
        <v>2020</v>
      </c>
      <c r="K183" s="4">
        <v>2022</v>
      </c>
      <c r="L183" s="4">
        <v>2024</v>
      </c>
    </row>
    <row r="184" spans="2:12" ht="15.75" x14ac:dyDescent="0.3">
      <c r="B184" s="5" t="s">
        <v>5</v>
      </c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2:12" ht="15.75" x14ac:dyDescent="0.3">
      <c r="B185" s="10" t="s">
        <v>4</v>
      </c>
      <c r="C185" s="11">
        <v>74983</v>
      </c>
      <c r="D185" s="11">
        <v>90871</v>
      </c>
      <c r="E185" s="11">
        <v>90861</v>
      </c>
      <c r="F185" s="11">
        <v>97154</v>
      </c>
      <c r="G185" s="11">
        <v>148209</v>
      </c>
      <c r="H185" s="12"/>
      <c r="I185" s="12"/>
      <c r="J185" s="12"/>
      <c r="K185" s="12"/>
      <c r="L185" s="12"/>
    </row>
    <row r="186" spans="2:12" ht="15.75" x14ac:dyDescent="0.3">
      <c r="B186" s="7" t="s">
        <v>6</v>
      </c>
      <c r="C186" s="8">
        <v>15617</v>
      </c>
      <c r="D186" s="8">
        <v>19541</v>
      </c>
      <c r="E186" s="8">
        <v>35269</v>
      </c>
      <c r="F186" s="8">
        <v>16769</v>
      </c>
      <c r="G186" s="8">
        <v>15588</v>
      </c>
      <c r="H186" s="15">
        <v>0.20827387541176001</v>
      </c>
      <c r="I186" s="15">
        <v>0.21504110222183101</v>
      </c>
      <c r="J186" s="15">
        <v>0.388164338935297</v>
      </c>
      <c r="K186" s="15">
        <v>0.172602260328962</v>
      </c>
      <c r="L186" s="15">
        <v>0.105175799040544</v>
      </c>
    </row>
    <row r="187" spans="2:12" ht="15.75" x14ac:dyDescent="0.3">
      <c r="B187" s="10" t="s">
        <v>7</v>
      </c>
      <c r="C187" s="11">
        <v>15617</v>
      </c>
      <c r="D187" s="11">
        <v>18472</v>
      </c>
      <c r="E187" s="11">
        <v>32185</v>
      </c>
      <c r="F187" s="11">
        <v>15424</v>
      </c>
      <c r="G187" s="11">
        <v>14731</v>
      </c>
      <c r="H187" s="16">
        <v>0.20827387541176001</v>
      </c>
      <c r="I187" s="16">
        <v>0.203277173135544</v>
      </c>
      <c r="J187" s="16">
        <v>0.35422238364094599</v>
      </c>
      <c r="K187" s="16">
        <v>0.158758260081932</v>
      </c>
      <c r="L187" s="16">
        <v>9.9393424151030002E-2</v>
      </c>
    </row>
    <row r="188" spans="2:12" ht="15.75" x14ac:dyDescent="0.3">
      <c r="B188" s="7" t="s">
        <v>8</v>
      </c>
      <c r="C188" s="8">
        <v>0</v>
      </c>
      <c r="D188" s="8">
        <v>1069</v>
      </c>
      <c r="E188" s="8">
        <v>3084</v>
      </c>
      <c r="F188" s="8">
        <v>1345</v>
      </c>
      <c r="G188" s="8">
        <v>857</v>
      </c>
      <c r="H188" s="15">
        <v>0</v>
      </c>
      <c r="I188" s="15">
        <v>1.1763929086287201E-2</v>
      </c>
      <c r="J188" s="15">
        <v>3.3941955294350699E-2</v>
      </c>
      <c r="K188" s="15">
        <v>1.3844000247030501E-2</v>
      </c>
      <c r="L188" s="15">
        <v>5.7823748895141297E-3</v>
      </c>
    </row>
    <row r="189" spans="2:12" ht="15.75" x14ac:dyDescent="0.3">
      <c r="B189" s="10" t="s">
        <v>9</v>
      </c>
      <c r="C189" s="11">
        <v>23839</v>
      </c>
      <c r="D189" s="11">
        <v>35717</v>
      </c>
      <c r="E189" s="11">
        <v>22547</v>
      </c>
      <c r="F189" s="11">
        <v>37013</v>
      </c>
      <c r="G189" s="11">
        <v>39644</v>
      </c>
      <c r="H189" s="16">
        <v>0.31792539642318901</v>
      </c>
      <c r="I189" s="16">
        <v>0.39305168865754803</v>
      </c>
      <c r="J189" s="16">
        <v>0.24814827043505999</v>
      </c>
      <c r="K189" s="16">
        <v>0.38097247668649797</v>
      </c>
      <c r="L189" s="16">
        <v>0.26748712966149202</v>
      </c>
    </row>
    <row r="190" spans="2:12" ht="15.75" x14ac:dyDescent="0.3">
      <c r="B190" s="7" t="s">
        <v>10</v>
      </c>
      <c r="C190" s="8">
        <v>2017</v>
      </c>
      <c r="D190" s="8">
        <v>4832</v>
      </c>
      <c r="E190" s="8">
        <v>9598</v>
      </c>
      <c r="F190" s="8">
        <v>4723</v>
      </c>
      <c r="G190" s="8">
        <v>6474</v>
      </c>
      <c r="H190" s="15">
        <v>2.68994305375885E-2</v>
      </c>
      <c r="I190" s="15">
        <v>5.3174280023329801E-2</v>
      </c>
      <c r="J190" s="15">
        <v>0.105633880322691</v>
      </c>
      <c r="K190" s="15">
        <v>4.8613541387899598E-2</v>
      </c>
      <c r="L190" s="15">
        <v>4.3681557800133601E-2</v>
      </c>
    </row>
    <row r="191" spans="2:12" ht="15.75" x14ac:dyDescent="0.3">
      <c r="B191" s="10" t="s">
        <v>11</v>
      </c>
      <c r="C191" s="11">
        <v>33510</v>
      </c>
      <c r="D191" s="11">
        <v>30781</v>
      </c>
      <c r="E191" s="11">
        <v>23447</v>
      </c>
      <c r="F191" s="11">
        <v>38649</v>
      </c>
      <c r="G191" s="11">
        <v>86503</v>
      </c>
      <c r="H191" s="16">
        <v>0.446901297627462</v>
      </c>
      <c r="I191" s="16">
        <v>0.33873292909729202</v>
      </c>
      <c r="J191" s="16">
        <v>0.25805351030695201</v>
      </c>
      <c r="K191" s="16">
        <v>0.39781172159664002</v>
      </c>
      <c r="L191" s="16">
        <v>0.58365551349783096</v>
      </c>
    </row>
    <row r="192" spans="2:12" ht="15.75" x14ac:dyDescent="0.3">
      <c r="B192" s="5" t="s">
        <v>12</v>
      </c>
      <c r="C192" s="9"/>
      <c r="D192" s="9"/>
      <c r="E192" s="9"/>
      <c r="F192" s="9"/>
      <c r="G192" s="9"/>
      <c r="H192" s="17"/>
      <c r="I192" s="17"/>
      <c r="J192" s="17"/>
      <c r="K192" s="17"/>
      <c r="L192" s="17"/>
    </row>
    <row r="193" spans="2:12" ht="15.75" x14ac:dyDescent="0.3">
      <c r="B193" s="10" t="s">
        <v>13</v>
      </c>
      <c r="C193" s="11">
        <v>39456</v>
      </c>
      <c r="D193" s="11">
        <v>55258</v>
      </c>
      <c r="E193" s="11">
        <v>57816</v>
      </c>
      <c r="F193" s="11">
        <v>53782</v>
      </c>
      <c r="G193" s="11">
        <v>55232</v>
      </c>
      <c r="H193" s="16">
        <v>0.52619927183494897</v>
      </c>
      <c r="I193" s="16">
        <v>0.60809279087937895</v>
      </c>
      <c r="J193" s="16">
        <v>0.63631260937035705</v>
      </c>
      <c r="K193" s="16">
        <v>0.55357473701546001</v>
      </c>
      <c r="L193" s="16">
        <v>0.37266292870203599</v>
      </c>
    </row>
    <row r="194" spans="2:12" ht="15.75" x14ac:dyDescent="0.3">
      <c r="B194" s="7" t="s">
        <v>14</v>
      </c>
      <c r="C194" s="8">
        <v>8983</v>
      </c>
      <c r="D194" s="8">
        <v>17166</v>
      </c>
      <c r="E194" s="8">
        <v>14750</v>
      </c>
      <c r="F194" s="8">
        <v>11855</v>
      </c>
      <c r="G194" s="8">
        <v>9164</v>
      </c>
      <c r="H194" s="15">
        <v>0.119800488110638</v>
      </c>
      <c r="I194" s="15">
        <v>0.18890515125837701</v>
      </c>
      <c r="J194" s="15">
        <v>0.16233587567823399</v>
      </c>
      <c r="K194" s="15">
        <v>0.122022767976614</v>
      </c>
      <c r="L194" s="15">
        <v>6.1831602669203602E-2</v>
      </c>
    </row>
    <row r="195" spans="2:12" ht="15.75" x14ac:dyDescent="0.3">
      <c r="B195" s="13" t="s">
        <v>15</v>
      </c>
      <c r="C195" s="14"/>
      <c r="D195" s="14"/>
      <c r="E195" s="14"/>
      <c r="F195" s="14"/>
      <c r="G195" s="14"/>
      <c r="H195" s="18"/>
      <c r="I195" s="18"/>
      <c r="J195" s="18"/>
      <c r="K195" s="18"/>
      <c r="L195" s="18"/>
    </row>
    <row r="196" spans="2:12" ht="15.75" x14ac:dyDescent="0.3">
      <c r="B196" s="7" t="s">
        <v>16</v>
      </c>
      <c r="C196" s="8">
        <v>9203</v>
      </c>
      <c r="D196" s="8">
        <v>12359</v>
      </c>
      <c r="E196" s="8">
        <v>14489</v>
      </c>
      <c r="F196" s="8">
        <v>11368</v>
      </c>
      <c r="G196" s="8">
        <v>12221</v>
      </c>
      <c r="H196" s="15">
        <v>0.12273448648360299</v>
      </c>
      <c r="I196" s="15">
        <v>0.136005986508347</v>
      </c>
      <c r="J196" s="15">
        <v>0.15946335611538501</v>
      </c>
      <c r="K196" s="15">
        <v>0.117010107664121</v>
      </c>
      <c r="L196" s="15">
        <v>8.2457880425615193E-2</v>
      </c>
    </row>
    <row r="197" spans="2:12" ht="15.75" x14ac:dyDescent="0.3">
      <c r="B197" s="10" t="s">
        <v>17</v>
      </c>
      <c r="C197" s="11">
        <v>10342</v>
      </c>
      <c r="D197" s="11">
        <v>20824</v>
      </c>
      <c r="E197" s="11">
        <v>26594</v>
      </c>
      <c r="F197" s="11">
        <v>34076</v>
      </c>
      <c r="G197" s="11">
        <v>31755</v>
      </c>
      <c r="H197" s="16">
        <v>0.137924596241815</v>
      </c>
      <c r="I197" s="16">
        <v>0.229160018047562</v>
      </c>
      <c r="J197" s="16">
        <v>0.29268883239233601</v>
      </c>
      <c r="K197" s="16">
        <v>0.350742120756737</v>
      </c>
      <c r="L197" s="16">
        <v>0.21425824342651301</v>
      </c>
    </row>
    <row r="198" spans="2:12" ht="15.75" x14ac:dyDescent="0.3">
      <c r="B198" s="7" t="s">
        <v>18</v>
      </c>
      <c r="C198" s="8">
        <v>25575</v>
      </c>
      <c r="D198" s="8">
        <v>38093</v>
      </c>
      <c r="E198" s="8">
        <v>37990</v>
      </c>
      <c r="F198" s="8">
        <v>41028</v>
      </c>
      <c r="G198" s="8">
        <v>40346</v>
      </c>
      <c r="H198" s="15">
        <v>0.341077310857128</v>
      </c>
      <c r="I198" s="15">
        <v>0.41919864423193298</v>
      </c>
      <c r="J198" s="15">
        <v>0.41811118081465098</v>
      </c>
      <c r="K198" s="15">
        <v>0.42229861868785601</v>
      </c>
      <c r="L198" s="15">
        <v>0.27222368412174702</v>
      </c>
    </row>
    <row r="199" spans="2:12" ht="15.75" x14ac:dyDescent="0.3">
      <c r="B199" s="10" t="s">
        <v>19</v>
      </c>
      <c r="C199" s="11">
        <v>8080</v>
      </c>
      <c r="D199" s="11">
        <v>22783</v>
      </c>
      <c r="E199" s="11">
        <v>10499</v>
      </c>
      <c r="F199" s="11">
        <v>9495</v>
      </c>
      <c r="G199" s="11">
        <v>8450</v>
      </c>
      <c r="H199" s="16">
        <v>0.107757758425243</v>
      </c>
      <c r="I199" s="16">
        <v>0.250718050863312</v>
      </c>
      <c r="J199" s="16">
        <v>0.11555012601666299</v>
      </c>
      <c r="K199" s="16">
        <v>9.7731436688144602E-2</v>
      </c>
      <c r="L199" s="16">
        <v>5.70140814660378E-2</v>
      </c>
    </row>
    <row r="200" spans="2:12" ht="15.75" x14ac:dyDescent="0.3">
      <c r="B200" s="7" t="s">
        <v>20</v>
      </c>
      <c r="C200" s="8">
        <v>3787</v>
      </c>
      <c r="D200" s="8">
        <v>4667</v>
      </c>
      <c r="E200" s="8">
        <v>6437</v>
      </c>
      <c r="F200" s="8">
        <v>2643</v>
      </c>
      <c r="G200" s="8">
        <v>1254</v>
      </c>
      <c r="H200" s="15">
        <v>5.05047810837123E-2</v>
      </c>
      <c r="I200" s="15">
        <v>5.1358519219552999E-2</v>
      </c>
      <c r="J200" s="15">
        <v>7.0844476728189207E-2</v>
      </c>
      <c r="K200" s="15">
        <v>2.7204232455688902E-2</v>
      </c>
      <c r="L200" s="15">
        <v>8.4610246341315296E-3</v>
      </c>
    </row>
    <row r="201" spans="2:12" ht="15.75" x14ac:dyDescent="0.3">
      <c r="B201" s="10" t="s">
        <v>21</v>
      </c>
      <c r="C201" s="11">
        <v>15985</v>
      </c>
      <c r="D201" s="11">
        <v>17479</v>
      </c>
      <c r="E201" s="11">
        <v>18667</v>
      </c>
      <c r="F201" s="11">
        <v>9725</v>
      </c>
      <c r="G201" s="11">
        <v>11542</v>
      </c>
      <c r="H201" s="16">
        <v>0.213181654508355</v>
      </c>
      <c r="I201" s="16">
        <v>0.19234959448008701</v>
      </c>
      <c r="J201" s="16">
        <v>0.20544568076512501</v>
      </c>
      <c r="K201" s="16">
        <v>0.100098812195072</v>
      </c>
      <c r="L201" s="16">
        <v>7.7876512222604596E-2</v>
      </c>
    </row>
    <row r="202" spans="2:12" ht="15.75" x14ac:dyDescent="0.3">
      <c r="B202" s="5" t="s">
        <v>22</v>
      </c>
      <c r="C202" s="9"/>
      <c r="D202" s="9"/>
      <c r="E202" s="9"/>
      <c r="F202" s="9"/>
      <c r="G202" s="9"/>
      <c r="H202" s="17"/>
      <c r="I202" s="17"/>
      <c r="J202" s="17"/>
      <c r="K202" s="17"/>
      <c r="L202" s="17"/>
    </row>
    <row r="203" spans="2:12" ht="15.75" x14ac:dyDescent="0.3">
      <c r="B203" s="10" t="s">
        <v>23</v>
      </c>
      <c r="C203" s="11">
        <v>17634</v>
      </c>
      <c r="D203" s="11">
        <v>24373</v>
      </c>
      <c r="E203" s="11">
        <v>44867</v>
      </c>
      <c r="F203" s="11">
        <v>21492</v>
      </c>
      <c r="G203" s="11">
        <v>22062</v>
      </c>
      <c r="H203" s="16">
        <v>0.23517330594934899</v>
      </c>
      <c r="I203" s="16">
        <v>0.268215382245161</v>
      </c>
      <c r="J203" s="16">
        <v>0.493798219257988</v>
      </c>
      <c r="K203" s="16">
        <v>0.221215801716862</v>
      </c>
      <c r="L203" s="16">
        <v>0.148857356840678</v>
      </c>
    </row>
    <row r="204" spans="2:12" ht="15.75" x14ac:dyDescent="0.3">
      <c r="B204" s="7" t="s">
        <v>24</v>
      </c>
      <c r="C204" s="8">
        <v>1154</v>
      </c>
      <c r="D204" s="8">
        <v>2510</v>
      </c>
      <c r="E204" s="8">
        <v>10190</v>
      </c>
      <c r="F204" s="8">
        <v>3657</v>
      </c>
      <c r="G204" s="8">
        <v>2034</v>
      </c>
      <c r="H204" s="15">
        <v>1.5390155101823099E-2</v>
      </c>
      <c r="I204" s="15">
        <v>2.7621573439271099E-2</v>
      </c>
      <c r="J204" s="15">
        <v>0.11214932699398</v>
      </c>
      <c r="K204" s="15">
        <v>3.7641270560141597E-2</v>
      </c>
      <c r="L204" s="15">
        <v>1.3723862923304299E-2</v>
      </c>
    </row>
    <row r="206" spans="2:12" x14ac:dyDescent="0.25">
      <c r="B206" s="20" t="s">
        <v>38</v>
      </c>
      <c r="C206" s="49" t="s">
        <v>66</v>
      </c>
      <c r="D206" s="50"/>
      <c r="E206" s="50"/>
    </row>
    <row r="207" spans="2:12" x14ac:dyDescent="0.25">
      <c r="B207" s="45" t="s">
        <v>34</v>
      </c>
      <c r="C207" s="46" t="s">
        <v>2</v>
      </c>
      <c r="D207" s="47"/>
      <c r="E207" s="47"/>
      <c r="F207" s="47"/>
      <c r="G207" s="48"/>
      <c r="H207" s="46" t="s">
        <v>3</v>
      </c>
      <c r="I207" s="47"/>
      <c r="J207" s="47"/>
      <c r="K207" s="47"/>
      <c r="L207" s="48"/>
    </row>
    <row r="208" spans="2:12" ht="15.75" x14ac:dyDescent="0.3">
      <c r="B208" s="45"/>
      <c r="C208" s="4">
        <v>2016</v>
      </c>
      <c r="D208" s="4">
        <v>2018</v>
      </c>
      <c r="E208" s="4">
        <v>2020</v>
      </c>
      <c r="F208" s="4">
        <v>2022</v>
      </c>
      <c r="G208" s="4">
        <v>2024</v>
      </c>
      <c r="H208" s="4">
        <v>2016</v>
      </c>
      <c r="I208" s="4">
        <v>2018</v>
      </c>
      <c r="J208" s="4">
        <v>2020</v>
      </c>
      <c r="K208" s="4">
        <v>2022</v>
      </c>
      <c r="L208" s="4">
        <v>2024</v>
      </c>
    </row>
    <row r="209" spans="2:12" ht="15.75" x14ac:dyDescent="0.3">
      <c r="B209" s="5" t="s">
        <v>5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2:12" ht="15.75" x14ac:dyDescent="0.3">
      <c r="B210" s="10" t="s">
        <v>4</v>
      </c>
      <c r="C210" s="11">
        <v>6876</v>
      </c>
      <c r="D210" s="11">
        <v>5103</v>
      </c>
      <c r="E210" s="11">
        <v>13226</v>
      </c>
      <c r="F210" s="11">
        <v>16521</v>
      </c>
      <c r="G210" s="11">
        <v>18787</v>
      </c>
      <c r="H210" s="12"/>
      <c r="I210" s="12"/>
      <c r="J210" s="12"/>
      <c r="K210" s="12"/>
      <c r="L210" s="12"/>
    </row>
    <row r="211" spans="2:12" ht="15.75" x14ac:dyDescent="0.3">
      <c r="B211" s="7" t="s">
        <v>6</v>
      </c>
      <c r="C211" s="8">
        <v>883</v>
      </c>
      <c r="D211" s="8">
        <v>1220</v>
      </c>
      <c r="E211" s="8">
        <v>5129</v>
      </c>
      <c r="F211" s="8">
        <v>2902</v>
      </c>
      <c r="G211" s="8">
        <v>2741</v>
      </c>
      <c r="H211" s="15">
        <v>0.12841768470040699</v>
      </c>
      <c r="I211" s="15">
        <v>0.23907505388986899</v>
      </c>
      <c r="J211" s="15">
        <v>0.38779676394979601</v>
      </c>
      <c r="K211" s="15">
        <v>0.17565522668119399</v>
      </c>
      <c r="L211" s="15">
        <v>0.14589875978069899</v>
      </c>
    </row>
    <row r="212" spans="2:12" ht="15.75" x14ac:dyDescent="0.3">
      <c r="B212" s="10" t="s">
        <v>7</v>
      </c>
      <c r="C212" s="11">
        <v>883</v>
      </c>
      <c r="D212" s="11">
        <v>1220</v>
      </c>
      <c r="E212" s="11">
        <v>4714</v>
      </c>
      <c r="F212" s="11">
        <v>2902</v>
      </c>
      <c r="G212" s="11">
        <v>2741</v>
      </c>
      <c r="H212" s="16">
        <v>0.12841768470040699</v>
      </c>
      <c r="I212" s="16">
        <v>0.23907505388986899</v>
      </c>
      <c r="J212" s="16">
        <v>0.35641917435354598</v>
      </c>
      <c r="K212" s="16">
        <v>0.17565522668119399</v>
      </c>
      <c r="L212" s="16">
        <v>0.14589875978069899</v>
      </c>
    </row>
    <row r="213" spans="2:12" ht="15.75" x14ac:dyDescent="0.3">
      <c r="B213" s="7" t="s">
        <v>8</v>
      </c>
      <c r="C213" s="8">
        <v>0</v>
      </c>
      <c r="D213" s="8">
        <v>0</v>
      </c>
      <c r="E213" s="8">
        <v>415</v>
      </c>
      <c r="F213" s="8">
        <v>0</v>
      </c>
      <c r="G213" s="8">
        <v>0</v>
      </c>
      <c r="H213" s="15">
        <v>0</v>
      </c>
      <c r="I213" s="15">
        <v>0</v>
      </c>
      <c r="J213" s="15">
        <v>3.1377589596249797E-2</v>
      </c>
      <c r="K213" s="15">
        <v>0</v>
      </c>
      <c r="L213" s="15">
        <v>0</v>
      </c>
    </row>
    <row r="214" spans="2:12" ht="15.75" x14ac:dyDescent="0.3">
      <c r="B214" s="10" t="s">
        <v>9</v>
      </c>
      <c r="C214" s="11">
        <v>2520</v>
      </c>
      <c r="D214" s="11">
        <v>2513</v>
      </c>
      <c r="E214" s="11">
        <v>2420</v>
      </c>
      <c r="F214" s="11">
        <v>6493</v>
      </c>
      <c r="G214" s="11">
        <v>6746</v>
      </c>
      <c r="H214" s="16">
        <v>0.36649214659685903</v>
      </c>
      <c r="I214" s="16">
        <v>0.49245541838134399</v>
      </c>
      <c r="J214" s="16">
        <v>0.18297293210343299</v>
      </c>
      <c r="K214" s="16">
        <v>0.39301495066884601</v>
      </c>
      <c r="L214" s="16">
        <v>0.35907808591047002</v>
      </c>
    </row>
    <row r="215" spans="2:12" ht="15.75" x14ac:dyDescent="0.3">
      <c r="B215" s="7" t="s">
        <v>10</v>
      </c>
      <c r="C215" s="8">
        <v>0</v>
      </c>
      <c r="D215" s="8">
        <v>926</v>
      </c>
      <c r="E215" s="8">
        <v>2324</v>
      </c>
      <c r="F215" s="8">
        <v>643</v>
      </c>
      <c r="G215" s="8">
        <v>163</v>
      </c>
      <c r="H215" s="15">
        <v>0</v>
      </c>
      <c r="I215" s="15">
        <v>0.181461885165589</v>
      </c>
      <c r="J215" s="15">
        <v>0.175714501738999</v>
      </c>
      <c r="K215" s="15">
        <v>3.8920162217783397E-2</v>
      </c>
      <c r="L215" s="15">
        <v>8.6762122744450908E-3</v>
      </c>
    </row>
    <row r="216" spans="2:12" ht="15.75" x14ac:dyDescent="0.3">
      <c r="B216" s="10" t="s">
        <v>11</v>
      </c>
      <c r="C216" s="11">
        <v>3473</v>
      </c>
      <c r="D216" s="11">
        <v>444</v>
      </c>
      <c r="E216" s="11">
        <v>3353</v>
      </c>
      <c r="F216" s="11">
        <v>6483</v>
      </c>
      <c r="G216" s="11">
        <v>9137</v>
      </c>
      <c r="H216" s="16">
        <v>0.50509016870273404</v>
      </c>
      <c r="I216" s="16">
        <v>8.7007642563198095E-2</v>
      </c>
      <c r="J216" s="16">
        <v>0.25351580220777298</v>
      </c>
      <c r="K216" s="16">
        <v>0.39240966043217701</v>
      </c>
      <c r="L216" s="16">
        <v>0.486346942034386</v>
      </c>
    </row>
    <row r="217" spans="2:12" ht="15.75" x14ac:dyDescent="0.3">
      <c r="B217" s="5" t="s">
        <v>12</v>
      </c>
      <c r="C217" s="9"/>
      <c r="D217" s="9"/>
      <c r="E217" s="9"/>
      <c r="F217" s="9"/>
      <c r="G217" s="9"/>
      <c r="H217" s="17"/>
      <c r="I217" s="17"/>
      <c r="J217" s="17"/>
      <c r="K217" s="17"/>
      <c r="L217" s="17"/>
    </row>
    <row r="218" spans="2:12" ht="15.75" x14ac:dyDescent="0.3">
      <c r="B218" s="10" t="s">
        <v>13</v>
      </c>
      <c r="C218" s="11">
        <v>3403</v>
      </c>
      <c r="D218" s="11">
        <v>3733</v>
      </c>
      <c r="E218" s="11">
        <v>7549</v>
      </c>
      <c r="F218" s="11">
        <v>9395</v>
      </c>
      <c r="G218" s="11">
        <v>9487</v>
      </c>
      <c r="H218" s="16">
        <v>0.49490983129726601</v>
      </c>
      <c r="I218" s="16">
        <v>0.73153047227121304</v>
      </c>
      <c r="J218" s="16">
        <v>0.57076969605322903</v>
      </c>
      <c r="K218" s="16">
        <v>0.568670177350039</v>
      </c>
      <c r="L218" s="16">
        <v>0.50497684569116996</v>
      </c>
    </row>
    <row r="219" spans="2:12" ht="15.75" x14ac:dyDescent="0.3">
      <c r="B219" s="7" t="s">
        <v>14</v>
      </c>
      <c r="C219" s="8">
        <v>767</v>
      </c>
      <c r="D219" s="8">
        <v>795</v>
      </c>
      <c r="E219" s="8">
        <v>1575</v>
      </c>
      <c r="F219" s="8">
        <v>2729</v>
      </c>
      <c r="G219" s="8">
        <v>1685</v>
      </c>
      <c r="H219" s="15">
        <v>0.111547411285631</v>
      </c>
      <c r="I219" s="15">
        <v>0.15579071134626701</v>
      </c>
      <c r="J219" s="15">
        <v>0.11908362316649</v>
      </c>
      <c r="K219" s="15">
        <v>0.16518370558682899</v>
      </c>
      <c r="L219" s="15">
        <v>8.9689679033374201E-2</v>
      </c>
    </row>
    <row r="220" spans="2:12" ht="15.75" x14ac:dyDescent="0.3">
      <c r="B220" s="13" t="s">
        <v>15</v>
      </c>
      <c r="C220" s="14"/>
      <c r="D220" s="14"/>
      <c r="E220" s="14"/>
      <c r="F220" s="14"/>
      <c r="G220" s="14"/>
      <c r="H220" s="18"/>
      <c r="I220" s="18"/>
      <c r="J220" s="18"/>
      <c r="K220" s="18"/>
      <c r="L220" s="18"/>
    </row>
    <row r="221" spans="2:12" ht="15.75" x14ac:dyDescent="0.3">
      <c r="B221" s="7" t="s">
        <v>16</v>
      </c>
      <c r="C221" s="8">
        <v>2283</v>
      </c>
      <c r="D221" s="8">
        <v>2359</v>
      </c>
      <c r="E221" s="8">
        <v>5285</v>
      </c>
      <c r="F221" s="8">
        <v>5905</v>
      </c>
      <c r="G221" s="8">
        <v>5144</v>
      </c>
      <c r="H221" s="15">
        <v>0.33202443280977301</v>
      </c>
      <c r="I221" s="15">
        <v>0.462277091906722</v>
      </c>
      <c r="J221" s="15">
        <v>0.39959171329200099</v>
      </c>
      <c r="K221" s="15">
        <v>0.35742388475273901</v>
      </c>
      <c r="L221" s="15">
        <v>0.27380635545856202</v>
      </c>
    </row>
    <row r="222" spans="2:12" ht="15.75" x14ac:dyDescent="0.3">
      <c r="B222" s="10" t="s">
        <v>17</v>
      </c>
      <c r="C222" s="11">
        <v>1304</v>
      </c>
      <c r="D222" s="11">
        <v>872</v>
      </c>
      <c r="E222" s="11">
        <v>1078</v>
      </c>
      <c r="F222" s="11">
        <v>5367</v>
      </c>
      <c r="G222" s="11">
        <v>4960</v>
      </c>
      <c r="H222" s="16">
        <v>0.189645142524724</v>
      </c>
      <c r="I222" s="16">
        <v>0.17087987458357801</v>
      </c>
      <c r="J222" s="16">
        <v>8.150612430062E-2</v>
      </c>
      <c r="K222" s="16">
        <v>0.324859270019975</v>
      </c>
      <c r="L222" s="16">
        <v>0.26401234896470999</v>
      </c>
    </row>
    <row r="223" spans="2:12" ht="15.75" x14ac:dyDescent="0.3">
      <c r="B223" s="7" t="s">
        <v>18</v>
      </c>
      <c r="C223" s="8">
        <v>2236</v>
      </c>
      <c r="D223" s="8">
        <v>1850</v>
      </c>
      <c r="E223" s="8">
        <v>3721</v>
      </c>
      <c r="F223" s="8">
        <v>4884</v>
      </c>
      <c r="G223" s="8">
        <v>4909</v>
      </c>
      <c r="H223" s="15">
        <v>0.32518906340895898</v>
      </c>
      <c r="I223" s="15">
        <v>0.362531844013326</v>
      </c>
      <c r="J223" s="15">
        <v>0.28133978527143499</v>
      </c>
      <c r="K223" s="15">
        <v>0.29562375158888698</v>
      </c>
      <c r="L223" s="15">
        <v>0.26129770586043499</v>
      </c>
    </row>
    <row r="224" spans="2:12" ht="15.75" x14ac:dyDescent="0.3">
      <c r="B224" s="10" t="s">
        <v>19</v>
      </c>
      <c r="C224" s="11">
        <v>237</v>
      </c>
      <c r="D224" s="11">
        <v>228</v>
      </c>
      <c r="E224" s="11">
        <v>422</v>
      </c>
      <c r="F224" s="11">
        <v>928</v>
      </c>
      <c r="G224" s="11">
        <v>119</v>
      </c>
      <c r="H224" s="16">
        <v>3.4467713787085498E-2</v>
      </c>
      <c r="I224" s="16">
        <v>4.4679600235155797E-2</v>
      </c>
      <c r="J224" s="16">
        <v>3.19068501436564E-2</v>
      </c>
      <c r="K224" s="16">
        <v>5.61709339628352E-2</v>
      </c>
      <c r="L224" s="16">
        <v>6.3341672433065398E-3</v>
      </c>
    </row>
    <row r="225" spans="2:12" ht="15.75" x14ac:dyDescent="0.3">
      <c r="B225" s="7" t="s">
        <v>20</v>
      </c>
      <c r="C225" s="8">
        <v>346</v>
      </c>
      <c r="D225" s="8">
        <v>602</v>
      </c>
      <c r="E225" s="8">
        <v>638</v>
      </c>
      <c r="F225" s="8">
        <v>155</v>
      </c>
      <c r="G225" s="8">
        <v>0</v>
      </c>
      <c r="H225" s="15">
        <v>5.0319953461314702E-2</v>
      </c>
      <c r="I225" s="15">
        <v>0.117969821673525</v>
      </c>
      <c r="J225" s="15">
        <v>4.8238318463632197E-2</v>
      </c>
      <c r="K225" s="15">
        <v>9.3819986683614798E-3</v>
      </c>
      <c r="L225" s="15">
        <v>0</v>
      </c>
    </row>
    <row r="226" spans="2:12" ht="15.75" x14ac:dyDescent="0.3">
      <c r="B226" s="10" t="s">
        <v>21</v>
      </c>
      <c r="C226" s="11">
        <v>331</v>
      </c>
      <c r="D226" s="11">
        <v>1017</v>
      </c>
      <c r="E226" s="11">
        <v>1793</v>
      </c>
      <c r="F226" s="11">
        <v>1728</v>
      </c>
      <c r="G226" s="11">
        <v>1167</v>
      </c>
      <c r="H226" s="16">
        <v>4.8138452588714402E-2</v>
      </c>
      <c r="I226" s="16">
        <v>0.19929453262786601</v>
      </c>
      <c r="J226" s="16">
        <v>0.13556630878572501</v>
      </c>
      <c r="K226" s="16">
        <v>0.104594152896314</v>
      </c>
      <c r="L226" s="16">
        <v>6.21174216213339E-2</v>
      </c>
    </row>
    <row r="227" spans="2:12" ht="15.75" x14ac:dyDescent="0.3">
      <c r="B227" s="5" t="s">
        <v>22</v>
      </c>
      <c r="C227" s="9"/>
      <c r="D227" s="9"/>
      <c r="E227" s="9"/>
      <c r="F227" s="9"/>
      <c r="G227" s="9"/>
      <c r="H227" s="17"/>
      <c r="I227" s="17"/>
      <c r="J227" s="17"/>
      <c r="K227" s="17"/>
      <c r="L227" s="17"/>
    </row>
    <row r="228" spans="2:12" ht="15.75" x14ac:dyDescent="0.3">
      <c r="B228" s="10" t="s">
        <v>23</v>
      </c>
      <c r="C228" s="11">
        <v>883</v>
      </c>
      <c r="D228" s="11">
        <v>2146</v>
      </c>
      <c r="E228" s="11">
        <v>7453</v>
      </c>
      <c r="F228" s="11">
        <v>3545</v>
      </c>
      <c r="G228" s="11">
        <v>2904</v>
      </c>
      <c r="H228" s="16">
        <v>0.12841768470040699</v>
      </c>
      <c r="I228" s="16">
        <v>0.42053693905545803</v>
      </c>
      <c r="J228" s="16">
        <v>0.56351126568879495</v>
      </c>
      <c r="K228" s="16">
        <v>0.21457538889897701</v>
      </c>
      <c r="L228" s="16">
        <v>0.154574972055145</v>
      </c>
    </row>
    <row r="229" spans="2:12" ht="15.75" x14ac:dyDescent="0.3">
      <c r="B229" s="7" t="s">
        <v>24</v>
      </c>
      <c r="C229" s="8">
        <v>0</v>
      </c>
      <c r="D229" s="8">
        <v>373</v>
      </c>
      <c r="E229" s="8">
        <v>1640</v>
      </c>
      <c r="F229" s="8">
        <v>0</v>
      </c>
      <c r="G229" s="8">
        <v>0</v>
      </c>
      <c r="H229" s="15">
        <v>0</v>
      </c>
      <c r="I229" s="15">
        <v>7.3094258279443505E-2</v>
      </c>
      <c r="J229" s="15">
        <v>0.123998185392409</v>
      </c>
      <c r="K229" s="15">
        <v>0</v>
      </c>
      <c r="L229" s="15">
        <v>0</v>
      </c>
    </row>
    <row r="231" spans="2:12" ht="18" x14ac:dyDescent="0.35">
      <c r="B231" s="19" t="s">
        <v>59</v>
      </c>
    </row>
    <row r="232" spans="2:12" ht="18" x14ac:dyDescent="0.35">
      <c r="B232" s="19" t="s">
        <v>60</v>
      </c>
    </row>
  </sheetData>
  <mergeCells count="33">
    <mergeCell ref="C106:E106"/>
    <mergeCell ref="B107:B108"/>
    <mergeCell ref="C107:G107"/>
    <mergeCell ref="H107:L107"/>
    <mergeCell ref="B57:B58"/>
    <mergeCell ref="C57:G57"/>
    <mergeCell ref="H57:L57"/>
    <mergeCell ref="C81:E81"/>
    <mergeCell ref="B82:B83"/>
    <mergeCell ref="C82:G82"/>
    <mergeCell ref="H82:L82"/>
    <mergeCell ref="B7:B8"/>
    <mergeCell ref="C7:G7"/>
    <mergeCell ref="H7:L7"/>
    <mergeCell ref="B32:B33"/>
    <mergeCell ref="C32:G32"/>
    <mergeCell ref="H32:L32"/>
    <mergeCell ref="C131:F131"/>
    <mergeCell ref="B132:B133"/>
    <mergeCell ref="C132:G132"/>
    <mergeCell ref="H132:L132"/>
    <mergeCell ref="C156:E156"/>
    <mergeCell ref="C206:E206"/>
    <mergeCell ref="B207:B208"/>
    <mergeCell ref="C207:G207"/>
    <mergeCell ref="H207:L207"/>
    <mergeCell ref="B157:B158"/>
    <mergeCell ref="C157:G157"/>
    <mergeCell ref="H157:L157"/>
    <mergeCell ref="C181:E181"/>
    <mergeCell ref="B182:B183"/>
    <mergeCell ref="C182:G182"/>
    <mergeCell ref="H182:L18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FA1A6-AA62-463D-818A-81208E12FE4F}">
  <dimension ref="B2:N232"/>
  <sheetViews>
    <sheetView workbookViewId="0"/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4" ht="18" x14ac:dyDescent="0.35">
      <c r="B2" s="1" t="s">
        <v>0</v>
      </c>
    </row>
    <row r="3" spans="2:14" ht="18" x14ac:dyDescent="0.35">
      <c r="B3" s="1" t="s">
        <v>62</v>
      </c>
    </row>
    <row r="4" spans="2:14" ht="18" x14ac:dyDescent="0.35">
      <c r="B4" s="2" t="s">
        <v>1</v>
      </c>
      <c r="C4" s="3">
        <v>46174</v>
      </c>
    </row>
    <row r="6" spans="2:14" x14ac:dyDescent="0.25">
      <c r="B6" s="20" t="s">
        <v>38</v>
      </c>
      <c r="C6" s="20" t="s">
        <v>4</v>
      </c>
    </row>
    <row r="7" spans="2:14" x14ac:dyDescent="0.25">
      <c r="B7" s="45" t="s">
        <v>35</v>
      </c>
      <c r="C7" s="51" t="s">
        <v>2</v>
      </c>
      <c r="D7" s="51"/>
      <c r="E7" s="51"/>
      <c r="F7" s="51"/>
      <c r="G7" s="51"/>
      <c r="H7" s="51" t="s">
        <v>3</v>
      </c>
      <c r="I7" s="51"/>
      <c r="J7" s="51"/>
      <c r="K7" s="51"/>
      <c r="L7" s="51"/>
    </row>
    <row r="8" spans="2:14" ht="15.75" x14ac:dyDescent="0.3">
      <c r="B8" s="45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4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4" ht="15.75" x14ac:dyDescent="0.3">
      <c r="B10" s="10" t="s">
        <v>4</v>
      </c>
      <c r="C10" s="11" t="s">
        <v>36</v>
      </c>
      <c r="D10" s="11" t="s">
        <v>36</v>
      </c>
      <c r="E10" s="11">
        <v>42337</v>
      </c>
      <c r="F10" s="11" t="s">
        <v>36</v>
      </c>
      <c r="G10" s="11" t="s">
        <v>36</v>
      </c>
      <c r="H10" s="12"/>
      <c r="I10" s="12"/>
      <c r="J10" s="12"/>
      <c r="K10" s="12"/>
      <c r="L10" s="12"/>
    </row>
    <row r="11" spans="2:14" ht="15.75" x14ac:dyDescent="0.3">
      <c r="B11" s="7" t="s">
        <v>6</v>
      </c>
      <c r="C11" s="8" t="s">
        <v>36</v>
      </c>
      <c r="D11" s="8" t="s">
        <v>36</v>
      </c>
      <c r="E11" s="8">
        <v>27865</v>
      </c>
      <c r="F11" s="8" t="s">
        <v>36</v>
      </c>
      <c r="G11" s="8" t="s">
        <v>36</v>
      </c>
      <c r="H11" s="8" t="s">
        <v>36</v>
      </c>
      <c r="I11" s="8" t="s">
        <v>36</v>
      </c>
      <c r="J11" s="15">
        <v>0.65817133949027995</v>
      </c>
      <c r="K11" s="8" t="s">
        <v>36</v>
      </c>
      <c r="L11" s="8" t="s">
        <v>36</v>
      </c>
      <c r="N11" s="21"/>
    </row>
    <row r="12" spans="2:14" ht="15.75" x14ac:dyDescent="0.3">
      <c r="B12" s="10" t="s">
        <v>7</v>
      </c>
      <c r="C12" s="11" t="s">
        <v>36</v>
      </c>
      <c r="D12" s="11" t="s">
        <v>36</v>
      </c>
      <c r="E12" s="11">
        <v>17392</v>
      </c>
      <c r="F12" s="11" t="s">
        <v>36</v>
      </c>
      <c r="G12" s="11" t="s">
        <v>36</v>
      </c>
      <c r="H12" s="11" t="s">
        <v>36</v>
      </c>
      <c r="I12" s="11" t="s">
        <v>36</v>
      </c>
      <c r="J12" s="16">
        <v>0.41079906464794402</v>
      </c>
      <c r="K12" s="11" t="s">
        <v>36</v>
      </c>
      <c r="L12" s="11" t="s">
        <v>36</v>
      </c>
    </row>
    <row r="13" spans="2:14" ht="15.75" x14ac:dyDescent="0.3">
      <c r="B13" s="7" t="s">
        <v>8</v>
      </c>
      <c r="C13" s="8" t="s">
        <v>36</v>
      </c>
      <c r="D13" s="8" t="s">
        <v>36</v>
      </c>
      <c r="E13" s="8">
        <v>10473</v>
      </c>
      <c r="F13" s="8" t="s">
        <v>36</v>
      </c>
      <c r="G13" s="8" t="s">
        <v>36</v>
      </c>
      <c r="H13" s="8" t="s">
        <v>36</v>
      </c>
      <c r="I13" s="8" t="s">
        <v>36</v>
      </c>
      <c r="J13" s="15">
        <v>0.24737227484233601</v>
      </c>
      <c r="K13" s="8" t="s">
        <v>36</v>
      </c>
      <c r="L13" s="8" t="s">
        <v>36</v>
      </c>
    </row>
    <row r="14" spans="2:14" ht="15.75" x14ac:dyDescent="0.3">
      <c r="B14" s="10" t="s">
        <v>9</v>
      </c>
      <c r="C14" s="11" t="s">
        <v>36</v>
      </c>
      <c r="D14" s="11" t="s">
        <v>36</v>
      </c>
      <c r="E14" s="11">
        <v>11988</v>
      </c>
      <c r="F14" s="11" t="s">
        <v>36</v>
      </c>
      <c r="G14" s="11" t="s">
        <v>36</v>
      </c>
      <c r="H14" s="11" t="s">
        <v>36</v>
      </c>
      <c r="I14" s="11" t="s">
        <v>36</v>
      </c>
      <c r="J14" s="16">
        <v>0.283156576989395</v>
      </c>
      <c r="K14" s="11" t="s">
        <v>36</v>
      </c>
      <c r="L14" s="11" t="s">
        <v>36</v>
      </c>
    </row>
    <row r="15" spans="2:14" ht="15.75" x14ac:dyDescent="0.3">
      <c r="B15" s="7" t="s">
        <v>10</v>
      </c>
      <c r="C15" s="8" t="s">
        <v>36</v>
      </c>
      <c r="D15" s="8" t="s">
        <v>36</v>
      </c>
      <c r="E15" s="8">
        <v>552</v>
      </c>
      <c r="F15" s="8" t="s">
        <v>36</v>
      </c>
      <c r="G15" s="8" t="s">
        <v>36</v>
      </c>
      <c r="H15" s="8" t="s">
        <v>36</v>
      </c>
      <c r="I15" s="8" t="s">
        <v>36</v>
      </c>
      <c r="J15" s="15">
        <v>1.3038240782294401E-2</v>
      </c>
      <c r="K15" s="8" t="s">
        <v>36</v>
      </c>
      <c r="L15" s="8" t="s">
        <v>36</v>
      </c>
    </row>
    <row r="16" spans="2:14" ht="15.75" x14ac:dyDescent="0.3">
      <c r="B16" s="10" t="s">
        <v>11</v>
      </c>
      <c r="C16" s="11" t="s">
        <v>36</v>
      </c>
      <c r="D16" s="11" t="s">
        <v>36</v>
      </c>
      <c r="E16" s="11">
        <v>1932</v>
      </c>
      <c r="F16" s="11" t="s">
        <v>36</v>
      </c>
      <c r="G16" s="11" t="s">
        <v>36</v>
      </c>
      <c r="H16" s="11" t="s">
        <v>36</v>
      </c>
      <c r="I16" s="11" t="s">
        <v>36</v>
      </c>
      <c r="J16" s="16">
        <v>4.5633842738030603E-2</v>
      </c>
      <c r="K16" s="11" t="s">
        <v>36</v>
      </c>
      <c r="L16" s="11" t="s">
        <v>36</v>
      </c>
    </row>
    <row r="17" spans="2:12" ht="15.75" x14ac:dyDescent="0.3">
      <c r="B17" s="5" t="s">
        <v>12</v>
      </c>
      <c r="C17" s="9"/>
      <c r="D17" s="9"/>
      <c r="E17" s="9"/>
      <c r="F17" s="9"/>
      <c r="G17" s="9"/>
      <c r="H17" s="9"/>
      <c r="I17" s="9"/>
      <c r="J17" s="17"/>
      <c r="K17" s="9"/>
      <c r="L17" s="9"/>
    </row>
    <row r="18" spans="2:12" ht="15.75" x14ac:dyDescent="0.3">
      <c r="B18" s="10" t="s">
        <v>13</v>
      </c>
      <c r="C18" s="11" t="s">
        <v>36</v>
      </c>
      <c r="D18" s="11" t="s">
        <v>36</v>
      </c>
      <c r="E18" s="11">
        <v>39853</v>
      </c>
      <c r="F18" s="11" t="s">
        <v>36</v>
      </c>
      <c r="G18" s="11" t="s">
        <v>36</v>
      </c>
      <c r="H18" s="11" t="s">
        <v>36</v>
      </c>
      <c r="I18" s="11" t="s">
        <v>36</v>
      </c>
      <c r="J18" s="16">
        <v>0.94132791647967495</v>
      </c>
      <c r="K18" s="11" t="s">
        <v>36</v>
      </c>
      <c r="L18" s="11" t="s">
        <v>36</v>
      </c>
    </row>
    <row r="19" spans="2:12" ht="15.75" x14ac:dyDescent="0.3">
      <c r="B19" s="7" t="s">
        <v>14</v>
      </c>
      <c r="C19" s="8" t="s">
        <v>36</v>
      </c>
      <c r="D19" s="8" t="s">
        <v>36</v>
      </c>
      <c r="E19" s="8">
        <v>22067</v>
      </c>
      <c r="F19" s="8" t="s">
        <v>36</v>
      </c>
      <c r="G19" s="8" t="s">
        <v>36</v>
      </c>
      <c r="H19" s="8" t="s">
        <v>36</v>
      </c>
      <c r="I19" s="8" t="s">
        <v>36</v>
      </c>
      <c r="J19" s="15">
        <v>0.52122257127335403</v>
      </c>
      <c r="K19" s="8" t="s">
        <v>36</v>
      </c>
      <c r="L19" s="8" t="s">
        <v>36</v>
      </c>
    </row>
    <row r="20" spans="2:12" ht="15.75" x14ac:dyDescent="0.3">
      <c r="B20" s="13" t="s">
        <v>15</v>
      </c>
      <c r="C20" s="14"/>
      <c r="D20" s="14"/>
      <c r="E20" s="14"/>
      <c r="F20" s="14"/>
      <c r="G20" s="14"/>
      <c r="H20" s="14"/>
      <c r="I20" s="14"/>
      <c r="J20" s="18"/>
      <c r="K20" s="14"/>
      <c r="L20" s="14"/>
    </row>
    <row r="21" spans="2:12" ht="15.75" x14ac:dyDescent="0.3">
      <c r="B21" s="7" t="s">
        <v>16</v>
      </c>
      <c r="C21" s="8" t="s">
        <v>36</v>
      </c>
      <c r="D21" s="8" t="s">
        <v>36</v>
      </c>
      <c r="E21" s="8">
        <v>11851</v>
      </c>
      <c r="F21" s="8" t="s">
        <v>36</v>
      </c>
      <c r="G21" s="8" t="s">
        <v>36</v>
      </c>
      <c r="H21" s="8" t="s">
        <v>36</v>
      </c>
      <c r="I21" s="8" t="s">
        <v>36</v>
      </c>
      <c r="J21" s="15">
        <v>0.27992063679523799</v>
      </c>
      <c r="K21" s="8" t="s">
        <v>36</v>
      </c>
      <c r="L21" s="8" t="s">
        <v>36</v>
      </c>
    </row>
    <row r="22" spans="2:12" ht="15.75" x14ac:dyDescent="0.3">
      <c r="B22" s="10" t="s">
        <v>17</v>
      </c>
      <c r="C22" s="11" t="s">
        <v>36</v>
      </c>
      <c r="D22" s="11" t="s">
        <v>36</v>
      </c>
      <c r="E22" s="11">
        <v>16644</v>
      </c>
      <c r="F22" s="11" t="s">
        <v>36</v>
      </c>
      <c r="G22" s="11" t="s">
        <v>36</v>
      </c>
      <c r="H22" s="11" t="s">
        <v>36</v>
      </c>
      <c r="I22" s="11" t="s">
        <v>36</v>
      </c>
      <c r="J22" s="16">
        <v>0.39313130358787801</v>
      </c>
      <c r="K22" s="11" t="s">
        <v>36</v>
      </c>
      <c r="L22" s="11" t="s">
        <v>36</v>
      </c>
    </row>
    <row r="23" spans="2:12" ht="15.75" x14ac:dyDescent="0.3">
      <c r="B23" s="7" t="s">
        <v>18</v>
      </c>
      <c r="C23" s="8" t="s">
        <v>36</v>
      </c>
      <c r="D23" s="8" t="s">
        <v>36</v>
      </c>
      <c r="E23" s="8">
        <v>30033</v>
      </c>
      <c r="F23" s="8" t="s">
        <v>36</v>
      </c>
      <c r="G23" s="8" t="s">
        <v>36</v>
      </c>
      <c r="H23" s="8" t="s">
        <v>36</v>
      </c>
      <c r="I23" s="8" t="s">
        <v>36</v>
      </c>
      <c r="J23" s="15">
        <v>0.70937950256277005</v>
      </c>
      <c r="K23" s="8" t="s">
        <v>36</v>
      </c>
      <c r="L23" s="8" t="s">
        <v>36</v>
      </c>
    </row>
    <row r="24" spans="2:12" ht="15.75" x14ac:dyDescent="0.3">
      <c r="B24" s="10" t="s">
        <v>19</v>
      </c>
      <c r="C24" s="11" t="s">
        <v>36</v>
      </c>
      <c r="D24" s="11" t="s">
        <v>36</v>
      </c>
      <c r="E24" s="11">
        <v>5975</v>
      </c>
      <c r="F24" s="11" t="s">
        <v>36</v>
      </c>
      <c r="G24" s="11" t="s">
        <v>36</v>
      </c>
      <c r="H24" s="11" t="s">
        <v>36</v>
      </c>
      <c r="I24" s="11" t="s">
        <v>36</v>
      </c>
      <c r="J24" s="16">
        <v>0.141129508467771</v>
      </c>
      <c r="K24" s="11" t="s">
        <v>36</v>
      </c>
      <c r="L24" s="11" t="s">
        <v>36</v>
      </c>
    </row>
    <row r="25" spans="2:12" ht="15.75" x14ac:dyDescent="0.3">
      <c r="B25" s="7" t="s">
        <v>20</v>
      </c>
      <c r="C25" s="8" t="s">
        <v>36</v>
      </c>
      <c r="D25" s="8" t="s">
        <v>36</v>
      </c>
      <c r="E25" s="8">
        <v>30132</v>
      </c>
      <c r="F25" s="8" t="s">
        <v>36</v>
      </c>
      <c r="G25" s="8" t="s">
        <v>36</v>
      </c>
      <c r="H25" s="8" t="s">
        <v>36</v>
      </c>
      <c r="I25" s="8" t="s">
        <v>36</v>
      </c>
      <c r="J25" s="15">
        <v>0.71171788270307301</v>
      </c>
      <c r="K25" s="8" t="s">
        <v>36</v>
      </c>
      <c r="L25" s="8" t="s">
        <v>36</v>
      </c>
    </row>
    <row r="26" spans="2:12" ht="15.75" x14ac:dyDescent="0.3">
      <c r="B26" s="10" t="s">
        <v>21</v>
      </c>
      <c r="C26" s="11" t="s">
        <v>36</v>
      </c>
      <c r="D26" s="11" t="s">
        <v>36</v>
      </c>
      <c r="E26" s="11">
        <v>17354</v>
      </c>
      <c r="F26" s="11" t="s">
        <v>36</v>
      </c>
      <c r="G26" s="11" t="s">
        <v>36</v>
      </c>
      <c r="H26" s="11" t="s">
        <v>36</v>
      </c>
      <c r="I26" s="11" t="s">
        <v>36</v>
      </c>
      <c r="J26" s="16">
        <v>0.40990150459409003</v>
      </c>
      <c r="K26" s="11" t="s">
        <v>36</v>
      </c>
      <c r="L26" s="11" t="s">
        <v>36</v>
      </c>
    </row>
    <row r="27" spans="2:12" ht="15.75" x14ac:dyDescent="0.3">
      <c r="B27" s="5" t="s">
        <v>22</v>
      </c>
      <c r="C27" s="9"/>
      <c r="D27" s="9"/>
      <c r="E27" s="9"/>
      <c r="F27" s="9"/>
      <c r="G27" s="9"/>
      <c r="H27" s="9"/>
      <c r="I27" s="9"/>
      <c r="J27" s="17"/>
      <c r="K27" s="9"/>
      <c r="L27" s="9"/>
    </row>
    <row r="28" spans="2:12" ht="15.75" x14ac:dyDescent="0.3">
      <c r="B28" s="10" t="s">
        <v>23</v>
      </c>
      <c r="C28" s="11" t="s">
        <v>36</v>
      </c>
      <c r="D28" s="11" t="s">
        <v>36</v>
      </c>
      <c r="E28" s="11">
        <v>28417</v>
      </c>
      <c r="F28" s="11" t="s">
        <v>36</v>
      </c>
      <c r="G28" s="11" t="s">
        <v>36</v>
      </c>
      <c r="H28" s="11" t="s">
        <v>36</v>
      </c>
      <c r="I28" s="11" t="s">
        <v>36</v>
      </c>
      <c r="J28" s="16">
        <v>0.67120958027257505</v>
      </c>
      <c r="K28" s="11" t="s">
        <v>36</v>
      </c>
      <c r="L28" s="11" t="s">
        <v>36</v>
      </c>
    </row>
    <row r="29" spans="2:12" ht="15.75" x14ac:dyDescent="0.3">
      <c r="B29" s="7" t="s">
        <v>24</v>
      </c>
      <c r="C29" s="8" t="s">
        <v>36</v>
      </c>
      <c r="D29" s="8" t="s">
        <v>36</v>
      </c>
      <c r="E29" s="8">
        <v>14752</v>
      </c>
      <c r="F29" s="8" t="s">
        <v>36</v>
      </c>
      <c r="G29" s="8" t="s">
        <v>36</v>
      </c>
      <c r="H29" s="8" t="s">
        <v>36</v>
      </c>
      <c r="I29" s="8" t="s">
        <v>36</v>
      </c>
      <c r="J29" s="15">
        <v>0.34844226090653602</v>
      </c>
      <c r="K29" s="8" t="s">
        <v>36</v>
      </c>
      <c r="L29" s="8" t="s">
        <v>36</v>
      </c>
    </row>
    <row r="31" spans="2:12" x14ac:dyDescent="0.25">
      <c r="B31" s="20" t="s">
        <v>38</v>
      </c>
      <c r="C31" s="20" t="s">
        <v>40</v>
      </c>
    </row>
    <row r="32" spans="2:12" x14ac:dyDescent="0.25">
      <c r="B32" s="45" t="s">
        <v>35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2" ht="15.75" x14ac:dyDescent="0.3">
      <c r="B33" s="45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2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2" ht="15.75" x14ac:dyDescent="0.3">
      <c r="B35" s="10" t="s">
        <v>4</v>
      </c>
      <c r="C35" s="11" t="s">
        <v>36</v>
      </c>
      <c r="D35" s="11" t="s">
        <v>36</v>
      </c>
      <c r="E35" s="11">
        <v>21711</v>
      </c>
      <c r="F35" s="11" t="s">
        <v>36</v>
      </c>
      <c r="G35" s="11" t="s">
        <v>36</v>
      </c>
      <c r="H35" s="12"/>
      <c r="I35" s="12"/>
      <c r="J35" s="12"/>
      <c r="K35" s="12"/>
      <c r="L35" s="12"/>
    </row>
    <row r="36" spans="2:12" ht="15.75" x14ac:dyDescent="0.3">
      <c r="B36" s="7" t="s">
        <v>6</v>
      </c>
      <c r="C36" s="8" t="s">
        <v>36</v>
      </c>
      <c r="D36" s="8" t="s">
        <v>36</v>
      </c>
      <c r="E36" s="8">
        <v>13292</v>
      </c>
      <c r="F36" s="8" t="s">
        <v>36</v>
      </c>
      <c r="G36" s="8" t="s">
        <v>36</v>
      </c>
      <c r="H36" s="15" t="s">
        <v>36</v>
      </c>
      <c r="I36" s="15" t="s">
        <v>36</v>
      </c>
      <c r="J36" s="15">
        <v>0.61222421813827099</v>
      </c>
      <c r="K36" s="15" t="s">
        <v>36</v>
      </c>
      <c r="L36" s="15" t="s">
        <v>36</v>
      </c>
    </row>
    <row r="37" spans="2:12" ht="15.75" x14ac:dyDescent="0.3">
      <c r="B37" s="10" t="s">
        <v>7</v>
      </c>
      <c r="C37" s="11" t="s">
        <v>36</v>
      </c>
      <c r="D37" s="11" t="s">
        <v>36</v>
      </c>
      <c r="E37" s="11">
        <v>7395</v>
      </c>
      <c r="F37" s="11" t="s">
        <v>36</v>
      </c>
      <c r="G37" s="11" t="s">
        <v>36</v>
      </c>
      <c r="H37" s="16" t="s">
        <v>36</v>
      </c>
      <c r="I37" s="16" t="s">
        <v>36</v>
      </c>
      <c r="J37" s="16">
        <v>0.34061075031090199</v>
      </c>
      <c r="K37" s="16" t="s">
        <v>36</v>
      </c>
      <c r="L37" s="16" t="s">
        <v>36</v>
      </c>
    </row>
    <row r="38" spans="2:12" ht="15.75" x14ac:dyDescent="0.3">
      <c r="B38" s="7" t="s">
        <v>8</v>
      </c>
      <c r="C38" s="8" t="s">
        <v>36</v>
      </c>
      <c r="D38" s="8" t="s">
        <v>36</v>
      </c>
      <c r="E38" s="8">
        <v>5897</v>
      </c>
      <c r="F38" s="8" t="s">
        <v>36</v>
      </c>
      <c r="G38" s="8" t="s">
        <v>36</v>
      </c>
      <c r="H38" s="15" t="s">
        <v>36</v>
      </c>
      <c r="I38" s="15" t="s">
        <v>36</v>
      </c>
      <c r="J38" s="15">
        <v>0.271613467827369</v>
      </c>
      <c r="K38" s="15" t="s">
        <v>36</v>
      </c>
      <c r="L38" s="15" t="s">
        <v>36</v>
      </c>
    </row>
    <row r="39" spans="2:12" ht="15.75" x14ac:dyDescent="0.3">
      <c r="B39" s="10" t="s">
        <v>9</v>
      </c>
      <c r="C39" s="11" t="s">
        <v>36</v>
      </c>
      <c r="D39" s="11" t="s">
        <v>36</v>
      </c>
      <c r="E39" s="11">
        <v>6487</v>
      </c>
      <c r="F39" s="11" t="s">
        <v>36</v>
      </c>
      <c r="G39" s="11" t="s">
        <v>36</v>
      </c>
      <c r="H39" s="16" t="s">
        <v>36</v>
      </c>
      <c r="I39" s="16" t="s">
        <v>36</v>
      </c>
      <c r="J39" s="16">
        <v>0.29878863249044302</v>
      </c>
      <c r="K39" s="16" t="s">
        <v>36</v>
      </c>
      <c r="L39" s="16" t="s">
        <v>36</v>
      </c>
    </row>
    <row r="40" spans="2:12" ht="15.75" x14ac:dyDescent="0.3">
      <c r="B40" s="7" t="s">
        <v>10</v>
      </c>
      <c r="C40" s="8" t="s">
        <v>36</v>
      </c>
      <c r="D40" s="8" t="s">
        <v>36</v>
      </c>
      <c r="E40" s="8">
        <v>552</v>
      </c>
      <c r="F40" s="8" t="s">
        <v>36</v>
      </c>
      <c r="G40" s="8" t="s">
        <v>36</v>
      </c>
      <c r="H40" s="15" t="s">
        <v>36</v>
      </c>
      <c r="I40" s="15" t="s">
        <v>36</v>
      </c>
      <c r="J40" s="15">
        <v>2.5424899820367601E-2</v>
      </c>
      <c r="K40" s="15" t="s">
        <v>36</v>
      </c>
      <c r="L40" s="15" t="s">
        <v>36</v>
      </c>
    </row>
    <row r="41" spans="2:12" ht="15.75" x14ac:dyDescent="0.3">
      <c r="B41" s="10" t="s">
        <v>11</v>
      </c>
      <c r="C41" s="11" t="s">
        <v>36</v>
      </c>
      <c r="D41" s="11" t="s">
        <v>36</v>
      </c>
      <c r="E41" s="11">
        <v>1380</v>
      </c>
      <c r="F41" s="11" t="s">
        <v>36</v>
      </c>
      <c r="G41" s="11" t="s">
        <v>36</v>
      </c>
      <c r="H41" s="16" t="s">
        <v>36</v>
      </c>
      <c r="I41" s="16" t="s">
        <v>36</v>
      </c>
      <c r="J41" s="16">
        <v>6.3562249550918895E-2</v>
      </c>
      <c r="K41" s="16" t="s">
        <v>36</v>
      </c>
      <c r="L41" s="16" t="s">
        <v>36</v>
      </c>
    </row>
    <row r="42" spans="2:12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</row>
    <row r="43" spans="2:12" ht="15.75" x14ac:dyDescent="0.3">
      <c r="B43" s="10" t="s">
        <v>13</v>
      </c>
      <c r="C43" s="11" t="s">
        <v>36</v>
      </c>
      <c r="D43" s="11" t="s">
        <v>36</v>
      </c>
      <c r="E43" s="11">
        <v>19779</v>
      </c>
      <c r="F43" s="11" t="s">
        <v>36</v>
      </c>
      <c r="G43" s="11" t="s">
        <v>36</v>
      </c>
      <c r="H43" s="16" t="s">
        <v>36</v>
      </c>
      <c r="I43" s="16" t="s">
        <v>36</v>
      </c>
      <c r="J43" s="16">
        <v>0.91101285062871296</v>
      </c>
      <c r="K43" s="16" t="s">
        <v>36</v>
      </c>
      <c r="L43" s="16" t="s">
        <v>36</v>
      </c>
    </row>
    <row r="44" spans="2:12" ht="15.75" x14ac:dyDescent="0.3">
      <c r="B44" s="7" t="s">
        <v>14</v>
      </c>
      <c r="C44" s="8" t="s">
        <v>36</v>
      </c>
      <c r="D44" s="8" t="s">
        <v>36</v>
      </c>
      <c r="E44" s="8">
        <v>11990</v>
      </c>
      <c r="F44" s="8" t="s">
        <v>36</v>
      </c>
      <c r="G44" s="8" t="s">
        <v>36</v>
      </c>
      <c r="H44" s="15" t="s">
        <v>36</v>
      </c>
      <c r="I44" s="15" t="s">
        <v>36</v>
      </c>
      <c r="J44" s="15">
        <v>0.55225461747501303</v>
      </c>
      <c r="K44" s="15" t="s">
        <v>36</v>
      </c>
      <c r="L44" s="15" t="s">
        <v>36</v>
      </c>
    </row>
    <row r="45" spans="2:12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</row>
    <row r="46" spans="2:12" ht="15.75" x14ac:dyDescent="0.3">
      <c r="B46" s="7" t="s">
        <v>16</v>
      </c>
      <c r="C46" s="8" t="s">
        <v>36</v>
      </c>
      <c r="D46" s="8" t="s">
        <v>36</v>
      </c>
      <c r="E46" s="8">
        <v>4989</v>
      </c>
      <c r="F46" s="8" t="s">
        <v>36</v>
      </c>
      <c r="G46" s="8" t="s">
        <v>36</v>
      </c>
      <c r="H46" s="15" t="s">
        <v>36</v>
      </c>
      <c r="I46" s="15" t="s">
        <v>36</v>
      </c>
      <c r="J46" s="15">
        <v>0.22979135000690901</v>
      </c>
      <c r="K46" s="15" t="s">
        <v>36</v>
      </c>
      <c r="L46" s="15" t="s">
        <v>36</v>
      </c>
    </row>
    <row r="47" spans="2:12" ht="15.75" x14ac:dyDescent="0.3">
      <c r="B47" s="10" t="s">
        <v>17</v>
      </c>
      <c r="C47" s="11" t="s">
        <v>36</v>
      </c>
      <c r="D47" s="11" t="s">
        <v>36</v>
      </c>
      <c r="E47" s="11">
        <v>9407</v>
      </c>
      <c r="F47" s="11" t="s">
        <v>36</v>
      </c>
      <c r="G47" s="11" t="s">
        <v>36</v>
      </c>
      <c r="H47" s="16" t="s">
        <v>36</v>
      </c>
      <c r="I47" s="16" t="s">
        <v>36</v>
      </c>
      <c r="J47" s="16">
        <v>0.43328266777209701</v>
      </c>
      <c r="K47" s="16" t="s">
        <v>36</v>
      </c>
      <c r="L47" s="16" t="s">
        <v>36</v>
      </c>
    </row>
    <row r="48" spans="2:12" ht="15.75" x14ac:dyDescent="0.3">
      <c r="B48" s="7" t="s">
        <v>18</v>
      </c>
      <c r="C48" s="8" t="s">
        <v>36</v>
      </c>
      <c r="D48" s="8" t="s">
        <v>36</v>
      </c>
      <c r="E48" s="8">
        <v>15125</v>
      </c>
      <c r="F48" s="8" t="s">
        <v>36</v>
      </c>
      <c r="G48" s="8" t="s">
        <v>36</v>
      </c>
      <c r="H48" s="15" t="s">
        <v>36</v>
      </c>
      <c r="I48" s="15" t="s">
        <v>36</v>
      </c>
      <c r="J48" s="15">
        <v>0.69665146699829605</v>
      </c>
      <c r="K48" s="15" t="s">
        <v>36</v>
      </c>
      <c r="L48" s="15" t="s">
        <v>36</v>
      </c>
    </row>
    <row r="49" spans="2:12" ht="15.75" x14ac:dyDescent="0.3">
      <c r="B49" s="10" t="s">
        <v>19</v>
      </c>
      <c r="C49" s="11" t="s">
        <v>36</v>
      </c>
      <c r="D49" s="11" t="s">
        <v>36</v>
      </c>
      <c r="E49" s="11">
        <v>3786</v>
      </c>
      <c r="F49" s="11" t="s">
        <v>36</v>
      </c>
      <c r="G49" s="11" t="s">
        <v>36</v>
      </c>
      <c r="H49" s="16" t="s">
        <v>36</v>
      </c>
      <c r="I49" s="16" t="s">
        <v>36</v>
      </c>
      <c r="J49" s="16">
        <v>0.174381649854912</v>
      </c>
      <c r="K49" s="16" t="s">
        <v>36</v>
      </c>
      <c r="L49" s="16" t="s">
        <v>36</v>
      </c>
    </row>
    <row r="50" spans="2:12" ht="15.75" x14ac:dyDescent="0.3">
      <c r="B50" s="7" t="s">
        <v>20</v>
      </c>
      <c r="C50" s="8" t="s">
        <v>36</v>
      </c>
      <c r="D50" s="8" t="s">
        <v>36</v>
      </c>
      <c r="E50" s="8">
        <v>15441</v>
      </c>
      <c r="F50" s="8" t="s">
        <v>36</v>
      </c>
      <c r="G50" s="8" t="s">
        <v>36</v>
      </c>
      <c r="H50" s="15" t="s">
        <v>36</v>
      </c>
      <c r="I50" s="15" t="s">
        <v>36</v>
      </c>
      <c r="J50" s="15">
        <v>0.71120630095343396</v>
      </c>
      <c r="K50" s="15" t="s">
        <v>36</v>
      </c>
      <c r="L50" s="15" t="s">
        <v>36</v>
      </c>
    </row>
    <row r="51" spans="2:12" ht="15.75" x14ac:dyDescent="0.3">
      <c r="B51" s="10" t="s">
        <v>21</v>
      </c>
      <c r="C51" s="11" t="s">
        <v>36</v>
      </c>
      <c r="D51" s="11" t="s">
        <v>36</v>
      </c>
      <c r="E51" s="11">
        <v>8973</v>
      </c>
      <c r="F51" s="11" t="s">
        <v>36</v>
      </c>
      <c r="G51" s="11" t="s">
        <v>36</v>
      </c>
      <c r="H51" s="16" t="s">
        <v>36</v>
      </c>
      <c r="I51" s="16" t="s">
        <v>36</v>
      </c>
      <c r="J51" s="16">
        <v>0.413292800884344</v>
      </c>
      <c r="K51" s="16" t="s">
        <v>36</v>
      </c>
      <c r="L51" s="16" t="s">
        <v>36</v>
      </c>
    </row>
    <row r="52" spans="2:12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</row>
    <row r="53" spans="2:12" ht="15.75" x14ac:dyDescent="0.3">
      <c r="B53" s="10" t="s">
        <v>23</v>
      </c>
      <c r="C53" s="11" t="s">
        <v>36</v>
      </c>
      <c r="D53" s="11" t="s">
        <v>36</v>
      </c>
      <c r="E53" s="11">
        <v>13844</v>
      </c>
      <c r="F53" s="11" t="s">
        <v>36</v>
      </c>
      <c r="G53" s="11" t="s">
        <v>36</v>
      </c>
      <c r="H53" s="16" t="s">
        <v>36</v>
      </c>
      <c r="I53" s="16" t="s">
        <v>36</v>
      </c>
      <c r="J53" s="16">
        <v>0.63764911795863899</v>
      </c>
      <c r="K53" s="16" t="s">
        <v>36</v>
      </c>
      <c r="L53" s="16" t="s">
        <v>36</v>
      </c>
    </row>
    <row r="54" spans="2:12" ht="15.75" x14ac:dyDescent="0.3">
      <c r="B54" s="7" t="s">
        <v>24</v>
      </c>
      <c r="C54" s="8" t="s">
        <v>36</v>
      </c>
      <c r="D54" s="8" t="s">
        <v>36</v>
      </c>
      <c r="E54" s="8">
        <v>7869</v>
      </c>
      <c r="F54" s="8" t="s">
        <v>36</v>
      </c>
      <c r="G54" s="8" t="s">
        <v>36</v>
      </c>
      <c r="H54" s="15" t="s">
        <v>36</v>
      </c>
      <c r="I54" s="15" t="s">
        <v>36</v>
      </c>
      <c r="J54" s="15">
        <v>0.36244300124360901</v>
      </c>
      <c r="K54" s="15" t="s">
        <v>36</v>
      </c>
      <c r="L54" s="15" t="s">
        <v>36</v>
      </c>
    </row>
    <row r="56" spans="2:12" x14ac:dyDescent="0.25">
      <c r="B56" s="20" t="s">
        <v>38</v>
      </c>
      <c r="C56" s="20" t="s">
        <v>39</v>
      </c>
    </row>
    <row r="57" spans="2:12" x14ac:dyDescent="0.25">
      <c r="B57" s="45" t="s">
        <v>35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2" ht="15.75" x14ac:dyDescent="0.3">
      <c r="B58" s="45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2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2" ht="15.75" x14ac:dyDescent="0.3">
      <c r="B60" s="10" t="s">
        <v>4</v>
      </c>
      <c r="C60" s="11" t="s">
        <v>36</v>
      </c>
      <c r="D60" s="11" t="s">
        <v>36</v>
      </c>
      <c r="E60" s="11">
        <v>20626</v>
      </c>
      <c r="F60" s="11" t="s">
        <v>36</v>
      </c>
      <c r="G60" s="11" t="s">
        <v>36</v>
      </c>
      <c r="H60" s="12"/>
      <c r="I60" s="12"/>
      <c r="J60" s="12"/>
      <c r="K60" s="12"/>
      <c r="L60" s="12"/>
    </row>
    <row r="61" spans="2:12" ht="15.75" x14ac:dyDescent="0.3">
      <c r="B61" s="7" t="s">
        <v>6</v>
      </c>
      <c r="C61" s="8" t="s">
        <v>36</v>
      </c>
      <c r="D61" s="8" t="s">
        <v>36</v>
      </c>
      <c r="E61" s="8">
        <v>14573</v>
      </c>
      <c r="F61" s="8" t="s">
        <v>36</v>
      </c>
      <c r="G61" s="8" t="s">
        <v>36</v>
      </c>
      <c r="H61" s="15" t="s">
        <v>36</v>
      </c>
      <c r="I61" s="15" t="s">
        <v>36</v>
      </c>
      <c r="J61" s="15">
        <v>0.70653544070590502</v>
      </c>
      <c r="K61" s="15" t="s">
        <v>36</v>
      </c>
      <c r="L61" s="15" t="s">
        <v>36</v>
      </c>
    </row>
    <row r="62" spans="2:12" ht="15.75" x14ac:dyDescent="0.3">
      <c r="B62" s="10" t="s">
        <v>7</v>
      </c>
      <c r="C62" s="11" t="s">
        <v>36</v>
      </c>
      <c r="D62" s="11" t="s">
        <v>36</v>
      </c>
      <c r="E62" s="11">
        <v>9997</v>
      </c>
      <c r="F62" s="11" t="s">
        <v>36</v>
      </c>
      <c r="G62" s="11" t="s">
        <v>36</v>
      </c>
      <c r="H62" s="16" t="s">
        <v>36</v>
      </c>
      <c r="I62" s="16" t="s">
        <v>36</v>
      </c>
      <c r="J62" s="16">
        <v>0.48467953068942099</v>
      </c>
      <c r="K62" s="16" t="s">
        <v>36</v>
      </c>
      <c r="L62" s="16" t="s">
        <v>36</v>
      </c>
    </row>
    <row r="63" spans="2:12" ht="15.75" x14ac:dyDescent="0.3">
      <c r="B63" s="7" t="s">
        <v>8</v>
      </c>
      <c r="C63" s="8" t="s">
        <v>36</v>
      </c>
      <c r="D63" s="8" t="s">
        <v>36</v>
      </c>
      <c r="E63" s="8">
        <v>4576</v>
      </c>
      <c r="F63" s="8" t="s">
        <v>36</v>
      </c>
      <c r="G63" s="8" t="s">
        <v>36</v>
      </c>
      <c r="H63" s="15" t="s">
        <v>36</v>
      </c>
      <c r="I63" s="15" t="s">
        <v>36</v>
      </c>
      <c r="J63" s="15">
        <v>0.221855910016484</v>
      </c>
      <c r="K63" s="15" t="s">
        <v>36</v>
      </c>
      <c r="L63" s="15" t="s">
        <v>36</v>
      </c>
    </row>
    <row r="64" spans="2:12" ht="15.75" x14ac:dyDescent="0.3">
      <c r="B64" s="10" t="s">
        <v>9</v>
      </c>
      <c r="C64" s="11" t="s">
        <v>36</v>
      </c>
      <c r="D64" s="11" t="s">
        <v>36</v>
      </c>
      <c r="E64" s="11">
        <v>5501</v>
      </c>
      <c r="F64" s="11" t="s">
        <v>36</v>
      </c>
      <c r="G64" s="11" t="s">
        <v>36</v>
      </c>
      <c r="H64" s="16" t="s">
        <v>36</v>
      </c>
      <c r="I64" s="16" t="s">
        <v>36</v>
      </c>
      <c r="J64" s="16">
        <v>0.26670222049839998</v>
      </c>
      <c r="K64" s="16" t="s">
        <v>36</v>
      </c>
      <c r="L64" s="16" t="s">
        <v>36</v>
      </c>
    </row>
    <row r="65" spans="2:12" ht="15.75" x14ac:dyDescent="0.3">
      <c r="B65" s="7" t="s">
        <v>10</v>
      </c>
      <c r="C65" s="8" t="s">
        <v>36</v>
      </c>
      <c r="D65" s="8" t="s">
        <v>36</v>
      </c>
      <c r="E65" s="8">
        <v>0</v>
      </c>
      <c r="F65" s="8" t="s">
        <v>36</v>
      </c>
      <c r="G65" s="8" t="s">
        <v>36</v>
      </c>
      <c r="H65" s="15" t="s">
        <v>36</v>
      </c>
      <c r="I65" s="15" t="s">
        <v>36</v>
      </c>
      <c r="J65" s="15">
        <v>0</v>
      </c>
      <c r="K65" s="15" t="s">
        <v>36</v>
      </c>
      <c r="L65" s="15" t="s">
        <v>36</v>
      </c>
    </row>
    <row r="66" spans="2:12" ht="15.75" x14ac:dyDescent="0.3">
      <c r="B66" s="10" t="s">
        <v>11</v>
      </c>
      <c r="C66" s="11" t="s">
        <v>36</v>
      </c>
      <c r="D66" s="11" t="s">
        <v>36</v>
      </c>
      <c r="E66" s="11">
        <v>552</v>
      </c>
      <c r="F66" s="11" t="s">
        <v>36</v>
      </c>
      <c r="G66" s="11" t="s">
        <v>36</v>
      </c>
      <c r="H66" s="16" t="s">
        <v>36</v>
      </c>
      <c r="I66" s="16" t="s">
        <v>36</v>
      </c>
      <c r="J66" s="16">
        <v>2.6762338795694798E-2</v>
      </c>
      <c r="K66" s="16" t="s">
        <v>36</v>
      </c>
      <c r="L66" s="16" t="s">
        <v>36</v>
      </c>
    </row>
    <row r="67" spans="2:12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</row>
    <row r="68" spans="2:12" ht="15.75" x14ac:dyDescent="0.3">
      <c r="B68" s="10" t="s">
        <v>13</v>
      </c>
      <c r="C68" s="11" t="s">
        <v>36</v>
      </c>
      <c r="D68" s="11" t="s">
        <v>36</v>
      </c>
      <c r="E68" s="11">
        <v>20074</v>
      </c>
      <c r="F68" s="11" t="s">
        <v>36</v>
      </c>
      <c r="G68" s="11" t="s">
        <v>36</v>
      </c>
      <c r="H68" s="16" t="s">
        <v>36</v>
      </c>
      <c r="I68" s="16" t="s">
        <v>36</v>
      </c>
      <c r="J68" s="16">
        <v>0.97323766120430499</v>
      </c>
      <c r="K68" s="16" t="s">
        <v>36</v>
      </c>
      <c r="L68" s="16" t="s">
        <v>36</v>
      </c>
    </row>
    <row r="69" spans="2:12" ht="15.75" x14ac:dyDescent="0.3">
      <c r="B69" s="7" t="s">
        <v>14</v>
      </c>
      <c r="C69" s="8" t="s">
        <v>36</v>
      </c>
      <c r="D69" s="8" t="s">
        <v>36</v>
      </c>
      <c r="E69" s="8">
        <v>10077</v>
      </c>
      <c r="F69" s="8" t="s">
        <v>36</v>
      </c>
      <c r="G69" s="8" t="s">
        <v>36</v>
      </c>
      <c r="H69" s="15" t="s">
        <v>36</v>
      </c>
      <c r="I69" s="15" t="s">
        <v>36</v>
      </c>
      <c r="J69" s="15">
        <v>0.488558130514884</v>
      </c>
      <c r="K69" s="15" t="s">
        <v>36</v>
      </c>
      <c r="L69" s="15" t="s">
        <v>36</v>
      </c>
    </row>
    <row r="70" spans="2:12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</row>
    <row r="71" spans="2:12" ht="15.75" x14ac:dyDescent="0.3">
      <c r="B71" s="7" t="s">
        <v>16</v>
      </c>
      <c r="C71" s="8" t="s">
        <v>36</v>
      </c>
      <c r="D71" s="8" t="s">
        <v>36</v>
      </c>
      <c r="E71" s="8">
        <v>6862</v>
      </c>
      <c r="F71" s="8" t="s">
        <v>36</v>
      </c>
      <c r="G71" s="8" t="s">
        <v>36</v>
      </c>
      <c r="H71" s="15" t="s">
        <v>36</v>
      </c>
      <c r="I71" s="15" t="s">
        <v>36</v>
      </c>
      <c r="J71" s="15">
        <v>0.33268690002909002</v>
      </c>
      <c r="K71" s="15" t="s">
        <v>36</v>
      </c>
      <c r="L71" s="15" t="s">
        <v>36</v>
      </c>
    </row>
    <row r="72" spans="2:12" ht="15.75" x14ac:dyDescent="0.3">
      <c r="B72" s="10" t="s">
        <v>17</v>
      </c>
      <c r="C72" s="11" t="s">
        <v>36</v>
      </c>
      <c r="D72" s="11" t="s">
        <v>36</v>
      </c>
      <c r="E72" s="11">
        <v>7237</v>
      </c>
      <c r="F72" s="11" t="s">
        <v>36</v>
      </c>
      <c r="G72" s="11" t="s">
        <v>36</v>
      </c>
      <c r="H72" s="16" t="s">
        <v>36</v>
      </c>
      <c r="I72" s="16" t="s">
        <v>36</v>
      </c>
      <c r="J72" s="16">
        <v>0.35086783671094701</v>
      </c>
      <c r="K72" s="16" t="s">
        <v>36</v>
      </c>
      <c r="L72" s="16" t="s">
        <v>36</v>
      </c>
    </row>
    <row r="73" spans="2:12" ht="15.75" x14ac:dyDescent="0.3">
      <c r="B73" s="7" t="s">
        <v>18</v>
      </c>
      <c r="C73" s="8" t="s">
        <v>36</v>
      </c>
      <c r="D73" s="8" t="s">
        <v>36</v>
      </c>
      <c r="E73" s="8">
        <v>14908</v>
      </c>
      <c r="F73" s="8" t="s">
        <v>36</v>
      </c>
      <c r="G73" s="8" t="s">
        <v>36</v>
      </c>
      <c r="H73" s="15" t="s">
        <v>36</v>
      </c>
      <c r="I73" s="15" t="s">
        <v>36</v>
      </c>
      <c r="J73" s="15">
        <v>0.72277707747503195</v>
      </c>
      <c r="K73" s="15" t="s">
        <v>36</v>
      </c>
      <c r="L73" s="15" t="s">
        <v>36</v>
      </c>
    </row>
    <row r="74" spans="2:12" ht="15.75" x14ac:dyDescent="0.3">
      <c r="B74" s="10" t="s">
        <v>19</v>
      </c>
      <c r="C74" s="11" t="s">
        <v>36</v>
      </c>
      <c r="D74" s="11" t="s">
        <v>36</v>
      </c>
      <c r="E74" s="11">
        <v>2189</v>
      </c>
      <c r="F74" s="11" t="s">
        <v>36</v>
      </c>
      <c r="G74" s="11" t="s">
        <v>36</v>
      </c>
      <c r="H74" s="16" t="s">
        <v>36</v>
      </c>
      <c r="I74" s="16" t="s">
        <v>36</v>
      </c>
      <c r="J74" s="16">
        <v>0.10612818772423201</v>
      </c>
      <c r="K74" s="16" t="s">
        <v>36</v>
      </c>
      <c r="L74" s="16" t="s">
        <v>36</v>
      </c>
    </row>
    <row r="75" spans="2:12" ht="15.75" x14ac:dyDescent="0.3">
      <c r="B75" s="7" t="s">
        <v>20</v>
      </c>
      <c r="C75" s="8" t="s">
        <v>36</v>
      </c>
      <c r="D75" s="8" t="s">
        <v>36</v>
      </c>
      <c r="E75" s="8">
        <v>14691</v>
      </c>
      <c r="F75" s="8" t="s">
        <v>36</v>
      </c>
      <c r="G75" s="8" t="s">
        <v>36</v>
      </c>
      <c r="H75" s="15" t="s">
        <v>36</v>
      </c>
      <c r="I75" s="15" t="s">
        <v>36</v>
      </c>
      <c r="J75" s="15">
        <v>0.71225637544846299</v>
      </c>
      <c r="K75" s="15" t="s">
        <v>36</v>
      </c>
      <c r="L75" s="15" t="s">
        <v>36</v>
      </c>
    </row>
    <row r="76" spans="2:12" ht="15.75" x14ac:dyDescent="0.3">
      <c r="B76" s="10" t="s">
        <v>21</v>
      </c>
      <c r="C76" s="11" t="s">
        <v>36</v>
      </c>
      <c r="D76" s="11" t="s">
        <v>36</v>
      </c>
      <c r="E76" s="11">
        <v>8381</v>
      </c>
      <c r="F76" s="11" t="s">
        <v>36</v>
      </c>
      <c r="G76" s="11" t="s">
        <v>36</v>
      </c>
      <c r="H76" s="16" t="s">
        <v>36</v>
      </c>
      <c r="I76" s="16" t="s">
        <v>36</v>
      </c>
      <c r="J76" s="16">
        <v>0.40633181421506798</v>
      </c>
      <c r="K76" s="16" t="s">
        <v>36</v>
      </c>
      <c r="L76" s="16" t="s">
        <v>36</v>
      </c>
    </row>
    <row r="77" spans="2:12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</row>
    <row r="78" spans="2:12" ht="15.75" x14ac:dyDescent="0.3">
      <c r="B78" s="10" t="s">
        <v>23</v>
      </c>
      <c r="C78" s="11" t="s">
        <v>36</v>
      </c>
      <c r="D78" s="11" t="s">
        <v>36</v>
      </c>
      <c r="E78" s="11">
        <v>14573</v>
      </c>
      <c r="F78" s="11" t="s">
        <v>36</v>
      </c>
      <c r="G78" s="11" t="s">
        <v>36</v>
      </c>
      <c r="H78" s="16" t="s">
        <v>36</v>
      </c>
      <c r="I78" s="16" t="s">
        <v>36</v>
      </c>
      <c r="J78" s="16">
        <v>0.70653544070590502</v>
      </c>
      <c r="K78" s="16" t="s">
        <v>36</v>
      </c>
      <c r="L78" s="16" t="s">
        <v>36</v>
      </c>
    </row>
    <row r="79" spans="2:12" ht="15.75" x14ac:dyDescent="0.3">
      <c r="B79" s="7" t="s">
        <v>24</v>
      </c>
      <c r="C79" s="8" t="s">
        <v>36</v>
      </c>
      <c r="D79" s="8" t="s">
        <v>36</v>
      </c>
      <c r="E79" s="8">
        <v>6883</v>
      </c>
      <c r="F79" s="8" t="s">
        <v>36</v>
      </c>
      <c r="G79" s="8" t="s">
        <v>36</v>
      </c>
      <c r="H79" s="15" t="s">
        <v>36</v>
      </c>
      <c r="I79" s="15" t="s">
        <v>36</v>
      </c>
      <c r="J79" s="15">
        <v>0.33370503248327399</v>
      </c>
      <c r="K79" s="15" t="s">
        <v>36</v>
      </c>
      <c r="L79" s="15" t="s">
        <v>36</v>
      </c>
    </row>
    <row r="81" spans="2:12" x14ac:dyDescent="0.25">
      <c r="B81" s="20" t="s">
        <v>38</v>
      </c>
      <c r="C81" s="49" t="s">
        <v>41</v>
      </c>
      <c r="D81" s="50"/>
      <c r="E81" s="50"/>
    </row>
    <row r="82" spans="2:12" x14ac:dyDescent="0.25">
      <c r="B82" s="45" t="s">
        <v>35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2" ht="15.75" x14ac:dyDescent="0.3">
      <c r="B83" s="45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2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2" ht="15.75" x14ac:dyDescent="0.3">
      <c r="B85" s="10" t="s">
        <v>4</v>
      </c>
      <c r="C85" s="11" t="s">
        <v>36</v>
      </c>
      <c r="D85" s="11" t="s">
        <v>36</v>
      </c>
      <c r="E85" s="11">
        <v>9287</v>
      </c>
      <c r="F85" s="11" t="s">
        <v>36</v>
      </c>
      <c r="G85" s="11" t="s">
        <v>36</v>
      </c>
      <c r="H85" s="12"/>
      <c r="I85" s="12"/>
      <c r="J85" s="12"/>
      <c r="K85" s="12"/>
      <c r="L85" s="12"/>
    </row>
    <row r="86" spans="2:12" ht="15.75" x14ac:dyDescent="0.3">
      <c r="B86" s="7" t="s">
        <v>6</v>
      </c>
      <c r="C86" s="8" t="s">
        <v>36</v>
      </c>
      <c r="D86" s="8" t="s">
        <v>36</v>
      </c>
      <c r="E86" s="8">
        <v>5048</v>
      </c>
      <c r="F86" s="8" t="s">
        <v>36</v>
      </c>
      <c r="G86" s="8" t="s">
        <v>36</v>
      </c>
      <c r="H86" s="15" t="s">
        <v>36</v>
      </c>
      <c r="I86" s="15" t="s">
        <v>36</v>
      </c>
      <c r="J86" s="15">
        <v>0.54355550769893402</v>
      </c>
      <c r="K86" s="15" t="s">
        <v>36</v>
      </c>
      <c r="L86" s="15" t="s">
        <v>36</v>
      </c>
    </row>
    <row r="87" spans="2:12" ht="15.75" x14ac:dyDescent="0.3">
      <c r="B87" s="10" t="s">
        <v>7</v>
      </c>
      <c r="C87" s="11" t="s">
        <v>36</v>
      </c>
      <c r="D87" s="11" t="s">
        <v>36</v>
      </c>
      <c r="E87" s="11">
        <v>3845</v>
      </c>
      <c r="F87" s="11" t="s">
        <v>36</v>
      </c>
      <c r="G87" s="11" t="s">
        <v>36</v>
      </c>
      <c r="H87" s="16" t="s">
        <v>36</v>
      </c>
      <c r="I87" s="16" t="s">
        <v>36</v>
      </c>
      <c r="J87" s="16">
        <v>0.41401959728652998</v>
      </c>
      <c r="K87" s="16" t="s">
        <v>36</v>
      </c>
      <c r="L87" s="16" t="s">
        <v>36</v>
      </c>
    </row>
    <row r="88" spans="2:12" ht="15.75" x14ac:dyDescent="0.3">
      <c r="B88" s="7" t="s">
        <v>8</v>
      </c>
      <c r="C88" s="8" t="s">
        <v>36</v>
      </c>
      <c r="D88" s="8" t="s">
        <v>36</v>
      </c>
      <c r="E88" s="8">
        <v>1203</v>
      </c>
      <c r="F88" s="8" t="s">
        <v>36</v>
      </c>
      <c r="G88" s="8" t="s">
        <v>36</v>
      </c>
      <c r="H88" s="15" t="s">
        <v>36</v>
      </c>
      <c r="I88" s="15" t="s">
        <v>36</v>
      </c>
      <c r="J88" s="15">
        <v>0.129535910412404</v>
      </c>
      <c r="K88" s="15" t="s">
        <v>36</v>
      </c>
      <c r="L88" s="15" t="s">
        <v>36</v>
      </c>
    </row>
    <row r="89" spans="2:12" ht="15.75" x14ac:dyDescent="0.3">
      <c r="B89" s="10" t="s">
        <v>9</v>
      </c>
      <c r="C89" s="11" t="s">
        <v>36</v>
      </c>
      <c r="D89" s="11" t="s">
        <v>36</v>
      </c>
      <c r="E89" s="11">
        <v>4239</v>
      </c>
      <c r="F89" s="11" t="s">
        <v>36</v>
      </c>
      <c r="G89" s="11" t="s">
        <v>36</v>
      </c>
      <c r="H89" s="16" t="s">
        <v>36</v>
      </c>
      <c r="I89" s="16" t="s">
        <v>36</v>
      </c>
      <c r="J89" s="16">
        <v>0.45644449230106598</v>
      </c>
      <c r="K89" s="16" t="s">
        <v>36</v>
      </c>
      <c r="L89" s="16" t="s">
        <v>36</v>
      </c>
    </row>
    <row r="90" spans="2:12" ht="15.75" x14ac:dyDescent="0.3">
      <c r="B90" s="7" t="s">
        <v>10</v>
      </c>
      <c r="C90" s="8" t="s">
        <v>36</v>
      </c>
      <c r="D90" s="8" t="s">
        <v>36</v>
      </c>
      <c r="E90" s="8">
        <v>0</v>
      </c>
      <c r="F90" s="8" t="s">
        <v>36</v>
      </c>
      <c r="G90" s="8" t="s">
        <v>36</v>
      </c>
      <c r="H90" s="15" t="s">
        <v>36</v>
      </c>
      <c r="I90" s="15" t="s">
        <v>36</v>
      </c>
      <c r="J90" s="15">
        <v>0</v>
      </c>
      <c r="K90" s="15" t="s">
        <v>36</v>
      </c>
      <c r="L90" s="15" t="s">
        <v>36</v>
      </c>
    </row>
    <row r="91" spans="2:12" ht="15.75" x14ac:dyDescent="0.3">
      <c r="B91" s="10" t="s">
        <v>11</v>
      </c>
      <c r="C91" s="11" t="s">
        <v>36</v>
      </c>
      <c r="D91" s="11" t="s">
        <v>36</v>
      </c>
      <c r="E91" s="11">
        <v>0</v>
      </c>
      <c r="F91" s="11" t="s">
        <v>36</v>
      </c>
      <c r="G91" s="11" t="s">
        <v>36</v>
      </c>
      <c r="H91" s="16" t="s">
        <v>36</v>
      </c>
      <c r="I91" s="16" t="s">
        <v>36</v>
      </c>
      <c r="J91" s="16">
        <v>0</v>
      </c>
      <c r="K91" s="16" t="s">
        <v>36</v>
      </c>
      <c r="L91" s="16" t="s">
        <v>36</v>
      </c>
    </row>
    <row r="92" spans="2:12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</row>
    <row r="93" spans="2:12" ht="15.75" x14ac:dyDescent="0.3">
      <c r="B93" s="10" t="s">
        <v>13</v>
      </c>
      <c r="C93" s="11" t="s">
        <v>36</v>
      </c>
      <c r="D93" s="11" t="s">
        <v>36</v>
      </c>
      <c r="E93" s="11">
        <v>9287</v>
      </c>
      <c r="F93" s="11" t="s">
        <v>36</v>
      </c>
      <c r="G93" s="11" t="s">
        <v>36</v>
      </c>
      <c r="H93" s="16" t="s">
        <v>36</v>
      </c>
      <c r="I93" s="16" t="s">
        <v>36</v>
      </c>
      <c r="J93" s="16">
        <v>1</v>
      </c>
      <c r="K93" s="16" t="s">
        <v>36</v>
      </c>
      <c r="L93" s="16" t="s">
        <v>36</v>
      </c>
    </row>
    <row r="94" spans="2:12" ht="15.75" x14ac:dyDescent="0.3">
      <c r="B94" s="7" t="s">
        <v>14</v>
      </c>
      <c r="C94" s="8" t="s">
        <v>36</v>
      </c>
      <c r="D94" s="8" t="s">
        <v>36</v>
      </c>
      <c r="E94" s="8">
        <v>4338</v>
      </c>
      <c r="F94" s="8" t="s">
        <v>36</v>
      </c>
      <c r="G94" s="8" t="s">
        <v>36</v>
      </c>
      <c r="H94" s="15" t="s">
        <v>36</v>
      </c>
      <c r="I94" s="15" t="s">
        <v>36</v>
      </c>
      <c r="J94" s="15">
        <v>0.46710455475395701</v>
      </c>
      <c r="K94" s="15" t="s">
        <v>36</v>
      </c>
      <c r="L94" s="15" t="s">
        <v>36</v>
      </c>
    </row>
    <row r="95" spans="2:12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</row>
    <row r="96" spans="2:12" ht="15.75" x14ac:dyDescent="0.3">
      <c r="B96" s="7" t="s">
        <v>16</v>
      </c>
      <c r="C96" s="8" t="s">
        <v>36</v>
      </c>
      <c r="D96" s="8" t="s">
        <v>36</v>
      </c>
      <c r="E96" s="8">
        <v>4338</v>
      </c>
      <c r="F96" s="8" t="s">
        <v>36</v>
      </c>
      <c r="G96" s="8" t="s">
        <v>36</v>
      </c>
      <c r="H96" s="15" t="s">
        <v>36</v>
      </c>
      <c r="I96" s="15" t="s">
        <v>36</v>
      </c>
      <c r="J96" s="15">
        <v>0.46710455475395701</v>
      </c>
      <c r="K96" s="15" t="s">
        <v>36</v>
      </c>
      <c r="L96" s="15" t="s">
        <v>36</v>
      </c>
    </row>
    <row r="97" spans="2:12" ht="15.75" x14ac:dyDescent="0.3">
      <c r="B97" s="10" t="s">
        <v>17</v>
      </c>
      <c r="C97" s="11" t="s">
        <v>36</v>
      </c>
      <c r="D97" s="11" t="s">
        <v>36</v>
      </c>
      <c r="E97" s="11">
        <v>2465</v>
      </c>
      <c r="F97" s="11" t="s">
        <v>36</v>
      </c>
      <c r="G97" s="11" t="s">
        <v>36</v>
      </c>
      <c r="H97" s="16" t="s">
        <v>36</v>
      </c>
      <c r="I97" s="16" t="s">
        <v>36</v>
      </c>
      <c r="J97" s="16">
        <v>0.26542478733713798</v>
      </c>
      <c r="K97" s="16" t="s">
        <v>36</v>
      </c>
      <c r="L97" s="16" t="s">
        <v>36</v>
      </c>
    </row>
    <row r="98" spans="2:12" ht="15.75" x14ac:dyDescent="0.3">
      <c r="B98" s="7" t="s">
        <v>18</v>
      </c>
      <c r="C98" s="8" t="s">
        <v>36</v>
      </c>
      <c r="D98" s="8" t="s">
        <v>36</v>
      </c>
      <c r="E98" s="8">
        <v>5600</v>
      </c>
      <c r="F98" s="8" t="s">
        <v>36</v>
      </c>
      <c r="G98" s="8" t="s">
        <v>36</v>
      </c>
      <c r="H98" s="15" t="s">
        <v>36</v>
      </c>
      <c r="I98" s="15" t="s">
        <v>36</v>
      </c>
      <c r="J98" s="15">
        <v>0.60299343167869102</v>
      </c>
      <c r="K98" s="15" t="s">
        <v>36</v>
      </c>
      <c r="L98" s="15" t="s">
        <v>36</v>
      </c>
    </row>
    <row r="99" spans="2:12" ht="15.75" x14ac:dyDescent="0.3">
      <c r="B99" s="10" t="s">
        <v>19</v>
      </c>
      <c r="C99" s="11" t="s">
        <v>36</v>
      </c>
      <c r="D99" s="11" t="s">
        <v>36</v>
      </c>
      <c r="E99" s="11">
        <v>1262</v>
      </c>
      <c r="F99" s="11" t="s">
        <v>36</v>
      </c>
      <c r="G99" s="11" t="s">
        <v>36</v>
      </c>
      <c r="H99" s="16" t="s">
        <v>36</v>
      </c>
      <c r="I99" s="16" t="s">
        <v>36</v>
      </c>
      <c r="J99" s="16">
        <v>0.135888876924734</v>
      </c>
      <c r="K99" s="16" t="s">
        <v>36</v>
      </c>
      <c r="L99" s="16" t="s">
        <v>36</v>
      </c>
    </row>
    <row r="100" spans="2:12" ht="15.75" x14ac:dyDescent="0.3">
      <c r="B100" s="7" t="s">
        <v>20</v>
      </c>
      <c r="C100" s="8" t="s">
        <v>36</v>
      </c>
      <c r="D100" s="8" t="s">
        <v>36</v>
      </c>
      <c r="E100" s="8">
        <v>7256</v>
      </c>
      <c r="F100" s="8" t="s">
        <v>36</v>
      </c>
      <c r="G100" s="8" t="s">
        <v>36</v>
      </c>
      <c r="H100" s="15" t="s">
        <v>36</v>
      </c>
      <c r="I100" s="15" t="s">
        <v>36</v>
      </c>
      <c r="J100" s="15">
        <v>0.78130720361796102</v>
      </c>
      <c r="K100" s="15" t="s">
        <v>36</v>
      </c>
      <c r="L100" s="15" t="s">
        <v>36</v>
      </c>
    </row>
    <row r="101" spans="2:12" ht="15.75" x14ac:dyDescent="0.3">
      <c r="B101" s="10" t="s">
        <v>21</v>
      </c>
      <c r="C101" s="11" t="s">
        <v>36</v>
      </c>
      <c r="D101" s="11" t="s">
        <v>36</v>
      </c>
      <c r="E101" s="11">
        <v>3135</v>
      </c>
      <c r="F101" s="11" t="s">
        <v>36</v>
      </c>
      <c r="G101" s="11" t="s">
        <v>36</v>
      </c>
      <c r="H101" s="16" t="s">
        <v>36</v>
      </c>
      <c r="I101" s="16" t="s">
        <v>36</v>
      </c>
      <c r="J101" s="16">
        <v>0.33756864434155298</v>
      </c>
      <c r="K101" s="16" t="s">
        <v>36</v>
      </c>
      <c r="L101" s="16" t="s">
        <v>36</v>
      </c>
    </row>
    <row r="102" spans="2:12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</row>
    <row r="103" spans="2:12" ht="15.75" x14ac:dyDescent="0.3">
      <c r="B103" s="10" t="s">
        <v>23</v>
      </c>
      <c r="C103" s="11" t="s">
        <v>36</v>
      </c>
      <c r="D103" s="11" t="s">
        <v>36</v>
      </c>
      <c r="E103" s="11">
        <v>5048</v>
      </c>
      <c r="F103" s="11" t="s">
        <v>36</v>
      </c>
      <c r="G103" s="11" t="s">
        <v>36</v>
      </c>
      <c r="H103" s="16" t="s">
        <v>36</v>
      </c>
      <c r="I103" s="16" t="s">
        <v>36</v>
      </c>
      <c r="J103" s="16">
        <v>0.54355550769893402</v>
      </c>
      <c r="K103" s="16" t="s">
        <v>36</v>
      </c>
      <c r="L103" s="16" t="s">
        <v>36</v>
      </c>
    </row>
    <row r="104" spans="2:12" ht="15.75" x14ac:dyDescent="0.3">
      <c r="B104" s="7" t="s">
        <v>24</v>
      </c>
      <c r="C104" s="8" t="s">
        <v>36</v>
      </c>
      <c r="D104" s="8" t="s">
        <v>36</v>
      </c>
      <c r="E104" s="8">
        <v>1972</v>
      </c>
      <c r="F104" s="8" t="s">
        <v>36</v>
      </c>
      <c r="G104" s="8" t="s">
        <v>36</v>
      </c>
      <c r="H104" s="15" t="s">
        <v>36</v>
      </c>
      <c r="I104" s="15" t="s">
        <v>36</v>
      </c>
      <c r="J104" s="15">
        <v>0.21233982986971001</v>
      </c>
      <c r="K104" s="15" t="s">
        <v>36</v>
      </c>
      <c r="L104" s="15" t="s">
        <v>36</v>
      </c>
    </row>
    <row r="106" spans="2:12" x14ac:dyDescent="0.25">
      <c r="B106" s="20" t="s">
        <v>38</v>
      </c>
      <c r="C106" s="49" t="s">
        <v>42</v>
      </c>
      <c r="D106" s="50"/>
      <c r="E106" s="50"/>
    </row>
    <row r="107" spans="2:12" x14ac:dyDescent="0.25">
      <c r="B107" s="45" t="s">
        <v>35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2" ht="15.75" x14ac:dyDescent="0.3">
      <c r="B108" s="45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2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2" ht="15.75" x14ac:dyDescent="0.3">
      <c r="B110" s="10" t="s">
        <v>4</v>
      </c>
      <c r="C110" s="11" t="s">
        <v>36</v>
      </c>
      <c r="D110" s="11" t="s">
        <v>36</v>
      </c>
      <c r="E110" s="11">
        <v>33050</v>
      </c>
      <c r="F110" s="11" t="s">
        <v>36</v>
      </c>
      <c r="G110" s="11" t="s">
        <v>36</v>
      </c>
      <c r="H110" s="12"/>
      <c r="I110" s="12"/>
      <c r="J110" s="12"/>
      <c r="K110" s="12"/>
      <c r="L110" s="12"/>
    </row>
    <row r="111" spans="2:12" ht="15.75" x14ac:dyDescent="0.3">
      <c r="B111" s="7" t="s">
        <v>6</v>
      </c>
      <c r="C111" s="8" t="s">
        <v>36</v>
      </c>
      <c r="D111" s="8" t="s">
        <v>36</v>
      </c>
      <c r="E111" s="8">
        <v>22817</v>
      </c>
      <c r="F111" s="8" t="s">
        <v>36</v>
      </c>
      <c r="G111" s="8" t="s">
        <v>36</v>
      </c>
      <c r="H111" s="15" t="s">
        <v>36</v>
      </c>
      <c r="I111" s="15" t="s">
        <v>36</v>
      </c>
      <c r="J111" s="15">
        <v>0.69037821482602102</v>
      </c>
      <c r="K111" s="15" t="s">
        <v>36</v>
      </c>
      <c r="L111" s="15" t="s">
        <v>36</v>
      </c>
    </row>
    <row r="112" spans="2:12" ht="15.75" x14ac:dyDescent="0.3">
      <c r="B112" s="10" t="s">
        <v>7</v>
      </c>
      <c r="C112" s="11" t="s">
        <v>36</v>
      </c>
      <c r="D112" s="11" t="s">
        <v>36</v>
      </c>
      <c r="E112" s="11">
        <v>13547</v>
      </c>
      <c r="F112" s="11" t="s">
        <v>36</v>
      </c>
      <c r="G112" s="11" t="s">
        <v>36</v>
      </c>
      <c r="H112" s="16" t="s">
        <v>36</v>
      </c>
      <c r="I112" s="16" t="s">
        <v>36</v>
      </c>
      <c r="J112" s="16">
        <v>0.409894099848714</v>
      </c>
      <c r="K112" s="16" t="s">
        <v>36</v>
      </c>
      <c r="L112" s="16" t="s">
        <v>36</v>
      </c>
    </row>
    <row r="113" spans="2:12" ht="15.75" x14ac:dyDescent="0.3">
      <c r="B113" s="7" t="s">
        <v>8</v>
      </c>
      <c r="C113" s="8" t="s">
        <v>36</v>
      </c>
      <c r="D113" s="8" t="s">
        <v>36</v>
      </c>
      <c r="E113" s="8">
        <v>9270</v>
      </c>
      <c r="F113" s="8" t="s">
        <v>36</v>
      </c>
      <c r="G113" s="8" t="s">
        <v>36</v>
      </c>
      <c r="H113" s="15" t="s">
        <v>36</v>
      </c>
      <c r="I113" s="15" t="s">
        <v>36</v>
      </c>
      <c r="J113" s="15">
        <v>0.28048411497730702</v>
      </c>
      <c r="K113" s="15" t="s">
        <v>36</v>
      </c>
      <c r="L113" s="15" t="s">
        <v>36</v>
      </c>
    </row>
    <row r="114" spans="2:12" ht="15.75" x14ac:dyDescent="0.3">
      <c r="B114" s="10" t="s">
        <v>9</v>
      </c>
      <c r="C114" s="11" t="s">
        <v>36</v>
      </c>
      <c r="D114" s="11" t="s">
        <v>36</v>
      </c>
      <c r="E114" s="11">
        <v>7749</v>
      </c>
      <c r="F114" s="11" t="s">
        <v>36</v>
      </c>
      <c r="G114" s="11" t="s">
        <v>36</v>
      </c>
      <c r="H114" s="16" t="s">
        <v>36</v>
      </c>
      <c r="I114" s="16" t="s">
        <v>36</v>
      </c>
      <c r="J114" s="16">
        <v>0.23446293494705001</v>
      </c>
      <c r="K114" s="16" t="s">
        <v>36</v>
      </c>
      <c r="L114" s="16" t="s">
        <v>36</v>
      </c>
    </row>
    <row r="115" spans="2:12" ht="15.75" x14ac:dyDescent="0.3">
      <c r="B115" s="7" t="s">
        <v>10</v>
      </c>
      <c r="C115" s="8" t="s">
        <v>36</v>
      </c>
      <c r="D115" s="8" t="s">
        <v>36</v>
      </c>
      <c r="E115" s="8">
        <v>552</v>
      </c>
      <c r="F115" s="8" t="s">
        <v>36</v>
      </c>
      <c r="G115" s="8" t="s">
        <v>36</v>
      </c>
      <c r="H115" s="15" t="s">
        <v>36</v>
      </c>
      <c r="I115" s="15" t="s">
        <v>36</v>
      </c>
      <c r="J115" s="15">
        <v>1.6701966717095298E-2</v>
      </c>
      <c r="K115" s="15" t="s">
        <v>36</v>
      </c>
      <c r="L115" s="15" t="s">
        <v>36</v>
      </c>
    </row>
    <row r="116" spans="2:12" ht="15.75" x14ac:dyDescent="0.3">
      <c r="B116" s="10" t="s">
        <v>11</v>
      </c>
      <c r="C116" s="11" t="s">
        <v>36</v>
      </c>
      <c r="D116" s="11" t="s">
        <v>36</v>
      </c>
      <c r="E116" s="11">
        <v>1932</v>
      </c>
      <c r="F116" s="11" t="s">
        <v>36</v>
      </c>
      <c r="G116" s="11" t="s">
        <v>36</v>
      </c>
      <c r="H116" s="16" t="s">
        <v>36</v>
      </c>
      <c r="I116" s="16" t="s">
        <v>36</v>
      </c>
      <c r="J116" s="16">
        <v>5.84568835098336E-2</v>
      </c>
      <c r="K116" s="16" t="s">
        <v>36</v>
      </c>
      <c r="L116" s="16" t="s">
        <v>36</v>
      </c>
    </row>
    <row r="117" spans="2:12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</row>
    <row r="118" spans="2:12" ht="15.75" x14ac:dyDescent="0.3">
      <c r="B118" s="10" t="s">
        <v>13</v>
      </c>
      <c r="C118" s="11" t="s">
        <v>36</v>
      </c>
      <c r="D118" s="11" t="s">
        <v>36</v>
      </c>
      <c r="E118" s="11">
        <v>30566</v>
      </c>
      <c r="F118" s="11" t="s">
        <v>36</v>
      </c>
      <c r="G118" s="11" t="s">
        <v>36</v>
      </c>
      <c r="H118" s="16" t="s">
        <v>36</v>
      </c>
      <c r="I118" s="16" t="s">
        <v>36</v>
      </c>
      <c r="J118" s="16">
        <v>0.92484114977307097</v>
      </c>
      <c r="K118" s="16" t="s">
        <v>36</v>
      </c>
      <c r="L118" s="16" t="s">
        <v>36</v>
      </c>
    </row>
    <row r="119" spans="2:12" ht="15.75" x14ac:dyDescent="0.3">
      <c r="B119" s="7" t="s">
        <v>14</v>
      </c>
      <c r="C119" s="8" t="s">
        <v>36</v>
      </c>
      <c r="D119" s="8" t="s">
        <v>36</v>
      </c>
      <c r="E119" s="8">
        <v>17729</v>
      </c>
      <c r="F119" s="8" t="s">
        <v>36</v>
      </c>
      <c r="G119" s="8" t="s">
        <v>36</v>
      </c>
      <c r="H119" s="15" t="s">
        <v>36</v>
      </c>
      <c r="I119" s="15" t="s">
        <v>36</v>
      </c>
      <c r="J119" s="15">
        <v>0.53642965204236004</v>
      </c>
      <c r="K119" s="15" t="s">
        <v>36</v>
      </c>
      <c r="L119" s="15" t="s">
        <v>36</v>
      </c>
    </row>
    <row r="120" spans="2:12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</row>
    <row r="121" spans="2:12" ht="15.75" x14ac:dyDescent="0.3">
      <c r="B121" s="7" t="s">
        <v>16</v>
      </c>
      <c r="C121" s="8" t="s">
        <v>36</v>
      </c>
      <c r="D121" s="8" t="s">
        <v>36</v>
      </c>
      <c r="E121" s="8">
        <v>7513</v>
      </c>
      <c r="F121" s="8" t="s">
        <v>36</v>
      </c>
      <c r="G121" s="8" t="s">
        <v>36</v>
      </c>
      <c r="H121" s="15" t="s">
        <v>36</v>
      </c>
      <c r="I121" s="15" t="s">
        <v>36</v>
      </c>
      <c r="J121" s="15">
        <v>0.22732223903177001</v>
      </c>
      <c r="K121" s="15" t="s">
        <v>36</v>
      </c>
      <c r="L121" s="15" t="s">
        <v>36</v>
      </c>
    </row>
    <row r="122" spans="2:12" ht="15.75" x14ac:dyDescent="0.3">
      <c r="B122" s="10" t="s">
        <v>17</v>
      </c>
      <c r="C122" s="11" t="s">
        <v>36</v>
      </c>
      <c r="D122" s="11" t="s">
        <v>36</v>
      </c>
      <c r="E122" s="11">
        <v>14179</v>
      </c>
      <c r="F122" s="11" t="s">
        <v>36</v>
      </c>
      <c r="G122" s="11" t="s">
        <v>36</v>
      </c>
      <c r="H122" s="16" t="s">
        <v>36</v>
      </c>
      <c r="I122" s="16" t="s">
        <v>36</v>
      </c>
      <c r="J122" s="16">
        <v>0.42901664145234503</v>
      </c>
      <c r="K122" s="16" t="s">
        <v>36</v>
      </c>
      <c r="L122" s="16" t="s">
        <v>36</v>
      </c>
    </row>
    <row r="123" spans="2:12" ht="15.75" x14ac:dyDescent="0.3">
      <c r="B123" s="7" t="s">
        <v>18</v>
      </c>
      <c r="C123" s="8" t="s">
        <v>36</v>
      </c>
      <c r="D123" s="8" t="s">
        <v>36</v>
      </c>
      <c r="E123" s="8">
        <v>24433</v>
      </c>
      <c r="F123" s="8" t="s">
        <v>36</v>
      </c>
      <c r="G123" s="8" t="s">
        <v>36</v>
      </c>
      <c r="H123" s="15" t="s">
        <v>36</v>
      </c>
      <c r="I123" s="15" t="s">
        <v>36</v>
      </c>
      <c r="J123" s="15">
        <v>0.73927382753403903</v>
      </c>
      <c r="K123" s="15" t="s">
        <v>36</v>
      </c>
      <c r="L123" s="15" t="s">
        <v>36</v>
      </c>
    </row>
    <row r="124" spans="2:12" ht="15.75" x14ac:dyDescent="0.3">
      <c r="B124" s="10" t="s">
        <v>19</v>
      </c>
      <c r="C124" s="11" t="s">
        <v>36</v>
      </c>
      <c r="D124" s="11" t="s">
        <v>36</v>
      </c>
      <c r="E124" s="11">
        <v>4713</v>
      </c>
      <c r="F124" s="11" t="s">
        <v>36</v>
      </c>
      <c r="G124" s="11" t="s">
        <v>36</v>
      </c>
      <c r="H124" s="16" t="s">
        <v>36</v>
      </c>
      <c r="I124" s="16" t="s">
        <v>36</v>
      </c>
      <c r="J124" s="16">
        <v>0.142602118003026</v>
      </c>
      <c r="K124" s="16" t="s">
        <v>36</v>
      </c>
      <c r="L124" s="16" t="s">
        <v>36</v>
      </c>
    </row>
    <row r="125" spans="2:12" ht="15.75" x14ac:dyDescent="0.3">
      <c r="B125" s="7" t="s">
        <v>20</v>
      </c>
      <c r="C125" s="8" t="s">
        <v>36</v>
      </c>
      <c r="D125" s="8" t="s">
        <v>36</v>
      </c>
      <c r="E125" s="8">
        <v>22876</v>
      </c>
      <c r="F125" s="8" t="s">
        <v>36</v>
      </c>
      <c r="G125" s="8" t="s">
        <v>36</v>
      </c>
      <c r="H125" s="15" t="s">
        <v>36</v>
      </c>
      <c r="I125" s="15" t="s">
        <v>36</v>
      </c>
      <c r="J125" s="15">
        <v>0.69216338880484096</v>
      </c>
      <c r="K125" s="15" t="s">
        <v>36</v>
      </c>
      <c r="L125" s="15" t="s">
        <v>36</v>
      </c>
    </row>
    <row r="126" spans="2:12" ht="15.75" x14ac:dyDescent="0.3">
      <c r="B126" s="10" t="s">
        <v>21</v>
      </c>
      <c r="C126" s="11" t="s">
        <v>36</v>
      </c>
      <c r="D126" s="11" t="s">
        <v>36</v>
      </c>
      <c r="E126" s="11">
        <v>14219</v>
      </c>
      <c r="F126" s="11" t="s">
        <v>36</v>
      </c>
      <c r="G126" s="11" t="s">
        <v>36</v>
      </c>
      <c r="H126" s="16" t="s">
        <v>36</v>
      </c>
      <c r="I126" s="16" t="s">
        <v>36</v>
      </c>
      <c r="J126" s="16">
        <v>0.43022692889561298</v>
      </c>
      <c r="K126" s="16" t="s">
        <v>36</v>
      </c>
      <c r="L126" s="16" t="s">
        <v>36</v>
      </c>
    </row>
    <row r="127" spans="2:12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</row>
    <row r="128" spans="2:12" ht="15.75" x14ac:dyDescent="0.3">
      <c r="B128" s="10" t="s">
        <v>23</v>
      </c>
      <c r="C128" s="11" t="s">
        <v>36</v>
      </c>
      <c r="D128" s="11" t="s">
        <v>36</v>
      </c>
      <c r="E128" s="11">
        <v>23369</v>
      </c>
      <c r="F128" s="11" t="s">
        <v>36</v>
      </c>
      <c r="G128" s="11" t="s">
        <v>36</v>
      </c>
      <c r="H128" s="16" t="s">
        <v>36</v>
      </c>
      <c r="I128" s="16" t="s">
        <v>36</v>
      </c>
      <c r="J128" s="16">
        <v>0.70708018154311703</v>
      </c>
      <c r="K128" s="16" t="s">
        <v>36</v>
      </c>
      <c r="L128" s="16" t="s">
        <v>36</v>
      </c>
    </row>
    <row r="129" spans="2:12" ht="15.75" x14ac:dyDescent="0.3">
      <c r="B129" s="7" t="s">
        <v>24</v>
      </c>
      <c r="C129" s="8" t="s">
        <v>36</v>
      </c>
      <c r="D129" s="8" t="s">
        <v>36</v>
      </c>
      <c r="E129" s="8">
        <v>12780</v>
      </c>
      <c r="F129" s="8" t="s">
        <v>36</v>
      </c>
      <c r="G129" s="8" t="s">
        <v>36</v>
      </c>
      <c r="H129" s="15" t="s">
        <v>36</v>
      </c>
      <c r="I129" s="15" t="s">
        <v>36</v>
      </c>
      <c r="J129" s="15">
        <v>0.38668683812405402</v>
      </c>
      <c r="K129" s="15" t="s">
        <v>36</v>
      </c>
      <c r="L129" s="15" t="s">
        <v>36</v>
      </c>
    </row>
    <row r="131" spans="2:12" x14ac:dyDescent="0.25">
      <c r="B131" s="20" t="s">
        <v>38</v>
      </c>
      <c r="C131" s="49" t="s">
        <v>63</v>
      </c>
      <c r="D131" s="50"/>
      <c r="E131" s="50"/>
      <c r="F131" s="50"/>
    </row>
    <row r="132" spans="2:12" x14ac:dyDescent="0.25">
      <c r="B132" s="45" t="s">
        <v>35</v>
      </c>
      <c r="C132" s="46" t="s">
        <v>2</v>
      </c>
      <c r="D132" s="47"/>
      <c r="E132" s="47"/>
      <c r="F132" s="47"/>
      <c r="G132" s="48"/>
      <c r="H132" s="46" t="s">
        <v>3</v>
      </c>
      <c r="I132" s="47"/>
      <c r="J132" s="47"/>
      <c r="K132" s="47"/>
      <c r="L132" s="48"/>
    </row>
    <row r="133" spans="2:12" ht="15.75" x14ac:dyDescent="0.3">
      <c r="B133" s="45"/>
      <c r="C133" s="4">
        <v>2016</v>
      </c>
      <c r="D133" s="4">
        <v>2018</v>
      </c>
      <c r="E133" s="4">
        <v>2020</v>
      </c>
      <c r="F133" s="4">
        <v>2022</v>
      </c>
      <c r="G133" s="4">
        <v>2024</v>
      </c>
      <c r="H133" s="4">
        <v>2016</v>
      </c>
      <c r="I133" s="4">
        <v>2018</v>
      </c>
      <c r="J133" s="4">
        <v>2020</v>
      </c>
      <c r="K133" s="4">
        <v>2022</v>
      </c>
      <c r="L133" s="4">
        <v>2024</v>
      </c>
    </row>
    <row r="134" spans="2:12" ht="15.75" x14ac:dyDescent="0.3">
      <c r="B134" s="5" t="s">
        <v>5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2:12" ht="15.75" x14ac:dyDescent="0.3">
      <c r="B135" s="10" t="s">
        <v>4</v>
      </c>
      <c r="C135" s="11" t="s">
        <v>36</v>
      </c>
      <c r="D135" s="11" t="s">
        <v>36</v>
      </c>
      <c r="E135" s="11">
        <v>13054</v>
      </c>
      <c r="F135" s="11" t="s">
        <v>36</v>
      </c>
      <c r="G135" s="11" t="s">
        <v>36</v>
      </c>
      <c r="H135" s="12"/>
      <c r="I135" s="12"/>
      <c r="J135" s="12"/>
      <c r="K135" s="12"/>
      <c r="L135" s="12"/>
    </row>
    <row r="136" spans="2:12" ht="15.75" x14ac:dyDescent="0.3">
      <c r="B136" s="7" t="s">
        <v>6</v>
      </c>
      <c r="C136" s="8" t="s">
        <v>36</v>
      </c>
      <c r="D136" s="8" t="s">
        <v>36</v>
      </c>
      <c r="E136" s="8">
        <v>8973</v>
      </c>
      <c r="F136" s="8" t="s">
        <v>36</v>
      </c>
      <c r="G136" s="8" t="s">
        <v>36</v>
      </c>
      <c r="H136" s="15" t="s">
        <v>36</v>
      </c>
      <c r="I136" s="15" t="s">
        <v>36</v>
      </c>
      <c r="J136" s="15">
        <v>0.68737551708288702</v>
      </c>
      <c r="K136" s="15" t="s">
        <v>36</v>
      </c>
      <c r="L136" s="15" t="s">
        <v>36</v>
      </c>
    </row>
    <row r="137" spans="2:12" ht="15.75" x14ac:dyDescent="0.3">
      <c r="B137" s="10" t="s">
        <v>7</v>
      </c>
      <c r="C137" s="11" t="s">
        <v>36</v>
      </c>
      <c r="D137" s="11" t="s">
        <v>36</v>
      </c>
      <c r="E137" s="11">
        <v>4555</v>
      </c>
      <c r="F137" s="11" t="s">
        <v>36</v>
      </c>
      <c r="G137" s="11" t="s">
        <v>36</v>
      </c>
      <c r="H137" s="16" t="s">
        <v>36</v>
      </c>
      <c r="I137" s="16" t="s">
        <v>36</v>
      </c>
      <c r="J137" s="16">
        <v>0.348935192278229</v>
      </c>
      <c r="K137" s="16" t="s">
        <v>36</v>
      </c>
      <c r="L137" s="16" t="s">
        <v>36</v>
      </c>
    </row>
    <row r="138" spans="2:12" ht="15.75" x14ac:dyDescent="0.3">
      <c r="B138" s="7" t="s">
        <v>8</v>
      </c>
      <c r="C138" s="8" t="s">
        <v>36</v>
      </c>
      <c r="D138" s="8" t="s">
        <v>36</v>
      </c>
      <c r="E138" s="8">
        <v>4418</v>
      </c>
      <c r="F138" s="8" t="s">
        <v>36</v>
      </c>
      <c r="G138" s="8" t="s">
        <v>36</v>
      </c>
      <c r="H138" s="15" t="s">
        <v>36</v>
      </c>
      <c r="I138" s="15" t="s">
        <v>36</v>
      </c>
      <c r="J138" s="15">
        <v>0.33844032480465802</v>
      </c>
      <c r="K138" s="15" t="s">
        <v>36</v>
      </c>
      <c r="L138" s="15" t="s">
        <v>36</v>
      </c>
    </row>
    <row r="139" spans="2:12" ht="15.75" x14ac:dyDescent="0.3">
      <c r="B139" s="10" t="s">
        <v>9</v>
      </c>
      <c r="C139" s="11" t="s">
        <v>36</v>
      </c>
      <c r="D139" s="11" t="s">
        <v>36</v>
      </c>
      <c r="E139" s="11">
        <v>2977</v>
      </c>
      <c r="F139" s="11" t="s">
        <v>36</v>
      </c>
      <c r="G139" s="11" t="s">
        <v>36</v>
      </c>
      <c r="H139" s="16" t="s">
        <v>36</v>
      </c>
      <c r="I139" s="16" t="s">
        <v>36</v>
      </c>
      <c r="J139" s="16">
        <v>0.228052704151984</v>
      </c>
      <c r="K139" s="16" t="s">
        <v>36</v>
      </c>
      <c r="L139" s="16" t="s">
        <v>36</v>
      </c>
    </row>
    <row r="140" spans="2:12" ht="15.75" x14ac:dyDescent="0.3">
      <c r="B140" s="7" t="s">
        <v>10</v>
      </c>
      <c r="C140" s="8" t="s">
        <v>36</v>
      </c>
      <c r="D140" s="8" t="s">
        <v>36</v>
      </c>
      <c r="E140" s="8">
        <v>552</v>
      </c>
      <c r="F140" s="8" t="s">
        <v>36</v>
      </c>
      <c r="G140" s="8" t="s">
        <v>36</v>
      </c>
      <c r="H140" s="15" t="s">
        <v>36</v>
      </c>
      <c r="I140" s="15" t="s">
        <v>36</v>
      </c>
      <c r="J140" s="15">
        <v>4.2285889382564702E-2</v>
      </c>
      <c r="K140" s="15" t="s">
        <v>36</v>
      </c>
      <c r="L140" s="15" t="s">
        <v>36</v>
      </c>
    </row>
    <row r="141" spans="2:12" ht="15.75" x14ac:dyDescent="0.3">
      <c r="B141" s="10" t="s">
        <v>11</v>
      </c>
      <c r="C141" s="11" t="s">
        <v>36</v>
      </c>
      <c r="D141" s="11" t="s">
        <v>36</v>
      </c>
      <c r="E141" s="11">
        <v>552</v>
      </c>
      <c r="F141" s="11" t="s">
        <v>36</v>
      </c>
      <c r="G141" s="11" t="s">
        <v>36</v>
      </c>
      <c r="H141" s="16" t="s">
        <v>36</v>
      </c>
      <c r="I141" s="16" t="s">
        <v>36</v>
      </c>
      <c r="J141" s="16">
        <v>4.2285889382564702E-2</v>
      </c>
      <c r="K141" s="16" t="s">
        <v>36</v>
      </c>
      <c r="L141" s="16" t="s">
        <v>36</v>
      </c>
    </row>
    <row r="142" spans="2:12" ht="15.75" x14ac:dyDescent="0.3">
      <c r="B142" s="5" t="s">
        <v>12</v>
      </c>
      <c r="C142" s="9"/>
      <c r="D142" s="9"/>
      <c r="E142" s="9"/>
      <c r="F142" s="9"/>
      <c r="G142" s="9"/>
      <c r="H142" s="17"/>
      <c r="I142" s="17"/>
      <c r="J142" s="17"/>
      <c r="K142" s="17"/>
      <c r="L142" s="17"/>
    </row>
    <row r="143" spans="2:12" ht="15.75" x14ac:dyDescent="0.3">
      <c r="B143" s="10" t="s">
        <v>13</v>
      </c>
      <c r="C143" s="11" t="s">
        <v>36</v>
      </c>
      <c r="D143" s="11" t="s">
        <v>36</v>
      </c>
      <c r="E143" s="11">
        <v>11950</v>
      </c>
      <c r="F143" s="11" t="s">
        <v>36</v>
      </c>
      <c r="G143" s="11" t="s">
        <v>36</v>
      </c>
      <c r="H143" s="16" t="s">
        <v>36</v>
      </c>
      <c r="I143" s="16" t="s">
        <v>36</v>
      </c>
      <c r="J143" s="16">
        <v>0.91542822123487</v>
      </c>
      <c r="K143" s="16" t="s">
        <v>36</v>
      </c>
      <c r="L143" s="16" t="s">
        <v>36</v>
      </c>
    </row>
    <row r="144" spans="2:12" ht="15.75" x14ac:dyDescent="0.3">
      <c r="B144" s="7" t="s">
        <v>14</v>
      </c>
      <c r="C144" s="8" t="s">
        <v>36</v>
      </c>
      <c r="D144" s="8" t="s">
        <v>36</v>
      </c>
      <c r="E144" s="8">
        <v>7277</v>
      </c>
      <c r="F144" s="8" t="s">
        <v>36</v>
      </c>
      <c r="G144" s="8" t="s">
        <v>36</v>
      </c>
      <c r="H144" s="15" t="s">
        <v>36</v>
      </c>
      <c r="I144" s="15" t="s">
        <v>36</v>
      </c>
      <c r="J144" s="15">
        <v>0.557453654052398</v>
      </c>
      <c r="K144" s="15" t="s">
        <v>36</v>
      </c>
      <c r="L144" s="15" t="s">
        <v>36</v>
      </c>
    </row>
    <row r="145" spans="2:12" ht="15.75" x14ac:dyDescent="0.3">
      <c r="B145" s="13" t="s">
        <v>15</v>
      </c>
      <c r="C145" s="14"/>
      <c r="D145" s="14"/>
      <c r="E145" s="14"/>
      <c r="F145" s="14"/>
      <c r="G145" s="14"/>
      <c r="H145" s="18"/>
      <c r="I145" s="18"/>
      <c r="J145" s="18"/>
      <c r="K145" s="18"/>
      <c r="L145" s="18"/>
    </row>
    <row r="146" spans="2:12" ht="15.75" x14ac:dyDescent="0.3">
      <c r="B146" s="7" t="s">
        <v>16</v>
      </c>
      <c r="C146" s="8" t="s">
        <v>36</v>
      </c>
      <c r="D146" s="8" t="s">
        <v>36</v>
      </c>
      <c r="E146" s="8">
        <v>1755</v>
      </c>
      <c r="F146" s="8" t="s">
        <v>36</v>
      </c>
      <c r="G146" s="8" t="s">
        <v>36</v>
      </c>
      <c r="H146" s="15" t="s">
        <v>36</v>
      </c>
      <c r="I146" s="15" t="s">
        <v>36</v>
      </c>
      <c r="J146" s="15">
        <v>0.134441550482611</v>
      </c>
      <c r="K146" s="15" t="s">
        <v>36</v>
      </c>
      <c r="L146" s="15" t="s">
        <v>36</v>
      </c>
    </row>
    <row r="147" spans="2:12" ht="15.75" x14ac:dyDescent="0.3">
      <c r="B147" s="10" t="s">
        <v>17</v>
      </c>
      <c r="C147" s="11" t="s">
        <v>36</v>
      </c>
      <c r="D147" s="11" t="s">
        <v>36</v>
      </c>
      <c r="E147" s="11">
        <v>6133</v>
      </c>
      <c r="F147" s="11" t="s">
        <v>36</v>
      </c>
      <c r="G147" s="11" t="s">
        <v>36</v>
      </c>
      <c r="H147" s="16" t="s">
        <v>36</v>
      </c>
      <c r="I147" s="16" t="s">
        <v>36</v>
      </c>
      <c r="J147" s="16">
        <v>0.46981768040447403</v>
      </c>
      <c r="K147" s="16" t="s">
        <v>36</v>
      </c>
      <c r="L147" s="16" t="s">
        <v>36</v>
      </c>
    </row>
    <row r="148" spans="2:12" ht="15.75" x14ac:dyDescent="0.3">
      <c r="B148" s="7" t="s">
        <v>18</v>
      </c>
      <c r="C148" s="8" t="s">
        <v>36</v>
      </c>
      <c r="D148" s="8" t="s">
        <v>36</v>
      </c>
      <c r="E148" s="8">
        <v>10195</v>
      </c>
      <c r="F148" s="8" t="s">
        <v>36</v>
      </c>
      <c r="G148" s="8" t="s">
        <v>36</v>
      </c>
      <c r="H148" s="15" t="s">
        <v>36</v>
      </c>
      <c r="I148" s="15" t="s">
        <v>36</v>
      </c>
      <c r="J148" s="15">
        <v>0.78098667075226003</v>
      </c>
      <c r="K148" s="15" t="s">
        <v>36</v>
      </c>
      <c r="L148" s="15" t="s">
        <v>36</v>
      </c>
    </row>
    <row r="149" spans="2:12" ht="15.75" x14ac:dyDescent="0.3">
      <c r="B149" s="10" t="s">
        <v>19</v>
      </c>
      <c r="C149" s="11" t="s">
        <v>36</v>
      </c>
      <c r="D149" s="11" t="s">
        <v>36</v>
      </c>
      <c r="E149" s="11">
        <v>2465</v>
      </c>
      <c r="F149" s="11" t="s">
        <v>36</v>
      </c>
      <c r="G149" s="11" t="s">
        <v>36</v>
      </c>
      <c r="H149" s="16" t="s">
        <v>36</v>
      </c>
      <c r="I149" s="16" t="s">
        <v>36</v>
      </c>
      <c r="J149" s="16">
        <v>0.188831009652214</v>
      </c>
      <c r="K149" s="16" t="s">
        <v>36</v>
      </c>
      <c r="L149" s="16" t="s">
        <v>36</v>
      </c>
    </row>
    <row r="150" spans="2:12" ht="15.75" x14ac:dyDescent="0.3">
      <c r="B150" s="7" t="s">
        <v>20</v>
      </c>
      <c r="C150" s="8" t="s">
        <v>36</v>
      </c>
      <c r="D150" s="8" t="s">
        <v>36</v>
      </c>
      <c r="E150" s="8">
        <v>8815</v>
      </c>
      <c r="F150" s="8" t="s">
        <v>36</v>
      </c>
      <c r="G150" s="8" t="s">
        <v>36</v>
      </c>
      <c r="H150" s="15" t="s">
        <v>36</v>
      </c>
      <c r="I150" s="15" t="s">
        <v>36</v>
      </c>
      <c r="J150" s="15">
        <v>0.67527194729584805</v>
      </c>
      <c r="K150" s="15" t="s">
        <v>36</v>
      </c>
      <c r="L150" s="15" t="s">
        <v>36</v>
      </c>
    </row>
    <row r="151" spans="2:12" ht="15.75" x14ac:dyDescent="0.3">
      <c r="B151" s="10" t="s">
        <v>21</v>
      </c>
      <c r="C151" s="11" t="s">
        <v>36</v>
      </c>
      <c r="D151" s="11" t="s">
        <v>36</v>
      </c>
      <c r="E151" s="11">
        <v>5739</v>
      </c>
      <c r="F151" s="11" t="s">
        <v>36</v>
      </c>
      <c r="G151" s="11" t="s">
        <v>36</v>
      </c>
      <c r="H151" s="16" t="s">
        <v>36</v>
      </c>
      <c r="I151" s="16" t="s">
        <v>36</v>
      </c>
      <c r="J151" s="16">
        <v>0.439635360808947</v>
      </c>
      <c r="K151" s="16" t="s">
        <v>36</v>
      </c>
      <c r="L151" s="16" t="s">
        <v>36</v>
      </c>
    </row>
    <row r="152" spans="2:12" ht="15.75" x14ac:dyDescent="0.3">
      <c r="B152" s="5" t="s">
        <v>22</v>
      </c>
      <c r="C152" s="9"/>
      <c r="D152" s="9"/>
      <c r="E152" s="9"/>
      <c r="F152" s="9"/>
      <c r="G152" s="9"/>
      <c r="H152" s="17"/>
      <c r="I152" s="17"/>
      <c r="J152" s="17"/>
      <c r="K152" s="17"/>
      <c r="L152" s="17"/>
    </row>
    <row r="153" spans="2:12" ht="15.75" x14ac:dyDescent="0.3">
      <c r="B153" s="10" t="s">
        <v>23</v>
      </c>
      <c r="C153" s="11" t="s">
        <v>36</v>
      </c>
      <c r="D153" s="11" t="s">
        <v>36</v>
      </c>
      <c r="E153" s="11">
        <v>9525</v>
      </c>
      <c r="F153" s="11" t="s">
        <v>36</v>
      </c>
      <c r="G153" s="11" t="s">
        <v>36</v>
      </c>
      <c r="H153" s="16" t="s">
        <v>36</v>
      </c>
      <c r="I153" s="16" t="s">
        <v>36</v>
      </c>
      <c r="J153" s="16">
        <v>0.72966140646545097</v>
      </c>
      <c r="K153" s="16" t="s">
        <v>36</v>
      </c>
      <c r="L153" s="16" t="s">
        <v>36</v>
      </c>
    </row>
    <row r="154" spans="2:12" ht="15.75" x14ac:dyDescent="0.3">
      <c r="B154" s="7" t="s">
        <v>24</v>
      </c>
      <c r="C154" s="8" t="s">
        <v>36</v>
      </c>
      <c r="D154" s="8" t="s">
        <v>36</v>
      </c>
      <c r="E154" s="8">
        <v>5956</v>
      </c>
      <c r="F154" s="8" t="s">
        <v>36</v>
      </c>
      <c r="G154" s="8" t="s">
        <v>36</v>
      </c>
      <c r="H154" s="15" t="s">
        <v>36</v>
      </c>
      <c r="I154" s="15" t="s">
        <v>36</v>
      </c>
      <c r="J154" s="15">
        <v>0.45625861804810802</v>
      </c>
      <c r="K154" s="15" t="s">
        <v>36</v>
      </c>
      <c r="L154" s="15" t="s">
        <v>36</v>
      </c>
    </row>
    <row r="156" spans="2:12" x14ac:dyDescent="0.25">
      <c r="B156" s="20" t="s">
        <v>38</v>
      </c>
      <c r="C156" s="49" t="s">
        <v>64</v>
      </c>
      <c r="D156" s="50"/>
      <c r="E156" s="50"/>
    </row>
    <row r="157" spans="2:12" x14ac:dyDescent="0.25">
      <c r="B157" s="45" t="s">
        <v>35</v>
      </c>
      <c r="C157" s="46" t="s">
        <v>2</v>
      </c>
      <c r="D157" s="47"/>
      <c r="E157" s="47"/>
      <c r="F157" s="47"/>
      <c r="G157" s="48"/>
      <c r="H157" s="46" t="s">
        <v>3</v>
      </c>
      <c r="I157" s="47"/>
      <c r="J157" s="47"/>
      <c r="K157" s="47"/>
      <c r="L157" s="48"/>
    </row>
    <row r="158" spans="2:12" ht="15.75" x14ac:dyDescent="0.3">
      <c r="B158" s="45"/>
      <c r="C158" s="4">
        <v>2016</v>
      </c>
      <c r="D158" s="4">
        <v>2018</v>
      </c>
      <c r="E158" s="4">
        <v>2020</v>
      </c>
      <c r="F158" s="4">
        <v>2022</v>
      </c>
      <c r="G158" s="4">
        <v>2024</v>
      </c>
      <c r="H158" s="4">
        <v>2016</v>
      </c>
      <c r="I158" s="4">
        <v>2018</v>
      </c>
      <c r="J158" s="4">
        <v>2020</v>
      </c>
      <c r="K158" s="4">
        <v>2022</v>
      </c>
      <c r="L158" s="4">
        <v>2024</v>
      </c>
    </row>
    <row r="159" spans="2:12" ht="15.75" x14ac:dyDescent="0.3">
      <c r="B159" s="5" t="s">
        <v>5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2:12" ht="15.75" x14ac:dyDescent="0.3">
      <c r="B160" s="10" t="s">
        <v>4</v>
      </c>
      <c r="C160" s="11" t="s">
        <v>36</v>
      </c>
      <c r="D160" s="11" t="s">
        <v>36</v>
      </c>
      <c r="E160" s="11">
        <v>10273</v>
      </c>
      <c r="F160" s="11" t="s">
        <v>36</v>
      </c>
      <c r="G160" s="11" t="s">
        <v>36</v>
      </c>
      <c r="H160" s="12"/>
      <c r="I160" s="12"/>
      <c r="J160" s="12"/>
      <c r="K160" s="12"/>
      <c r="L160" s="12"/>
    </row>
    <row r="161" spans="2:12" ht="15.75" x14ac:dyDescent="0.3">
      <c r="B161" s="7" t="s">
        <v>6</v>
      </c>
      <c r="C161" s="8" t="s">
        <v>36</v>
      </c>
      <c r="D161" s="8" t="s">
        <v>36</v>
      </c>
      <c r="E161" s="8">
        <v>7572</v>
      </c>
      <c r="F161" s="8" t="s">
        <v>36</v>
      </c>
      <c r="G161" s="8" t="s">
        <v>36</v>
      </c>
      <c r="H161" s="15" t="s">
        <v>36</v>
      </c>
      <c r="I161" s="15" t="s">
        <v>36</v>
      </c>
      <c r="J161" s="15">
        <v>0.73707777669619401</v>
      </c>
      <c r="K161" s="15" t="s">
        <v>36</v>
      </c>
      <c r="L161" s="15" t="s">
        <v>36</v>
      </c>
    </row>
    <row r="162" spans="2:12" ht="15.75" x14ac:dyDescent="0.3">
      <c r="B162" s="10" t="s">
        <v>7</v>
      </c>
      <c r="C162" s="11" t="s">
        <v>36</v>
      </c>
      <c r="D162" s="11" t="s">
        <v>36</v>
      </c>
      <c r="E162" s="11">
        <v>5876</v>
      </c>
      <c r="F162" s="11" t="s">
        <v>36</v>
      </c>
      <c r="G162" s="11" t="s">
        <v>36</v>
      </c>
      <c r="H162" s="16" t="s">
        <v>36</v>
      </c>
      <c r="I162" s="16" t="s">
        <v>36</v>
      </c>
      <c r="J162" s="16">
        <v>0.57198481456244499</v>
      </c>
      <c r="K162" s="16" t="s">
        <v>36</v>
      </c>
      <c r="L162" s="16" t="s">
        <v>36</v>
      </c>
    </row>
    <row r="163" spans="2:12" ht="15.75" x14ac:dyDescent="0.3">
      <c r="B163" s="7" t="s">
        <v>8</v>
      </c>
      <c r="C163" s="8" t="s">
        <v>36</v>
      </c>
      <c r="D163" s="8" t="s">
        <v>36</v>
      </c>
      <c r="E163" s="8">
        <v>1696</v>
      </c>
      <c r="F163" s="8" t="s">
        <v>36</v>
      </c>
      <c r="G163" s="8" t="s">
        <v>36</v>
      </c>
      <c r="H163" s="15" t="s">
        <v>36</v>
      </c>
      <c r="I163" s="15" t="s">
        <v>36</v>
      </c>
      <c r="J163" s="15">
        <v>0.16509296213374899</v>
      </c>
      <c r="K163" s="15" t="s">
        <v>36</v>
      </c>
      <c r="L163" s="15" t="s">
        <v>36</v>
      </c>
    </row>
    <row r="164" spans="2:12" ht="15.75" x14ac:dyDescent="0.3">
      <c r="B164" s="10" t="s">
        <v>9</v>
      </c>
      <c r="C164" s="11" t="s">
        <v>36</v>
      </c>
      <c r="D164" s="11" t="s">
        <v>36</v>
      </c>
      <c r="E164" s="11">
        <v>1597</v>
      </c>
      <c r="F164" s="11" t="s">
        <v>36</v>
      </c>
      <c r="G164" s="11" t="s">
        <v>36</v>
      </c>
      <c r="H164" s="16" t="s">
        <v>36</v>
      </c>
      <c r="I164" s="16" t="s">
        <v>36</v>
      </c>
      <c r="J164" s="16">
        <v>0.15545604983938499</v>
      </c>
      <c r="K164" s="16" t="s">
        <v>36</v>
      </c>
      <c r="L164" s="16" t="s">
        <v>36</v>
      </c>
    </row>
    <row r="165" spans="2:12" ht="15.75" x14ac:dyDescent="0.3">
      <c r="B165" s="7" t="s">
        <v>10</v>
      </c>
      <c r="C165" s="8" t="s">
        <v>36</v>
      </c>
      <c r="D165" s="8" t="s">
        <v>36</v>
      </c>
      <c r="E165" s="8">
        <v>0</v>
      </c>
      <c r="F165" s="8" t="s">
        <v>36</v>
      </c>
      <c r="G165" s="8" t="s">
        <v>36</v>
      </c>
      <c r="H165" s="15" t="s">
        <v>36</v>
      </c>
      <c r="I165" s="15" t="s">
        <v>36</v>
      </c>
      <c r="J165" s="15">
        <v>0</v>
      </c>
      <c r="K165" s="15" t="s">
        <v>36</v>
      </c>
      <c r="L165" s="15" t="s">
        <v>36</v>
      </c>
    </row>
    <row r="166" spans="2:12" ht="15.75" x14ac:dyDescent="0.3">
      <c r="B166" s="10" t="s">
        <v>11</v>
      </c>
      <c r="C166" s="11" t="s">
        <v>36</v>
      </c>
      <c r="D166" s="11" t="s">
        <v>36</v>
      </c>
      <c r="E166" s="11">
        <v>1104</v>
      </c>
      <c r="F166" s="11" t="s">
        <v>36</v>
      </c>
      <c r="G166" s="11" t="s">
        <v>36</v>
      </c>
      <c r="H166" s="16" t="s">
        <v>36</v>
      </c>
      <c r="I166" s="16" t="s">
        <v>36</v>
      </c>
      <c r="J166" s="16">
        <v>0.107466173464421</v>
      </c>
      <c r="K166" s="16" t="s">
        <v>36</v>
      </c>
      <c r="L166" s="16" t="s">
        <v>36</v>
      </c>
    </row>
    <row r="167" spans="2:12" ht="15.75" x14ac:dyDescent="0.3">
      <c r="B167" s="5" t="s">
        <v>12</v>
      </c>
      <c r="C167" s="9"/>
      <c r="D167" s="9"/>
      <c r="E167" s="9"/>
      <c r="F167" s="9"/>
      <c r="G167" s="9"/>
      <c r="H167" s="17"/>
      <c r="I167" s="17"/>
      <c r="J167" s="17"/>
      <c r="K167" s="17"/>
      <c r="L167" s="17"/>
    </row>
    <row r="168" spans="2:12" ht="15.75" x14ac:dyDescent="0.3">
      <c r="B168" s="10" t="s">
        <v>13</v>
      </c>
      <c r="C168" s="11" t="s">
        <v>36</v>
      </c>
      <c r="D168" s="11" t="s">
        <v>36</v>
      </c>
      <c r="E168" s="11">
        <v>9169</v>
      </c>
      <c r="F168" s="11" t="s">
        <v>36</v>
      </c>
      <c r="G168" s="11" t="s">
        <v>36</v>
      </c>
      <c r="H168" s="16" t="s">
        <v>36</v>
      </c>
      <c r="I168" s="16" t="s">
        <v>36</v>
      </c>
      <c r="J168" s="16">
        <v>0.892533826535579</v>
      </c>
      <c r="K168" s="16" t="s">
        <v>36</v>
      </c>
      <c r="L168" s="16" t="s">
        <v>36</v>
      </c>
    </row>
    <row r="169" spans="2:12" ht="15.75" x14ac:dyDescent="0.3">
      <c r="B169" s="7" t="s">
        <v>14</v>
      </c>
      <c r="C169" s="8" t="s">
        <v>36</v>
      </c>
      <c r="D169" s="8" t="s">
        <v>36</v>
      </c>
      <c r="E169" s="8">
        <v>6152</v>
      </c>
      <c r="F169" s="8" t="s">
        <v>36</v>
      </c>
      <c r="G169" s="8" t="s">
        <v>36</v>
      </c>
      <c r="H169" s="15" t="s">
        <v>36</v>
      </c>
      <c r="I169" s="15" t="s">
        <v>36</v>
      </c>
      <c r="J169" s="15">
        <v>0.59885135792855104</v>
      </c>
      <c r="K169" s="15" t="s">
        <v>36</v>
      </c>
      <c r="L169" s="15" t="s">
        <v>36</v>
      </c>
    </row>
    <row r="170" spans="2:12" ht="15.75" x14ac:dyDescent="0.3">
      <c r="B170" s="13" t="s">
        <v>15</v>
      </c>
      <c r="C170" s="14"/>
      <c r="D170" s="14"/>
      <c r="E170" s="14"/>
      <c r="F170" s="14"/>
      <c r="G170" s="14"/>
      <c r="H170" s="18"/>
      <c r="I170" s="18"/>
      <c r="J170" s="18"/>
      <c r="K170" s="18"/>
      <c r="L170" s="18"/>
    </row>
    <row r="171" spans="2:12" ht="15.75" x14ac:dyDescent="0.3">
      <c r="B171" s="7" t="s">
        <v>16</v>
      </c>
      <c r="C171" s="8" t="s">
        <v>36</v>
      </c>
      <c r="D171" s="8" t="s">
        <v>36</v>
      </c>
      <c r="E171" s="8">
        <v>2977</v>
      </c>
      <c r="F171" s="8" t="s">
        <v>36</v>
      </c>
      <c r="G171" s="8" t="s">
        <v>36</v>
      </c>
      <c r="H171" s="15" t="s">
        <v>36</v>
      </c>
      <c r="I171" s="15" t="s">
        <v>36</v>
      </c>
      <c r="J171" s="15">
        <v>0.28978876666991099</v>
      </c>
      <c r="K171" s="15" t="s">
        <v>36</v>
      </c>
      <c r="L171" s="15" t="s">
        <v>36</v>
      </c>
    </row>
    <row r="172" spans="2:12" ht="15.75" x14ac:dyDescent="0.3">
      <c r="B172" s="10" t="s">
        <v>17</v>
      </c>
      <c r="C172" s="11" t="s">
        <v>36</v>
      </c>
      <c r="D172" s="11" t="s">
        <v>36</v>
      </c>
      <c r="E172" s="11">
        <v>5265</v>
      </c>
      <c r="F172" s="11" t="s">
        <v>36</v>
      </c>
      <c r="G172" s="11" t="s">
        <v>36</v>
      </c>
      <c r="H172" s="16" t="s">
        <v>36</v>
      </c>
      <c r="I172" s="16" t="s">
        <v>36</v>
      </c>
      <c r="J172" s="16">
        <v>0.51250851747298698</v>
      </c>
      <c r="K172" s="16" t="s">
        <v>36</v>
      </c>
      <c r="L172" s="16" t="s">
        <v>36</v>
      </c>
    </row>
    <row r="173" spans="2:12" ht="15.75" x14ac:dyDescent="0.3">
      <c r="B173" s="7" t="s">
        <v>18</v>
      </c>
      <c r="C173" s="8" t="s">
        <v>36</v>
      </c>
      <c r="D173" s="8" t="s">
        <v>36</v>
      </c>
      <c r="E173" s="8">
        <v>7907</v>
      </c>
      <c r="F173" s="8" t="s">
        <v>36</v>
      </c>
      <c r="G173" s="8" t="s">
        <v>36</v>
      </c>
      <c r="H173" s="15" t="s">
        <v>36</v>
      </c>
      <c r="I173" s="15" t="s">
        <v>36</v>
      </c>
      <c r="J173" s="15">
        <v>0.76968753041954596</v>
      </c>
      <c r="K173" s="15" t="s">
        <v>36</v>
      </c>
      <c r="L173" s="15" t="s">
        <v>36</v>
      </c>
    </row>
    <row r="174" spans="2:12" ht="15.75" x14ac:dyDescent="0.3">
      <c r="B174" s="10" t="s">
        <v>19</v>
      </c>
      <c r="C174" s="11" t="s">
        <v>36</v>
      </c>
      <c r="D174" s="11" t="s">
        <v>36</v>
      </c>
      <c r="E174" s="11">
        <v>1538</v>
      </c>
      <c r="F174" s="11" t="s">
        <v>36</v>
      </c>
      <c r="G174" s="11" t="s">
        <v>36</v>
      </c>
      <c r="H174" s="16" t="s">
        <v>36</v>
      </c>
      <c r="I174" s="16" t="s">
        <v>36</v>
      </c>
      <c r="J174" s="16">
        <v>0.14971283948213801</v>
      </c>
      <c r="K174" s="16" t="s">
        <v>36</v>
      </c>
      <c r="L174" s="16" t="s">
        <v>36</v>
      </c>
    </row>
    <row r="175" spans="2:12" ht="15.75" x14ac:dyDescent="0.3">
      <c r="B175" s="7" t="s">
        <v>20</v>
      </c>
      <c r="C175" s="8" t="s">
        <v>36</v>
      </c>
      <c r="D175" s="8" t="s">
        <v>36</v>
      </c>
      <c r="E175" s="8">
        <v>7631</v>
      </c>
      <c r="F175" s="8" t="s">
        <v>36</v>
      </c>
      <c r="G175" s="8" t="s">
        <v>36</v>
      </c>
      <c r="H175" s="15" t="s">
        <v>36</v>
      </c>
      <c r="I175" s="15" t="s">
        <v>36</v>
      </c>
      <c r="J175" s="15">
        <v>0.74282098705344102</v>
      </c>
      <c r="K175" s="15" t="s">
        <v>36</v>
      </c>
      <c r="L175" s="15" t="s">
        <v>36</v>
      </c>
    </row>
    <row r="176" spans="2:12" ht="15.75" x14ac:dyDescent="0.3">
      <c r="B176" s="10" t="s">
        <v>21</v>
      </c>
      <c r="C176" s="11" t="s">
        <v>36</v>
      </c>
      <c r="D176" s="11" t="s">
        <v>36</v>
      </c>
      <c r="E176" s="11">
        <v>4397</v>
      </c>
      <c r="F176" s="11" t="s">
        <v>36</v>
      </c>
      <c r="G176" s="11" t="s">
        <v>36</v>
      </c>
      <c r="H176" s="16" t="s">
        <v>36</v>
      </c>
      <c r="I176" s="16" t="s">
        <v>36</v>
      </c>
      <c r="J176" s="16">
        <v>0.42801518543755501</v>
      </c>
      <c r="K176" s="16" t="s">
        <v>36</v>
      </c>
      <c r="L176" s="16" t="s">
        <v>36</v>
      </c>
    </row>
    <row r="177" spans="2:12" ht="15.75" x14ac:dyDescent="0.3">
      <c r="B177" s="5" t="s">
        <v>22</v>
      </c>
      <c r="C177" s="9"/>
      <c r="D177" s="9"/>
      <c r="E177" s="9"/>
      <c r="F177" s="9"/>
      <c r="G177" s="9"/>
      <c r="H177" s="17"/>
      <c r="I177" s="17"/>
      <c r="J177" s="17"/>
      <c r="K177" s="17"/>
      <c r="L177" s="17"/>
    </row>
    <row r="178" spans="2:12" ht="15.75" x14ac:dyDescent="0.3">
      <c r="B178" s="10" t="s">
        <v>23</v>
      </c>
      <c r="C178" s="11" t="s">
        <v>36</v>
      </c>
      <c r="D178" s="11" t="s">
        <v>36</v>
      </c>
      <c r="E178" s="11">
        <v>7572</v>
      </c>
      <c r="F178" s="11" t="s">
        <v>36</v>
      </c>
      <c r="G178" s="11" t="s">
        <v>36</v>
      </c>
      <c r="H178" s="16" t="s">
        <v>36</v>
      </c>
      <c r="I178" s="16" t="s">
        <v>36</v>
      </c>
      <c r="J178" s="16">
        <v>0.73707777669619401</v>
      </c>
      <c r="K178" s="16" t="s">
        <v>36</v>
      </c>
      <c r="L178" s="16" t="s">
        <v>36</v>
      </c>
    </row>
    <row r="179" spans="2:12" ht="15.75" x14ac:dyDescent="0.3">
      <c r="B179" s="7" t="s">
        <v>24</v>
      </c>
      <c r="C179" s="8" t="s">
        <v>36</v>
      </c>
      <c r="D179" s="8" t="s">
        <v>36</v>
      </c>
      <c r="E179" s="8">
        <v>1972</v>
      </c>
      <c r="F179" s="8" t="s">
        <v>36</v>
      </c>
      <c r="G179" s="8" t="s">
        <v>36</v>
      </c>
      <c r="H179" s="15" t="s">
        <v>36</v>
      </c>
      <c r="I179" s="15" t="s">
        <v>36</v>
      </c>
      <c r="J179" s="15">
        <v>0.19195950549985399</v>
      </c>
      <c r="K179" s="15" t="s">
        <v>36</v>
      </c>
      <c r="L179" s="15" t="s">
        <v>36</v>
      </c>
    </row>
    <row r="181" spans="2:12" x14ac:dyDescent="0.25">
      <c r="B181" s="20" t="s">
        <v>38</v>
      </c>
      <c r="C181" s="49" t="s">
        <v>65</v>
      </c>
      <c r="D181" s="50"/>
      <c r="E181" s="50"/>
    </row>
    <row r="182" spans="2:12" x14ac:dyDescent="0.25">
      <c r="B182" s="45" t="s">
        <v>35</v>
      </c>
      <c r="C182" s="46" t="s">
        <v>2</v>
      </c>
      <c r="D182" s="47"/>
      <c r="E182" s="47"/>
      <c r="F182" s="47"/>
      <c r="G182" s="48"/>
      <c r="H182" s="46" t="s">
        <v>3</v>
      </c>
      <c r="I182" s="47"/>
      <c r="J182" s="47"/>
      <c r="K182" s="47"/>
      <c r="L182" s="48"/>
    </row>
    <row r="183" spans="2:12" ht="15.75" x14ac:dyDescent="0.3">
      <c r="B183" s="45"/>
      <c r="C183" s="4">
        <v>2016</v>
      </c>
      <c r="D183" s="4">
        <v>2018</v>
      </c>
      <c r="E183" s="4">
        <v>2020</v>
      </c>
      <c r="F183" s="4">
        <v>2022</v>
      </c>
      <c r="G183" s="4">
        <v>2024</v>
      </c>
      <c r="H183" s="4">
        <v>2016</v>
      </c>
      <c r="I183" s="4">
        <v>2018</v>
      </c>
      <c r="J183" s="4">
        <v>2020</v>
      </c>
      <c r="K183" s="4">
        <v>2022</v>
      </c>
      <c r="L183" s="4">
        <v>2024</v>
      </c>
    </row>
    <row r="184" spans="2:12" ht="15.75" x14ac:dyDescent="0.3">
      <c r="B184" s="5" t="s">
        <v>5</v>
      </c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2:12" ht="15.75" x14ac:dyDescent="0.3">
      <c r="B185" s="10" t="s">
        <v>4</v>
      </c>
      <c r="C185" s="11" t="s">
        <v>36</v>
      </c>
      <c r="D185" s="11" t="s">
        <v>36</v>
      </c>
      <c r="E185" s="11">
        <v>15007</v>
      </c>
      <c r="F185" s="11" t="s">
        <v>36</v>
      </c>
      <c r="G185" s="11" t="s">
        <v>36</v>
      </c>
      <c r="H185" s="12"/>
      <c r="I185" s="12"/>
      <c r="J185" s="12"/>
      <c r="K185" s="12"/>
      <c r="L185" s="12"/>
    </row>
    <row r="186" spans="2:12" ht="15.75" x14ac:dyDescent="0.3">
      <c r="B186" s="7" t="s">
        <v>6</v>
      </c>
      <c r="C186" s="8" t="s">
        <v>36</v>
      </c>
      <c r="D186" s="8" t="s">
        <v>36</v>
      </c>
      <c r="E186" s="8">
        <v>8638</v>
      </c>
      <c r="F186" s="8" t="s">
        <v>36</v>
      </c>
      <c r="G186" s="8" t="s">
        <v>36</v>
      </c>
      <c r="H186" s="15" t="s">
        <v>36</v>
      </c>
      <c r="I186" s="15" t="s">
        <v>36</v>
      </c>
      <c r="J186" s="15">
        <v>0.57559805424135402</v>
      </c>
      <c r="K186" s="15" t="s">
        <v>36</v>
      </c>
      <c r="L186" s="15" t="s">
        <v>36</v>
      </c>
    </row>
    <row r="187" spans="2:12" ht="15.75" x14ac:dyDescent="0.3">
      <c r="B187" s="10" t="s">
        <v>7</v>
      </c>
      <c r="C187" s="11" t="s">
        <v>36</v>
      </c>
      <c r="D187" s="11" t="s">
        <v>36</v>
      </c>
      <c r="E187" s="11">
        <v>5541</v>
      </c>
      <c r="F187" s="11" t="s">
        <v>36</v>
      </c>
      <c r="G187" s="11" t="s">
        <v>36</v>
      </c>
      <c r="H187" s="16" t="s">
        <v>36</v>
      </c>
      <c r="I187" s="16" t="s">
        <v>36</v>
      </c>
      <c r="J187" s="16">
        <v>0.36922769374292003</v>
      </c>
      <c r="K187" s="16" t="s">
        <v>36</v>
      </c>
      <c r="L187" s="16" t="s">
        <v>36</v>
      </c>
    </row>
    <row r="188" spans="2:12" ht="15.75" x14ac:dyDescent="0.3">
      <c r="B188" s="7" t="s">
        <v>8</v>
      </c>
      <c r="C188" s="8" t="s">
        <v>36</v>
      </c>
      <c r="D188" s="8" t="s">
        <v>36</v>
      </c>
      <c r="E188" s="8">
        <v>3097</v>
      </c>
      <c r="F188" s="8" t="s">
        <v>36</v>
      </c>
      <c r="G188" s="8" t="s">
        <v>36</v>
      </c>
      <c r="H188" s="15" t="s">
        <v>36</v>
      </c>
      <c r="I188" s="15" t="s">
        <v>36</v>
      </c>
      <c r="J188" s="15">
        <v>0.20637036049843399</v>
      </c>
      <c r="K188" s="15" t="s">
        <v>36</v>
      </c>
      <c r="L188" s="15" t="s">
        <v>36</v>
      </c>
    </row>
    <row r="189" spans="2:12" ht="15.75" x14ac:dyDescent="0.3">
      <c r="B189" s="10" t="s">
        <v>9</v>
      </c>
      <c r="C189" s="11" t="s">
        <v>36</v>
      </c>
      <c r="D189" s="11" t="s">
        <v>36</v>
      </c>
      <c r="E189" s="11">
        <v>6093</v>
      </c>
      <c r="F189" s="11" t="s">
        <v>36</v>
      </c>
      <c r="G189" s="11" t="s">
        <v>36</v>
      </c>
      <c r="H189" s="16" t="s">
        <v>36</v>
      </c>
      <c r="I189" s="16" t="s">
        <v>36</v>
      </c>
      <c r="J189" s="16">
        <v>0.40601052842007102</v>
      </c>
      <c r="K189" s="16" t="s">
        <v>36</v>
      </c>
      <c r="L189" s="16" t="s">
        <v>36</v>
      </c>
    </row>
    <row r="190" spans="2:12" ht="15.75" x14ac:dyDescent="0.3">
      <c r="B190" s="7" t="s">
        <v>10</v>
      </c>
      <c r="C190" s="8" t="s">
        <v>36</v>
      </c>
      <c r="D190" s="8" t="s">
        <v>36</v>
      </c>
      <c r="E190" s="8">
        <v>0</v>
      </c>
      <c r="F190" s="8" t="s">
        <v>36</v>
      </c>
      <c r="G190" s="8" t="s">
        <v>36</v>
      </c>
      <c r="H190" s="15" t="s">
        <v>36</v>
      </c>
      <c r="I190" s="15" t="s">
        <v>36</v>
      </c>
      <c r="J190" s="15">
        <v>0</v>
      </c>
      <c r="K190" s="15" t="s">
        <v>36</v>
      </c>
      <c r="L190" s="15" t="s">
        <v>36</v>
      </c>
    </row>
    <row r="191" spans="2:12" ht="15.75" x14ac:dyDescent="0.3">
      <c r="B191" s="10" t="s">
        <v>11</v>
      </c>
      <c r="C191" s="11" t="s">
        <v>36</v>
      </c>
      <c r="D191" s="11" t="s">
        <v>36</v>
      </c>
      <c r="E191" s="11">
        <v>276</v>
      </c>
      <c r="F191" s="11" t="s">
        <v>36</v>
      </c>
      <c r="G191" s="11" t="s">
        <v>36</v>
      </c>
      <c r="H191" s="16" t="s">
        <v>36</v>
      </c>
      <c r="I191" s="16" t="s">
        <v>36</v>
      </c>
      <c r="J191" s="16">
        <v>1.83914173385753E-2</v>
      </c>
      <c r="K191" s="16" t="s">
        <v>36</v>
      </c>
      <c r="L191" s="16" t="s">
        <v>36</v>
      </c>
    </row>
    <row r="192" spans="2:12" ht="15.75" x14ac:dyDescent="0.3">
      <c r="B192" s="5" t="s">
        <v>12</v>
      </c>
      <c r="C192" s="9"/>
      <c r="D192" s="9"/>
      <c r="E192" s="9"/>
      <c r="F192" s="9"/>
      <c r="G192" s="9"/>
      <c r="H192" s="17"/>
      <c r="I192" s="17"/>
      <c r="J192" s="17"/>
      <c r="K192" s="17"/>
      <c r="L192" s="17"/>
    </row>
    <row r="193" spans="2:12" ht="15.75" x14ac:dyDescent="0.3">
      <c r="B193" s="10" t="s">
        <v>13</v>
      </c>
      <c r="C193" s="11" t="s">
        <v>36</v>
      </c>
      <c r="D193" s="11" t="s">
        <v>36</v>
      </c>
      <c r="E193" s="11">
        <v>14731</v>
      </c>
      <c r="F193" s="11" t="s">
        <v>36</v>
      </c>
      <c r="G193" s="11" t="s">
        <v>36</v>
      </c>
      <c r="H193" s="16" t="s">
        <v>36</v>
      </c>
      <c r="I193" s="16" t="s">
        <v>36</v>
      </c>
      <c r="J193" s="16">
        <v>0.98160858266142503</v>
      </c>
      <c r="K193" s="16" t="s">
        <v>36</v>
      </c>
      <c r="L193" s="16" t="s">
        <v>36</v>
      </c>
    </row>
    <row r="194" spans="2:12" ht="15.75" x14ac:dyDescent="0.3">
      <c r="B194" s="7" t="s">
        <v>14</v>
      </c>
      <c r="C194" s="8" t="s">
        <v>36</v>
      </c>
      <c r="D194" s="8" t="s">
        <v>36</v>
      </c>
      <c r="E194" s="8">
        <v>6449</v>
      </c>
      <c r="F194" s="8" t="s">
        <v>36</v>
      </c>
      <c r="G194" s="8" t="s">
        <v>36</v>
      </c>
      <c r="H194" s="15" t="s">
        <v>36</v>
      </c>
      <c r="I194" s="15" t="s">
        <v>36</v>
      </c>
      <c r="J194" s="15">
        <v>0.42973279136402998</v>
      </c>
      <c r="K194" s="15" t="s">
        <v>36</v>
      </c>
      <c r="L194" s="15" t="s">
        <v>36</v>
      </c>
    </row>
    <row r="195" spans="2:12" ht="15.75" x14ac:dyDescent="0.3">
      <c r="B195" s="13" t="s">
        <v>15</v>
      </c>
      <c r="C195" s="14"/>
      <c r="D195" s="14"/>
      <c r="E195" s="14"/>
      <c r="F195" s="14"/>
      <c r="G195" s="14"/>
      <c r="H195" s="18"/>
      <c r="I195" s="18"/>
      <c r="J195" s="18"/>
      <c r="K195" s="18"/>
      <c r="L195" s="18"/>
    </row>
    <row r="196" spans="2:12" ht="15.75" x14ac:dyDescent="0.3">
      <c r="B196" s="7" t="s">
        <v>16</v>
      </c>
      <c r="C196" s="8" t="s">
        <v>36</v>
      </c>
      <c r="D196" s="8" t="s">
        <v>36</v>
      </c>
      <c r="E196" s="8">
        <v>4595</v>
      </c>
      <c r="F196" s="8" t="s">
        <v>36</v>
      </c>
      <c r="G196" s="8" t="s">
        <v>36</v>
      </c>
      <c r="H196" s="15" t="s">
        <v>36</v>
      </c>
      <c r="I196" s="15" t="s">
        <v>36</v>
      </c>
      <c r="J196" s="15">
        <v>0.30619044445925198</v>
      </c>
      <c r="K196" s="15" t="s">
        <v>36</v>
      </c>
      <c r="L196" s="15" t="s">
        <v>36</v>
      </c>
    </row>
    <row r="197" spans="2:12" ht="15.75" x14ac:dyDescent="0.3">
      <c r="B197" s="10" t="s">
        <v>17</v>
      </c>
      <c r="C197" s="11" t="s">
        <v>36</v>
      </c>
      <c r="D197" s="11" t="s">
        <v>36</v>
      </c>
      <c r="E197" s="11">
        <v>3550</v>
      </c>
      <c r="F197" s="11" t="s">
        <v>36</v>
      </c>
      <c r="G197" s="11" t="s">
        <v>36</v>
      </c>
      <c r="H197" s="16" t="s">
        <v>36</v>
      </c>
      <c r="I197" s="16" t="s">
        <v>36</v>
      </c>
      <c r="J197" s="16">
        <v>0.23655627373892199</v>
      </c>
      <c r="K197" s="16" t="s">
        <v>36</v>
      </c>
      <c r="L197" s="16" t="s">
        <v>36</v>
      </c>
    </row>
    <row r="198" spans="2:12" ht="15.75" x14ac:dyDescent="0.3">
      <c r="B198" s="7" t="s">
        <v>18</v>
      </c>
      <c r="C198" s="8" t="s">
        <v>36</v>
      </c>
      <c r="D198" s="8" t="s">
        <v>36</v>
      </c>
      <c r="E198" s="8">
        <v>9742</v>
      </c>
      <c r="F198" s="8" t="s">
        <v>36</v>
      </c>
      <c r="G198" s="8" t="s">
        <v>36</v>
      </c>
      <c r="H198" s="15" t="s">
        <v>36</v>
      </c>
      <c r="I198" s="15" t="s">
        <v>36</v>
      </c>
      <c r="J198" s="15">
        <v>0.649163723595655</v>
      </c>
      <c r="K198" s="15" t="s">
        <v>36</v>
      </c>
      <c r="L198" s="15" t="s">
        <v>36</v>
      </c>
    </row>
    <row r="199" spans="2:12" ht="15.75" x14ac:dyDescent="0.3">
      <c r="B199" s="10" t="s">
        <v>19</v>
      </c>
      <c r="C199" s="11" t="s">
        <v>36</v>
      </c>
      <c r="D199" s="11" t="s">
        <v>36</v>
      </c>
      <c r="E199" s="11">
        <v>1420</v>
      </c>
      <c r="F199" s="11" t="s">
        <v>36</v>
      </c>
      <c r="G199" s="11" t="s">
        <v>36</v>
      </c>
      <c r="H199" s="16" t="s">
        <v>36</v>
      </c>
      <c r="I199" s="16" t="s">
        <v>36</v>
      </c>
      <c r="J199" s="16">
        <v>9.4622509495568705E-2</v>
      </c>
      <c r="K199" s="16" t="s">
        <v>36</v>
      </c>
      <c r="L199" s="16" t="s">
        <v>36</v>
      </c>
    </row>
    <row r="200" spans="2:12" ht="15.75" x14ac:dyDescent="0.3">
      <c r="B200" s="7" t="s">
        <v>20</v>
      </c>
      <c r="C200" s="8" t="s">
        <v>36</v>
      </c>
      <c r="D200" s="8" t="s">
        <v>36</v>
      </c>
      <c r="E200" s="8">
        <v>10945</v>
      </c>
      <c r="F200" s="8" t="s">
        <v>36</v>
      </c>
      <c r="G200" s="8" t="s">
        <v>36</v>
      </c>
      <c r="H200" s="15" t="s">
        <v>36</v>
      </c>
      <c r="I200" s="15" t="s">
        <v>36</v>
      </c>
      <c r="J200" s="15">
        <v>0.72932631438661999</v>
      </c>
      <c r="K200" s="15" t="s">
        <v>36</v>
      </c>
      <c r="L200" s="15" t="s">
        <v>36</v>
      </c>
    </row>
    <row r="201" spans="2:12" ht="15.75" x14ac:dyDescent="0.3">
      <c r="B201" s="10" t="s">
        <v>21</v>
      </c>
      <c r="C201" s="11" t="s">
        <v>36</v>
      </c>
      <c r="D201" s="11" t="s">
        <v>36</v>
      </c>
      <c r="E201" s="11">
        <v>6232</v>
      </c>
      <c r="F201" s="11" t="s">
        <v>36</v>
      </c>
      <c r="G201" s="11" t="s">
        <v>36</v>
      </c>
      <c r="H201" s="16" t="s">
        <v>36</v>
      </c>
      <c r="I201" s="16" t="s">
        <v>36</v>
      </c>
      <c r="J201" s="16">
        <v>0.41527287265942597</v>
      </c>
      <c r="K201" s="16" t="s">
        <v>36</v>
      </c>
      <c r="L201" s="16" t="s">
        <v>36</v>
      </c>
    </row>
    <row r="202" spans="2:12" ht="15.75" x14ac:dyDescent="0.3">
      <c r="B202" s="5" t="s">
        <v>22</v>
      </c>
      <c r="C202" s="9"/>
      <c r="D202" s="9"/>
      <c r="E202" s="9"/>
      <c r="F202" s="9"/>
      <c r="G202" s="9"/>
      <c r="H202" s="17"/>
      <c r="I202" s="17"/>
      <c r="J202" s="17"/>
      <c r="K202" s="17"/>
      <c r="L202" s="17"/>
    </row>
    <row r="203" spans="2:12" ht="15.75" x14ac:dyDescent="0.3">
      <c r="B203" s="10" t="s">
        <v>23</v>
      </c>
      <c r="C203" s="11" t="s">
        <v>36</v>
      </c>
      <c r="D203" s="11" t="s">
        <v>36</v>
      </c>
      <c r="E203" s="11">
        <v>8638</v>
      </c>
      <c r="F203" s="11" t="s">
        <v>36</v>
      </c>
      <c r="G203" s="11" t="s">
        <v>36</v>
      </c>
      <c r="H203" s="16" t="s">
        <v>36</v>
      </c>
      <c r="I203" s="16" t="s">
        <v>36</v>
      </c>
      <c r="J203" s="16">
        <v>0.57559805424135402</v>
      </c>
      <c r="K203" s="16" t="s">
        <v>36</v>
      </c>
      <c r="L203" s="16" t="s">
        <v>36</v>
      </c>
    </row>
    <row r="204" spans="2:12" ht="15.75" x14ac:dyDescent="0.3">
      <c r="B204" s="7" t="s">
        <v>24</v>
      </c>
      <c r="C204" s="8" t="s">
        <v>36</v>
      </c>
      <c r="D204" s="8" t="s">
        <v>36</v>
      </c>
      <c r="E204" s="8">
        <v>4852</v>
      </c>
      <c r="F204" s="8" t="s">
        <v>36</v>
      </c>
      <c r="G204" s="8" t="s">
        <v>36</v>
      </c>
      <c r="H204" s="15" t="s">
        <v>36</v>
      </c>
      <c r="I204" s="15" t="s">
        <v>36</v>
      </c>
      <c r="J204" s="15">
        <v>0.32331578596654897</v>
      </c>
      <c r="K204" s="15" t="s">
        <v>36</v>
      </c>
      <c r="L204" s="15" t="s">
        <v>36</v>
      </c>
    </row>
    <row r="206" spans="2:12" x14ac:dyDescent="0.25">
      <c r="B206" s="20" t="s">
        <v>38</v>
      </c>
      <c r="C206" s="49" t="s">
        <v>66</v>
      </c>
      <c r="D206" s="50"/>
      <c r="E206" s="50"/>
    </row>
    <row r="207" spans="2:12" x14ac:dyDescent="0.25">
      <c r="B207" s="45" t="s">
        <v>35</v>
      </c>
      <c r="C207" s="46" t="s">
        <v>2</v>
      </c>
      <c r="D207" s="47"/>
      <c r="E207" s="47"/>
      <c r="F207" s="47"/>
      <c r="G207" s="48"/>
      <c r="H207" s="46" t="s">
        <v>3</v>
      </c>
      <c r="I207" s="47"/>
      <c r="J207" s="47"/>
      <c r="K207" s="47"/>
      <c r="L207" s="48"/>
    </row>
    <row r="208" spans="2:12" ht="15.75" x14ac:dyDescent="0.3">
      <c r="B208" s="45"/>
      <c r="C208" s="4">
        <v>2016</v>
      </c>
      <c r="D208" s="4">
        <v>2018</v>
      </c>
      <c r="E208" s="4">
        <v>2020</v>
      </c>
      <c r="F208" s="4">
        <v>2022</v>
      </c>
      <c r="G208" s="4">
        <v>2024</v>
      </c>
      <c r="H208" s="4">
        <v>2016</v>
      </c>
      <c r="I208" s="4">
        <v>2018</v>
      </c>
      <c r="J208" s="4">
        <v>2020</v>
      </c>
      <c r="K208" s="4">
        <v>2022</v>
      </c>
      <c r="L208" s="4">
        <v>2024</v>
      </c>
    </row>
    <row r="209" spans="2:12" ht="15.75" x14ac:dyDescent="0.3">
      <c r="B209" s="5" t="s">
        <v>5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2:12" ht="15.75" x14ac:dyDescent="0.3">
      <c r="B210" s="10" t="s">
        <v>4</v>
      </c>
      <c r="C210" s="11" t="s">
        <v>36</v>
      </c>
      <c r="D210" s="11" t="s">
        <v>36</v>
      </c>
      <c r="E210" s="11">
        <v>4003</v>
      </c>
      <c r="F210" s="11" t="s">
        <v>36</v>
      </c>
      <c r="G210" s="11" t="s">
        <v>36</v>
      </c>
      <c r="H210" s="12"/>
      <c r="I210" s="12"/>
      <c r="J210" s="12"/>
      <c r="K210" s="12"/>
      <c r="L210" s="12"/>
    </row>
    <row r="211" spans="2:12" ht="15.75" x14ac:dyDescent="0.3">
      <c r="B211" s="7" t="s">
        <v>6</v>
      </c>
      <c r="C211" s="8" t="s">
        <v>36</v>
      </c>
      <c r="D211" s="8" t="s">
        <v>36</v>
      </c>
      <c r="E211" s="8">
        <v>2682</v>
      </c>
      <c r="F211" s="8" t="s">
        <v>36</v>
      </c>
      <c r="G211" s="8" t="s">
        <v>36</v>
      </c>
      <c r="H211" s="15" t="s">
        <v>36</v>
      </c>
      <c r="I211" s="15" t="s">
        <v>36</v>
      </c>
      <c r="J211" s="15">
        <v>0.66999750187359497</v>
      </c>
      <c r="K211" s="15" t="s">
        <v>36</v>
      </c>
      <c r="L211" s="15" t="s">
        <v>36</v>
      </c>
    </row>
    <row r="212" spans="2:12" ht="15.75" x14ac:dyDescent="0.3">
      <c r="B212" s="10" t="s">
        <v>7</v>
      </c>
      <c r="C212" s="11" t="s">
        <v>36</v>
      </c>
      <c r="D212" s="11" t="s">
        <v>36</v>
      </c>
      <c r="E212" s="11">
        <v>1420</v>
      </c>
      <c r="F212" s="11" t="s">
        <v>36</v>
      </c>
      <c r="G212" s="11" t="s">
        <v>36</v>
      </c>
      <c r="H212" s="16" t="s">
        <v>36</v>
      </c>
      <c r="I212" s="16" t="s">
        <v>36</v>
      </c>
      <c r="J212" s="16">
        <v>0.35473394953784698</v>
      </c>
      <c r="K212" s="16" t="s">
        <v>36</v>
      </c>
      <c r="L212" s="16" t="s">
        <v>36</v>
      </c>
    </row>
    <row r="213" spans="2:12" ht="15.75" x14ac:dyDescent="0.3">
      <c r="B213" s="7" t="s">
        <v>8</v>
      </c>
      <c r="C213" s="8" t="s">
        <v>36</v>
      </c>
      <c r="D213" s="8" t="s">
        <v>36</v>
      </c>
      <c r="E213" s="8">
        <v>1262</v>
      </c>
      <c r="F213" s="8" t="s">
        <v>36</v>
      </c>
      <c r="G213" s="8" t="s">
        <v>36</v>
      </c>
      <c r="H213" s="15" t="s">
        <v>36</v>
      </c>
      <c r="I213" s="15" t="s">
        <v>36</v>
      </c>
      <c r="J213" s="15">
        <v>0.31526355233574799</v>
      </c>
      <c r="K213" s="15" t="s">
        <v>36</v>
      </c>
      <c r="L213" s="15" t="s">
        <v>36</v>
      </c>
    </row>
    <row r="214" spans="2:12" ht="15.75" x14ac:dyDescent="0.3">
      <c r="B214" s="10" t="s">
        <v>9</v>
      </c>
      <c r="C214" s="11" t="s">
        <v>36</v>
      </c>
      <c r="D214" s="11" t="s">
        <v>36</v>
      </c>
      <c r="E214" s="11">
        <v>1321</v>
      </c>
      <c r="F214" s="11" t="s">
        <v>36</v>
      </c>
      <c r="G214" s="11" t="s">
        <v>36</v>
      </c>
      <c r="H214" s="16" t="s">
        <v>36</v>
      </c>
      <c r="I214" s="16" t="s">
        <v>36</v>
      </c>
      <c r="J214" s="16">
        <v>0.33000249812640498</v>
      </c>
      <c r="K214" s="16" t="s">
        <v>36</v>
      </c>
      <c r="L214" s="16" t="s">
        <v>36</v>
      </c>
    </row>
    <row r="215" spans="2:12" ht="15.75" x14ac:dyDescent="0.3">
      <c r="B215" s="7" t="s">
        <v>10</v>
      </c>
      <c r="C215" s="8" t="s">
        <v>36</v>
      </c>
      <c r="D215" s="8" t="s">
        <v>36</v>
      </c>
      <c r="E215" s="8">
        <v>0</v>
      </c>
      <c r="F215" s="8" t="s">
        <v>36</v>
      </c>
      <c r="G215" s="8" t="s">
        <v>36</v>
      </c>
      <c r="H215" s="15" t="s">
        <v>36</v>
      </c>
      <c r="I215" s="15" t="s">
        <v>36</v>
      </c>
      <c r="J215" s="15">
        <v>0</v>
      </c>
      <c r="K215" s="15" t="s">
        <v>36</v>
      </c>
      <c r="L215" s="15" t="s">
        <v>36</v>
      </c>
    </row>
    <row r="216" spans="2:12" ht="15.75" x14ac:dyDescent="0.3">
      <c r="B216" s="10" t="s">
        <v>11</v>
      </c>
      <c r="C216" s="11" t="s">
        <v>36</v>
      </c>
      <c r="D216" s="11" t="s">
        <v>36</v>
      </c>
      <c r="E216" s="11">
        <v>0</v>
      </c>
      <c r="F216" s="11" t="s">
        <v>36</v>
      </c>
      <c r="G216" s="11" t="s">
        <v>36</v>
      </c>
      <c r="H216" s="16" t="s">
        <v>36</v>
      </c>
      <c r="I216" s="16" t="s">
        <v>36</v>
      </c>
      <c r="J216" s="16">
        <v>0</v>
      </c>
      <c r="K216" s="16" t="s">
        <v>36</v>
      </c>
      <c r="L216" s="16" t="s">
        <v>36</v>
      </c>
    </row>
    <row r="217" spans="2:12" ht="15.75" x14ac:dyDescent="0.3">
      <c r="B217" s="5" t="s">
        <v>12</v>
      </c>
      <c r="C217" s="9"/>
      <c r="D217" s="9"/>
      <c r="E217" s="9"/>
      <c r="F217" s="9"/>
      <c r="G217" s="9"/>
      <c r="H217" s="17"/>
      <c r="I217" s="17"/>
      <c r="J217" s="17"/>
      <c r="K217" s="17"/>
      <c r="L217" s="17"/>
    </row>
    <row r="218" spans="2:12" ht="15.75" x14ac:dyDescent="0.3">
      <c r="B218" s="10" t="s">
        <v>13</v>
      </c>
      <c r="C218" s="11" t="s">
        <v>36</v>
      </c>
      <c r="D218" s="11" t="s">
        <v>36</v>
      </c>
      <c r="E218" s="11">
        <v>4003</v>
      </c>
      <c r="F218" s="11" t="s">
        <v>36</v>
      </c>
      <c r="G218" s="11" t="s">
        <v>36</v>
      </c>
      <c r="H218" s="16" t="s">
        <v>36</v>
      </c>
      <c r="I218" s="16" t="s">
        <v>36</v>
      </c>
      <c r="J218" s="16">
        <v>1</v>
      </c>
      <c r="K218" s="16" t="s">
        <v>36</v>
      </c>
      <c r="L218" s="16" t="s">
        <v>36</v>
      </c>
    </row>
    <row r="219" spans="2:12" ht="15.75" x14ac:dyDescent="0.3">
      <c r="B219" s="7" t="s">
        <v>14</v>
      </c>
      <c r="C219" s="8" t="s">
        <v>36</v>
      </c>
      <c r="D219" s="8" t="s">
        <v>36</v>
      </c>
      <c r="E219" s="8">
        <v>2189</v>
      </c>
      <c r="F219" s="8" t="s">
        <v>36</v>
      </c>
      <c r="G219" s="8" t="s">
        <v>36</v>
      </c>
      <c r="H219" s="15" t="s">
        <v>36</v>
      </c>
      <c r="I219" s="15" t="s">
        <v>36</v>
      </c>
      <c r="J219" s="15">
        <v>0.54683987009742696</v>
      </c>
      <c r="K219" s="15" t="s">
        <v>36</v>
      </c>
      <c r="L219" s="15" t="s">
        <v>36</v>
      </c>
    </row>
    <row r="220" spans="2:12" ht="15.75" x14ac:dyDescent="0.3">
      <c r="B220" s="13" t="s">
        <v>15</v>
      </c>
      <c r="C220" s="14"/>
      <c r="D220" s="14"/>
      <c r="E220" s="14"/>
      <c r="F220" s="14"/>
      <c r="G220" s="14"/>
      <c r="H220" s="18"/>
      <c r="I220" s="18"/>
      <c r="J220" s="18"/>
      <c r="K220" s="18"/>
      <c r="L220" s="18"/>
    </row>
    <row r="221" spans="2:12" ht="15.75" x14ac:dyDescent="0.3">
      <c r="B221" s="7" t="s">
        <v>16</v>
      </c>
      <c r="C221" s="8" t="s">
        <v>36</v>
      </c>
      <c r="D221" s="8" t="s">
        <v>36</v>
      </c>
      <c r="E221" s="8">
        <v>2524</v>
      </c>
      <c r="F221" s="8" t="s">
        <v>36</v>
      </c>
      <c r="G221" s="8" t="s">
        <v>36</v>
      </c>
      <c r="H221" s="15" t="s">
        <v>36</v>
      </c>
      <c r="I221" s="15" t="s">
        <v>36</v>
      </c>
      <c r="J221" s="15">
        <v>0.63052710467149597</v>
      </c>
      <c r="K221" s="15" t="s">
        <v>36</v>
      </c>
      <c r="L221" s="15" t="s">
        <v>36</v>
      </c>
    </row>
    <row r="222" spans="2:12" ht="15.75" x14ac:dyDescent="0.3">
      <c r="B222" s="10" t="s">
        <v>17</v>
      </c>
      <c r="C222" s="11" t="s">
        <v>36</v>
      </c>
      <c r="D222" s="11" t="s">
        <v>36</v>
      </c>
      <c r="E222" s="11">
        <v>1696</v>
      </c>
      <c r="F222" s="11" t="s">
        <v>36</v>
      </c>
      <c r="G222" s="11" t="s">
        <v>36</v>
      </c>
      <c r="H222" s="16" t="s">
        <v>36</v>
      </c>
      <c r="I222" s="16" t="s">
        <v>36</v>
      </c>
      <c r="J222" s="16">
        <v>0.42368223832125901</v>
      </c>
      <c r="K222" s="16" t="s">
        <v>36</v>
      </c>
      <c r="L222" s="16" t="s">
        <v>36</v>
      </c>
    </row>
    <row r="223" spans="2:12" ht="15.75" x14ac:dyDescent="0.3">
      <c r="B223" s="7" t="s">
        <v>18</v>
      </c>
      <c r="C223" s="8" t="s">
        <v>36</v>
      </c>
      <c r="D223" s="8" t="s">
        <v>36</v>
      </c>
      <c r="E223" s="8">
        <v>2189</v>
      </c>
      <c r="F223" s="8" t="s">
        <v>36</v>
      </c>
      <c r="G223" s="8" t="s">
        <v>36</v>
      </c>
      <c r="H223" s="15" t="s">
        <v>36</v>
      </c>
      <c r="I223" s="15" t="s">
        <v>36</v>
      </c>
      <c r="J223" s="15">
        <v>0.54683987009742696</v>
      </c>
      <c r="K223" s="15" t="s">
        <v>36</v>
      </c>
      <c r="L223" s="15" t="s">
        <v>36</v>
      </c>
    </row>
    <row r="224" spans="2:12" ht="15.75" x14ac:dyDescent="0.3">
      <c r="B224" s="10" t="s">
        <v>19</v>
      </c>
      <c r="C224" s="11" t="s">
        <v>36</v>
      </c>
      <c r="D224" s="11" t="s">
        <v>36</v>
      </c>
      <c r="E224" s="11">
        <v>552</v>
      </c>
      <c r="F224" s="11" t="s">
        <v>36</v>
      </c>
      <c r="G224" s="11" t="s">
        <v>36</v>
      </c>
      <c r="H224" s="16" t="s">
        <v>36</v>
      </c>
      <c r="I224" s="16" t="s">
        <v>36</v>
      </c>
      <c r="J224" s="16">
        <v>0.137896577566825</v>
      </c>
      <c r="K224" s="16" t="s">
        <v>36</v>
      </c>
      <c r="L224" s="16" t="s">
        <v>36</v>
      </c>
    </row>
    <row r="225" spans="2:12" ht="15.75" x14ac:dyDescent="0.3">
      <c r="B225" s="7" t="s">
        <v>20</v>
      </c>
      <c r="C225" s="8" t="s">
        <v>36</v>
      </c>
      <c r="D225" s="8" t="s">
        <v>36</v>
      </c>
      <c r="E225" s="8">
        <v>2741</v>
      </c>
      <c r="F225" s="8" t="s">
        <v>36</v>
      </c>
      <c r="G225" s="8" t="s">
        <v>36</v>
      </c>
      <c r="H225" s="15" t="s">
        <v>36</v>
      </c>
      <c r="I225" s="15" t="s">
        <v>36</v>
      </c>
      <c r="J225" s="15">
        <v>0.68473644766425201</v>
      </c>
      <c r="K225" s="15" t="s">
        <v>36</v>
      </c>
      <c r="L225" s="15" t="s">
        <v>36</v>
      </c>
    </row>
    <row r="226" spans="2:12" ht="15.75" x14ac:dyDescent="0.3">
      <c r="B226" s="10" t="s">
        <v>21</v>
      </c>
      <c r="C226" s="11" t="s">
        <v>36</v>
      </c>
      <c r="D226" s="11" t="s">
        <v>36</v>
      </c>
      <c r="E226" s="11">
        <v>986</v>
      </c>
      <c r="F226" s="11" t="s">
        <v>36</v>
      </c>
      <c r="G226" s="11" t="s">
        <v>36</v>
      </c>
      <c r="H226" s="16" t="s">
        <v>36</v>
      </c>
      <c r="I226" s="16" t="s">
        <v>36</v>
      </c>
      <c r="J226" s="16">
        <v>0.24631526355233599</v>
      </c>
      <c r="K226" s="16" t="s">
        <v>36</v>
      </c>
      <c r="L226" s="16" t="s">
        <v>36</v>
      </c>
    </row>
    <row r="227" spans="2:12" ht="15.75" x14ac:dyDescent="0.3">
      <c r="B227" s="5" t="s">
        <v>22</v>
      </c>
      <c r="C227" s="9"/>
      <c r="D227" s="9"/>
      <c r="E227" s="9"/>
      <c r="F227" s="9"/>
      <c r="G227" s="9"/>
      <c r="H227" s="17"/>
      <c r="I227" s="17"/>
      <c r="J227" s="17"/>
      <c r="K227" s="17"/>
      <c r="L227" s="17"/>
    </row>
    <row r="228" spans="2:12" ht="15.75" x14ac:dyDescent="0.3">
      <c r="B228" s="10" t="s">
        <v>23</v>
      </c>
      <c r="C228" s="11" t="s">
        <v>36</v>
      </c>
      <c r="D228" s="11" t="s">
        <v>36</v>
      </c>
      <c r="E228" s="11">
        <v>2682</v>
      </c>
      <c r="F228" s="11" t="s">
        <v>36</v>
      </c>
      <c r="G228" s="11" t="s">
        <v>36</v>
      </c>
      <c r="H228" s="16" t="s">
        <v>36</v>
      </c>
      <c r="I228" s="16" t="s">
        <v>36</v>
      </c>
      <c r="J228" s="16">
        <v>0.66999750187359497</v>
      </c>
      <c r="K228" s="16" t="s">
        <v>36</v>
      </c>
      <c r="L228" s="16" t="s">
        <v>36</v>
      </c>
    </row>
    <row r="229" spans="2:12" ht="15.75" x14ac:dyDescent="0.3">
      <c r="B229" s="7" t="s">
        <v>24</v>
      </c>
      <c r="C229" s="8" t="s">
        <v>36</v>
      </c>
      <c r="D229" s="8" t="s">
        <v>36</v>
      </c>
      <c r="E229" s="8">
        <v>1972</v>
      </c>
      <c r="F229" s="8" t="s">
        <v>36</v>
      </c>
      <c r="G229" s="8" t="s">
        <v>36</v>
      </c>
      <c r="H229" s="15" t="s">
        <v>36</v>
      </c>
      <c r="I229" s="15" t="s">
        <v>36</v>
      </c>
      <c r="J229" s="15">
        <v>0.49263052710467198</v>
      </c>
      <c r="K229" s="15" t="s">
        <v>36</v>
      </c>
      <c r="L229" s="15" t="s">
        <v>36</v>
      </c>
    </row>
    <row r="231" spans="2:12" ht="18" x14ac:dyDescent="0.35">
      <c r="B231" s="19" t="s">
        <v>59</v>
      </c>
    </row>
    <row r="232" spans="2:12" ht="18" x14ac:dyDescent="0.35">
      <c r="B232" s="19" t="s">
        <v>60</v>
      </c>
    </row>
  </sheetData>
  <mergeCells count="33">
    <mergeCell ref="C106:E106"/>
    <mergeCell ref="B107:B108"/>
    <mergeCell ref="C107:G107"/>
    <mergeCell ref="H107:L107"/>
    <mergeCell ref="B57:B58"/>
    <mergeCell ref="C57:G57"/>
    <mergeCell ref="H57:L57"/>
    <mergeCell ref="C81:E81"/>
    <mergeCell ref="B82:B83"/>
    <mergeCell ref="C82:G82"/>
    <mergeCell ref="H82:L82"/>
    <mergeCell ref="B7:B8"/>
    <mergeCell ref="C7:G7"/>
    <mergeCell ref="H7:L7"/>
    <mergeCell ref="B32:B33"/>
    <mergeCell ref="C32:G32"/>
    <mergeCell ref="H32:L32"/>
    <mergeCell ref="C131:F131"/>
    <mergeCell ref="B132:B133"/>
    <mergeCell ref="C132:G132"/>
    <mergeCell ref="H132:L132"/>
    <mergeCell ref="C156:E156"/>
    <mergeCell ref="C206:E206"/>
    <mergeCell ref="B207:B208"/>
    <mergeCell ref="C207:G207"/>
    <mergeCell ref="H207:L207"/>
    <mergeCell ref="B157:B158"/>
    <mergeCell ref="C157:G157"/>
    <mergeCell ref="H157:L157"/>
    <mergeCell ref="C181:E181"/>
    <mergeCell ref="B182:B183"/>
    <mergeCell ref="C182:G182"/>
    <mergeCell ref="H182:L18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B0D69-9439-4FEA-81D5-C431E464DA11}">
  <dimension ref="B2:R232"/>
  <sheetViews>
    <sheetView workbookViewId="0"/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8" ht="18" x14ac:dyDescent="0.35">
      <c r="B2" s="1" t="s">
        <v>0</v>
      </c>
    </row>
    <row r="3" spans="2:18" ht="18" x14ac:dyDescent="0.35">
      <c r="B3" s="1" t="s">
        <v>62</v>
      </c>
    </row>
    <row r="4" spans="2:18" ht="18" x14ac:dyDescent="0.35">
      <c r="B4" s="2" t="s">
        <v>1</v>
      </c>
      <c r="C4" s="3">
        <v>46174</v>
      </c>
    </row>
    <row r="6" spans="2:18" x14ac:dyDescent="0.25">
      <c r="B6" s="20" t="s">
        <v>38</v>
      </c>
      <c r="C6" s="20" t="s">
        <v>4</v>
      </c>
    </row>
    <row r="7" spans="2:18" x14ac:dyDescent="0.25">
      <c r="B7" s="45" t="s">
        <v>37</v>
      </c>
      <c r="C7" s="51" t="s">
        <v>2</v>
      </c>
      <c r="D7" s="51"/>
      <c r="E7" s="51"/>
      <c r="F7" s="51"/>
      <c r="G7" s="51"/>
      <c r="H7" s="51" t="s">
        <v>3</v>
      </c>
      <c r="I7" s="51"/>
      <c r="J7" s="51"/>
      <c r="K7" s="51"/>
      <c r="L7" s="51"/>
    </row>
    <row r="8" spans="2:18" ht="15.75" x14ac:dyDescent="0.3">
      <c r="B8" s="45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8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8" ht="15.75" x14ac:dyDescent="0.3">
      <c r="B10" s="10" t="s">
        <v>4</v>
      </c>
      <c r="C10" s="11">
        <v>61220</v>
      </c>
      <c r="D10" s="11">
        <v>102741</v>
      </c>
      <c r="E10" s="11">
        <v>43722</v>
      </c>
      <c r="F10" s="11">
        <v>28206</v>
      </c>
      <c r="G10" s="11">
        <v>57552</v>
      </c>
      <c r="H10" s="12"/>
      <c r="I10" s="12"/>
      <c r="J10" s="12"/>
      <c r="K10" s="12"/>
      <c r="L10" s="12"/>
      <c r="N10" s="22"/>
      <c r="O10" s="22"/>
      <c r="P10" s="22"/>
      <c r="Q10" s="22"/>
      <c r="R10" s="22"/>
    </row>
    <row r="11" spans="2:18" ht="15.75" x14ac:dyDescent="0.3">
      <c r="B11" s="7" t="s">
        <v>6</v>
      </c>
      <c r="C11" s="8">
        <v>27308</v>
      </c>
      <c r="D11" s="8">
        <v>33844</v>
      </c>
      <c r="E11" s="8">
        <v>29072</v>
      </c>
      <c r="F11" s="8">
        <v>4668</v>
      </c>
      <c r="G11" s="8">
        <v>7294</v>
      </c>
      <c r="H11" s="15">
        <v>0.446063377981052</v>
      </c>
      <c r="I11" s="15">
        <v>0.32941084863880998</v>
      </c>
      <c r="J11" s="15">
        <v>0.66492841132610603</v>
      </c>
      <c r="K11" s="15">
        <v>0.16549670282918499</v>
      </c>
      <c r="L11" s="15">
        <v>0.126737559</v>
      </c>
      <c r="N11" s="22"/>
      <c r="O11" s="22"/>
      <c r="P11" s="22"/>
      <c r="Q11" s="22"/>
      <c r="R11" s="22"/>
    </row>
    <row r="12" spans="2:18" ht="15.75" x14ac:dyDescent="0.3">
      <c r="B12" s="10" t="s">
        <v>7</v>
      </c>
      <c r="C12" s="11">
        <v>22201</v>
      </c>
      <c r="D12" s="11">
        <v>29582</v>
      </c>
      <c r="E12" s="11">
        <v>19120</v>
      </c>
      <c r="F12" s="11">
        <v>4668</v>
      </c>
      <c r="G12" s="11">
        <v>5896</v>
      </c>
      <c r="H12" s="16">
        <v>0.36264292714799101</v>
      </c>
      <c r="I12" s="16">
        <v>0.287927896360752</v>
      </c>
      <c r="J12" s="16">
        <v>0.43730844883582598</v>
      </c>
      <c r="K12" s="16">
        <v>0.16549670282918499</v>
      </c>
      <c r="L12" s="16">
        <v>0.102446483</v>
      </c>
      <c r="N12" s="22"/>
      <c r="O12" s="22"/>
      <c r="P12" s="22"/>
      <c r="Q12" s="22"/>
      <c r="R12" s="22"/>
    </row>
    <row r="13" spans="2:18" ht="15.75" x14ac:dyDescent="0.3">
      <c r="B13" s="7" t="s">
        <v>8</v>
      </c>
      <c r="C13" s="8">
        <v>5107</v>
      </c>
      <c r="D13" s="8">
        <v>4262</v>
      </c>
      <c r="E13" s="8">
        <v>9952</v>
      </c>
      <c r="F13" s="8">
        <v>0</v>
      </c>
      <c r="G13" s="8">
        <v>1398</v>
      </c>
      <c r="H13" s="15">
        <v>8.3420450833061099E-2</v>
      </c>
      <c r="I13" s="15">
        <v>4.1482952278058399E-2</v>
      </c>
      <c r="J13" s="15">
        <v>0.22761996249027999</v>
      </c>
      <c r="K13" s="15">
        <v>0</v>
      </c>
      <c r="L13" s="15">
        <v>2.4291076000000002E-2</v>
      </c>
      <c r="N13" s="22"/>
      <c r="O13" s="22"/>
      <c r="P13" s="22"/>
      <c r="Q13" s="22"/>
      <c r="R13" s="22"/>
    </row>
    <row r="14" spans="2:18" ht="15.75" x14ac:dyDescent="0.3">
      <c r="B14" s="10" t="s">
        <v>9</v>
      </c>
      <c r="C14" s="11">
        <v>30596</v>
      </c>
      <c r="D14" s="11">
        <v>57371</v>
      </c>
      <c r="E14" s="11">
        <v>10204</v>
      </c>
      <c r="F14" s="11">
        <v>14720</v>
      </c>
      <c r="G14" s="11">
        <v>38553</v>
      </c>
      <c r="H14" s="16">
        <v>0.499771316563215</v>
      </c>
      <c r="I14" s="16">
        <v>0.55840414245530001</v>
      </c>
      <c r="J14" s="16">
        <v>0.23338365125108601</v>
      </c>
      <c r="K14" s="16">
        <v>0.52187477841593999</v>
      </c>
      <c r="L14" s="16">
        <v>0.66988115100000001</v>
      </c>
      <c r="N14" s="22"/>
      <c r="O14" s="22"/>
      <c r="P14" s="22"/>
      <c r="Q14" s="22"/>
      <c r="R14" s="22"/>
    </row>
    <row r="15" spans="2:18" ht="15.75" x14ac:dyDescent="0.3">
      <c r="B15" s="7" t="s">
        <v>10</v>
      </c>
      <c r="C15" s="8">
        <v>602</v>
      </c>
      <c r="D15" s="8">
        <v>0</v>
      </c>
      <c r="E15" s="8">
        <v>1710</v>
      </c>
      <c r="F15" s="8">
        <v>1460</v>
      </c>
      <c r="G15" s="8">
        <v>0</v>
      </c>
      <c r="H15" s="15">
        <v>9.8333877817706593E-3</v>
      </c>
      <c r="I15" s="15">
        <v>0</v>
      </c>
      <c r="J15" s="15">
        <v>3.91107451626184E-2</v>
      </c>
      <c r="K15" s="15">
        <v>5.1762036446146201E-2</v>
      </c>
      <c r="L15" s="15">
        <v>0</v>
      </c>
      <c r="N15" s="22"/>
      <c r="O15" s="22"/>
      <c r="P15" s="22"/>
      <c r="Q15" s="22"/>
      <c r="R15" s="22"/>
    </row>
    <row r="16" spans="2:18" ht="15.75" x14ac:dyDescent="0.3">
      <c r="B16" s="10" t="s">
        <v>11</v>
      </c>
      <c r="C16" s="11">
        <v>2714</v>
      </c>
      <c r="D16" s="11">
        <v>11526</v>
      </c>
      <c r="E16" s="11">
        <v>2736</v>
      </c>
      <c r="F16" s="11">
        <v>7358</v>
      </c>
      <c r="G16" s="11">
        <v>11705</v>
      </c>
      <c r="H16" s="16">
        <v>4.4331917673962801E-2</v>
      </c>
      <c r="I16" s="16">
        <v>0.11218500890589</v>
      </c>
      <c r="J16" s="16">
        <v>6.2577192260189402E-2</v>
      </c>
      <c r="K16" s="16">
        <v>0.260866482308729</v>
      </c>
      <c r="L16" s="16">
        <v>0.20338128999999999</v>
      </c>
      <c r="N16" s="22"/>
      <c r="O16" s="22"/>
      <c r="P16" s="22"/>
      <c r="Q16" s="22"/>
      <c r="R16" s="22"/>
    </row>
    <row r="17" spans="2:18" ht="15.75" x14ac:dyDescent="0.3">
      <c r="B17" s="5" t="s">
        <v>12</v>
      </c>
      <c r="C17" s="9"/>
      <c r="D17" s="9"/>
      <c r="E17" s="9"/>
      <c r="F17" s="9"/>
      <c r="G17" s="9"/>
      <c r="H17" s="17"/>
      <c r="I17" s="17"/>
      <c r="J17" s="17"/>
      <c r="K17" s="17"/>
      <c r="L17" s="17"/>
      <c r="N17" s="22"/>
      <c r="O17" s="22"/>
      <c r="P17" s="22"/>
      <c r="Q17" s="22"/>
      <c r="R17" s="22"/>
    </row>
    <row r="18" spans="2:18" ht="15.75" x14ac:dyDescent="0.3">
      <c r="B18" s="10" t="s">
        <v>13</v>
      </c>
      <c r="C18" s="11">
        <v>57904</v>
      </c>
      <c r="D18" s="11">
        <v>91215</v>
      </c>
      <c r="E18" s="11">
        <v>39276</v>
      </c>
      <c r="F18" s="11">
        <v>19388</v>
      </c>
      <c r="G18" s="11">
        <v>45847</v>
      </c>
      <c r="H18" s="16">
        <v>0.94583469454426705</v>
      </c>
      <c r="I18" s="16">
        <v>0.88781499109411</v>
      </c>
      <c r="J18" s="16">
        <v>0.89831206257719198</v>
      </c>
      <c r="K18" s="16">
        <v>0.68737148124512504</v>
      </c>
      <c r="L18" s="16">
        <v>0.79661870999999995</v>
      </c>
      <c r="N18" s="22"/>
      <c r="O18" s="22"/>
      <c r="P18" s="22"/>
      <c r="Q18" s="22"/>
      <c r="R18" s="22"/>
    </row>
    <row r="19" spans="2:18" ht="15.75" x14ac:dyDescent="0.3">
      <c r="B19" s="7" t="s">
        <v>14</v>
      </c>
      <c r="C19" s="8">
        <v>28927</v>
      </c>
      <c r="D19" s="8">
        <v>48813</v>
      </c>
      <c r="E19" s="8">
        <v>17240</v>
      </c>
      <c r="F19" s="8">
        <v>4660</v>
      </c>
      <c r="G19" s="8">
        <v>19493</v>
      </c>
      <c r="H19" s="15">
        <v>0.47250898399215902</v>
      </c>
      <c r="I19" s="15">
        <v>0.47510730866937301</v>
      </c>
      <c r="J19" s="15">
        <v>0.39430950093774297</v>
      </c>
      <c r="K19" s="15">
        <v>0.16521307523222001</v>
      </c>
      <c r="L19" s="15">
        <v>0.33870239099999999</v>
      </c>
      <c r="N19" s="22"/>
      <c r="O19" s="22"/>
      <c r="P19" s="22"/>
      <c r="Q19" s="22"/>
      <c r="R19" s="22"/>
    </row>
    <row r="20" spans="2:18" ht="15.75" x14ac:dyDescent="0.3">
      <c r="B20" s="13" t="s">
        <v>15</v>
      </c>
      <c r="C20" s="14"/>
      <c r="D20" s="14"/>
      <c r="E20" s="14"/>
      <c r="F20" s="14"/>
      <c r="G20" s="14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2:18" ht="15.75" x14ac:dyDescent="0.3">
      <c r="B21" s="7" t="s">
        <v>16</v>
      </c>
      <c r="C21" s="8">
        <v>14687</v>
      </c>
      <c r="D21" s="8">
        <v>30216</v>
      </c>
      <c r="E21" s="8">
        <v>9780</v>
      </c>
      <c r="F21" s="8">
        <v>4302</v>
      </c>
      <c r="G21" s="8">
        <v>13245</v>
      </c>
      <c r="H21" s="15">
        <v>0.239905259719046</v>
      </c>
      <c r="I21" s="15">
        <v>0.29409875317546103</v>
      </c>
      <c r="J21" s="15">
        <v>0.22368601619322101</v>
      </c>
      <c r="K21" s="15">
        <v>0.152520740268028</v>
      </c>
      <c r="L21" s="15">
        <v>0.2301397</v>
      </c>
      <c r="N21" s="22"/>
      <c r="O21" s="22"/>
      <c r="P21" s="22"/>
      <c r="Q21" s="22"/>
      <c r="R21" s="22"/>
    </row>
    <row r="22" spans="2:18" ht="15.75" x14ac:dyDescent="0.3">
      <c r="B22" s="10" t="s">
        <v>17</v>
      </c>
      <c r="C22" s="11">
        <v>14472</v>
      </c>
      <c r="D22" s="11">
        <v>14782</v>
      </c>
      <c r="E22" s="11">
        <v>8974</v>
      </c>
      <c r="F22" s="11">
        <v>11006</v>
      </c>
      <c r="G22" s="11">
        <v>28212</v>
      </c>
      <c r="H22" s="16">
        <v>0.23639333551127101</v>
      </c>
      <c r="I22" s="16">
        <v>0.143876349266602</v>
      </c>
      <c r="J22" s="16">
        <v>0.20525136087095699</v>
      </c>
      <c r="K22" s="16">
        <v>0.39020066652485302</v>
      </c>
      <c r="L22" s="16">
        <v>0.49020016700000002</v>
      </c>
      <c r="N22" s="22"/>
      <c r="O22" s="22"/>
      <c r="P22" s="22"/>
      <c r="Q22" s="22"/>
      <c r="R22" s="22"/>
    </row>
    <row r="23" spans="2:18" ht="15.75" x14ac:dyDescent="0.3">
      <c r="B23" s="7" t="s">
        <v>18</v>
      </c>
      <c r="C23" s="8">
        <v>51262</v>
      </c>
      <c r="D23" s="8">
        <v>66897</v>
      </c>
      <c r="E23" s="8">
        <v>33566</v>
      </c>
      <c r="F23" s="8">
        <v>12754</v>
      </c>
      <c r="G23" s="8">
        <v>34278</v>
      </c>
      <c r="H23" s="15">
        <v>0.83734073832081002</v>
      </c>
      <c r="I23" s="15">
        <v>0.65112272607819699</v>
      </c>
      <c r="J23" s="15">
        <v>0.76771419422716303</v>
      </c>
      <c r="K23" s="15">
        <v>0.45217329646174598</v>
      </c>
      <c r="L23" s="15">
        <v>0.59560049999999998</v>
      </c>
      <c r="N23" s="22"/>
      <c r="O23" s="22"/>
      <c r="P23" s="22"/>
      <c r="Q23" s="22"/>
      <c r="R23" s="22"/>
    </row>
    <row r="24" spans="2:18" ht="15.75" x14ac:dyDescent="0.3">
      <c r="B24" s="10" t="s">
        <v>19</v>
      </c>
      <c r="C24" s="11">
        <v>27925</v>
      </c>
      <c r="D24" s="11">
        <v>57214</v>
      </c>
      <c r="E24" s="11">
        <v>11980</v>
      </c>
      <c r="F24" s="11">
        <v>8012</v>
      </c>
      <c r="G24" s="11">
        <v>16487</v>
      </c>
      <c r="H24" s="16">
        <v>0.45614178373080699</v>
      </c>
      <c r="I24" s="16">
        <v>0.55687602807058501</v>
      </c>
      <c r="J24" s="16">
        <v>0.27400393394629702</v>
      </c>
      <c r="K24" s="16">
        <v>0.284053038360633</v>
      </c>
      <c r="L24" s="16">
        <v>0.28647136499999998</v>
      </c>
      <c r="N24" s="22"/>
      <c r="O24" s="22"/>
      <c r="P24" s="22"/>
      <c r="Q24" s="22"/>
      <c r="R24" s="22"/>
    </row>
    <row r="25" spans="2:18" ht="15.75" x14ac:dyDescent="0.3">
      <c r="B25" s="7" t="s">
        <v>20</v>
      </c>
      <c r="C25" s="8">
        <v>31712</v>
      </c>
      <c r="D25" s="8">
        <v>45818</v>
      </c>
      <c r="E25" s="8">
        <v>19464</v>
      </c>
      <c r="F25" s="8">
        <v>0</v>
      </c>
      <c r="G25" s="8">
        <v>10934</v>
      </c>
      <c r="H25" s="15">
        <v>0.51800065338124801</v>
      </c>
      <c r="I25" s="15">
        <v>0.44595633680808999</v>
      </c>
      <c r="J25" s="15">
        <v>0.445176341429944</v>
      </c>
      <c r="K25" s="15">
        <v>0</v>
      </c>
      <c r="L25" s="15">
        <v>0.189984709</v>
      </c>
      <c r="N25" s="22"/>
      <c r="O25" s="22"/>
      <c r="P25" s="22"/>
      <c r="Q25" s="22"/>
      <c r="R25" s="22"/>
    </row>
    <row r="26" spans="2:18" ht="15.75" x14ac:dyDescent="0.3">
      <c r="B26" s="10" t="s">
        <v>21</v>
      </c>
      <c r="C26" s="11">
        <v>6407</v>
      </c>
      <c r="D26" s="11">
        <v>25578</v>
      </c>
      <c r="E26" s="11">
        <v>12116</v>
      </c>
      <c r="F26" s="11">
        <v>3348</v>
      </c>
      <c r="G26" s="11">
        <v>7792</v>
      </c>
      <c r="H26" s="16">
        <v>0.104655341391702</v>
      </c>
      <c r="I26" s="16">
        <v>0.2489561129442</v>
      </c>
      <c r="J26" s="16">
        <v>0.27711449613466899</v>
      </c>
      <c r="K26" s="16">
        <v>0.11869814932993</v>
      </c>
      <c r="L26" s="16">
        <v>0.135390603</v>
      </c>
      <c r="N26" s="22"/>
      <c r="O26" s="22"/>
      <c r="P26" s="22"/>
      <c r="Q26" s="22"/>
      <c r="R26" s="22"/>
    </row>
    <row r="27" spans="2:18" ht="15.75" x14ac:dyDescent="0.3">
      <c r="B27" s="5" t="s">
        <v>22</v>
      </c>
      <c r="C27" s="9"/>
      <c r="D27" s="9"/>
      <c r="E27" s="9"/>
      <c r="F27" s="9"/>
      <c r="G27" s="9"/>
      <c r="H27" s="17"/>
      <c r="I27" s="17"/>
      <c r="J27" s="17"/>
      <c r="K27" s="17"/>
      <c r="L27" s="17"/>
      <c r="N27" s="22"/>
      <c r="O27" s="22"/>
      <c r="P27" s="22"/>
      <c r="Q27" s="22"/>
      <c r="R27" s="22"/>
    </row>
    <row r="28" spans="2:18" ht="15.75" x14ac:dyDescent="0.3">
      <c r="B28" s="10" t="s">
        <v>23</v>
      </c>
      <c r="C28" s="11">
        <v>27910</v>
      </c>
      <c r="D28" s="11">
        <v>33844</v>
      </c>
      <c r="E28" s="11">
        <v>30782</v>
      </c>
      <c r="F28" s="11">
        <v>6128</v>
      </c>
      <c r="G28" s="11">
        <v>7294</v>
      </c>
      <c r="H28" s="16">
        <v>0.45589676576282301</v>
      </c>
      <c r="I28" s="16">
        <v>0.32941084863880998</v>
      </c>
      <c r="J28" s="16">
        <v>0.70403915648872395</v>
      </c>
      <c r="K28" s="16">
        <v>0.21725873927533099</v>
      </c>
      <c r="L28" s="16">
        <v>0.126737559</v>
      </c>
      <c r="N28" s="22"/>
      <c r="O28" s="22"/>
      <c r="P28" s="22"/>
      <c r="Q28" s="22"/>
      <c r="R28" s="22"/>
    </row>
    <row r="29" spans="2:18" ht="15.75" x14ac:dyDescent="0.3">
      <c r="B29" s="7" t="s">
        <v>24</v>
      </c>
      <c r="C29" s="8">
        <v>9538</v>
      </c>
      <c r="D29" s="8">
        <v>8518</v>
      </c>
      <c r="E29" s="8">
        <v>15300</v>
      </c>
      <c r="F29" s="8">
        <v>0</v>
      </c>
      <c r="G29" s="8">
        <v>1914</v>
      </c>
      <c r="H29" s="15">
        <v>0.155798758575629</v>
      </c>
      <c r="I29" s="15">
        <v>8.2907505280267899E-2</v>
      </c>
      <c r="J29" s="15">
        <v>0.34993824619184899</v>
      </c>
      <c r="K29" s="15">
        <v>0</v>
      </c>
      <c r="L29" s="15">
        <v>3.3256881000000002E-2</v>
      </c>
      <c r="N29" s="22"/>
      <c r="O29" s="22"/>
      <c r="P29" s="22"/>
      <c r="Q29" s="22"/>
      <c r="R29" s="22"/>
    </row>
    <row r="31" spans="2:18" x14ac:dyDescent="0.25">
      <c r="B31" s="20" t="s">
        <v>38</v>
      </c>
      <c r="C31" s="20" t="s">
        <v>40</v>
      </c>
    </row>
    <row r="32" spans="2:18" x14ac:dyDescent="0.25">
      <c r="B32" s="45" t="s">
        <v>37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8" ht="15.75" x14ac:dyDescent="0.3">
      <c r="B33" s="45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8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8" ht="15.75" x14ac:dyDescent="0.3">
      <c r="B35" s="10" t="s">
        <v>4</v>
      </c>
      <c r="C35" s="11">
        <v>31319</v>
      </c>
      <c r="D35" s="11">
        <v>55028</v>
      </c>
      <c r="E35" s="11">
        <v>22214</v>
      </c>
      <c r="F35" s="11">
        <v>16180</v>
      </c>
      <c r="G35" s="11">
        <v>30654</v>
      </c>
      <c r="H35" s="12"/>
      <c r="I35" s="12"/>
      <c r="J35" s="12"/>
      <c r="K35" s="12"/>
      <c r="L35" s="12"/>
      <c r="N35" s="22"/>
      <c r="O35" s="22"/>
      <c r="P35" s="22"/>
      <c r="Q35" s="22"/>
      <c r="R35" s="22"/>
    </row>
    <row r="36" spans="2:18" ht="15.75" x14ac:dyDescent="0.3">
      <c r="B36" s="7" t="s">
        <v>6</v>
      </c>
      <c r="C36" s="8">
        <v>13200</v>
      </c>
      <c r="D36" s="8">
        <v>16442</v>
      </c>
      <c r="E36" s="8">
        <v>14096</v>
      </c>
      <c r="F36" s="8">
        <v>3064</v>
      </c>
      <c r="G36" s="8">
        <v>3324</v>
      </c>
      <c r="H36" s="15">
        <v>0.42146939557457103</v>
      </c>
      <c r="I36" s="15">
        <v>0.29879334157156401</v>
      </c>
      <c r="J36" s="15">
        <v>0.63455478527054998</v>
      </c>
      <c r="K36" s="15">
        <v>0.18936959208899901</v>
      </c>
      <c r="L36" s="15">
        <v>0.108436093168918</v>
      </c>
      <c r="N36" s="22"/>
      <c r="O36" s="22"/>
      <c r="P36" s="22"/>
      <c r="Q36" s="22"/>
      <c r="R36" s="22"/>
    </row>
    <row r="37" spans="2:18" ht="15.75" x14ac:dyDescent="0.3">
      <c r="B37" s="10" t="s">
        <v>7</v>
      </c>
      <c r="C37" s="11">
        <v>10870</v>
      </c>
      <c r="D37" s="11">
        <v>13964</v>
      </c>
      <c r="E37" s="11">
        <v>9696</v>
      </c>
      <c r="F37" s="11">
        <v>3064</v>
      </c>
      <c r="G37" s="11">
        <v>2894</v>
      </c>
      <c r="H37" s="16">
        <v>0.34707366135572698</v>
      </c>
      <c r="I37" s="16">
        <v>0.253761721305517</v>
      </c>
      <c r="J37" s="16">
        <v>0.43648149815431703</v>
      </c>
      <c r="K37" s="16">
        <v>0.18936959208899901</v>
      </c>
      <c r="L37" s="16">
        <v>9.4408560057415006E-2</v>
      </c>
      <c r="N37" s="22"/>
      <c r="O37" s="22"/>
      <c r="P37" s="22"/>
      <c r="Q37" s="22"/>
      <c r="R37" s="22"/>
    </row>
    <row r="38" spans="2:18" ht="15.75" x14ac:dyDescent="0.3">
      <c r="B38" s="7" t="s">
        <v>8</v>
      </c>
      <c r="C38" s="8">
        <v>2330</v>
      </c>
      <c r="D38" s="8">
        <v>2478</v>
      </c>
      <c r="E38" s="8">
        <v>4400</v>
      </c>
      <c r="F38" s="8">
        <v>0</v>
      </c>
      <c r="G38" s="8">
        <v>430</v>
      </c>
      <c r="H38" s="15">
        <v>7.4395734218844795E-2</v>
      </c>
      <c r="I38" s="15">
        <v>4.5031620266046402E-2</v>
      </c>
      <c r="J38" s="15">
        <v>0.19807328711623301</v>
      </c>
      <c r="K38" s="15">
        <v>0</v>
      </c>
      <c r="L38" s="15">
        <v>1.4027533111502601E-2</v>
      </c>
      <c r="N38" s="22"/>
      <c r="O38" s="22"/>
      <c r="P38" s="22"/>
      <c r="Q38" s="22"/>
      <c r="R38" s="22"/>
    </row>
    <row r="39" spans="2:18" ht="15.75" x14ac:dyDescent="0.3">
      <c r="B39" s="10" t="s">
        <v>9</v>
      </c>
      <c r="C39" s="11">
        <v>15558</v>
      </c>
      <c r="D39" s="11">
        <v>31628</v>
      </c>
      <c r="E39" s="11">
        <v>6066</v>
      </c>
      <c r="F39" s="11">
        <v>8962</v>
      </c>
      <c r="G39" s="11">
        <v>21897</v>
      </c>
      <c r="H39" s="16">
        <v>0.49675915578402902</v>
      </c>
      <c r="I39" s="16">
        <v>0.57476193937631803</v>
      </c>
      <c r="J39" s="16">
        <v>0.27307103628342499</v>
      </c>
      <c r="K39" s="16">
        <v>0.55389369592088999</v>
      </c>
      <c r="L39" s="16">
        <v>0.71432765707574897</v>
      </c>
      <c r="N39" s="22"/>
      <c r="O39" s="22"/>
      <c r="P39" s="22"/>
      <c r="Q39" s="22"/>
      <c r="R39" s="22"/>
    </row>
    <row r="40" spans="2:18" ht="15.75" x14ac:dyDescent="0.3">
      <c r="B40" s="7" t="s">
        <v>10</v>
      </c>
      <c r="C40" s="8">
        <v>602</v>
      </c>
      <c r="D40" s="8">
        <v>0</v>
      </c>
      <c r="E40" s="8">
        <v>684</v>
      </c>
      <c r="F40" s="8">
        <v>584</v>
      </c>
      <c r="G40" s="8">
        <v>0</v>
      </c>
      <c r="H40" s="15">
        <v>1.92215587981736E-2</v>
      </c>
      <c r="I40" s="15">
        <v>0</v>
      </c>
      <c r="J40" s="15">
        <v>3.0791392815341701E-2</v>
      </c>
      <c r="K40" s="15">
        <v>3.6093943139678598E-2</v>
      </c>
      <c r="L40" s="15">
        <v>0</v>
      </c>
      <c r="N40" s="22"/>
      <c r="O40" s="22"/>
      <c r="P40" s="22"/>
      <c r="Q40" s="22"/>
      <c r="R40" s="22"/>
    </row>
    <row r="41" spans="2:18" ht="15.75" x14ac:dyDescent="0.3">
      <c r="B41" s="10" t="s">
        <v>11</v>
      </c>
      <c r="C41" s="11">
        <v>1959</v>
      </c>
      <c r="D41" s="11">
        <v>6958</v>
      </c>
      <c r="E41" s="11">
        <v>1368</v>
      </c>
      <c r="F41" s="11">
        <v>3570</v>
      </c>
      <c r="G41" s="11">
        <v>5433</v>
      </c>
      <c r="H41" s="16">
        <v>6.2549889843226195E-2</v>
      </c>
      <c r="I41" s="16">
        <v>0.12644471905211899</v>
      </c>
      <c r="J41" s="16">
        <v>6.1582785630683402E-2</v>
      </c>
      <c r="K41" s="16">
        <v>0.22064276885043299</v>
      </c>
      <c r="L41" s="16">
        <v>0.177236249755334</v>
      </c>
      <c r="N41" s="22"/>
      <c r="O41" s="22"/>
      <c r="P41" s="22"/>
      <c r="Q41" s="22"/>
      <c r="R41" s="22"/>
    </row>
    <row r="42" spans="2:18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  <c r="N42" s="22"/>
      <c r="O42" s="22"/>
      <c r="P42" s="22"/>
      <c r="Q42" s="22"/>
      <c r="R42" s="22"/>
    </row>
    <row r="43" spans="2:18" ht="15.75" x14ac:dyDescent="0.3">
      <c r="B43" s="10" t="s">
        <v>13</v>
      </c>
      <c r="C43" s="11">
        <v>28758</v>
      </c>
      <c r="D43" s="11">
        <v>48070</v>
      </c>
      <c r="E43" s="11">
        <v>20162</v>
      </c>
      <c r="F43" s="11">
        <v>12026</v>
      </c>
      <c r="G43" s="11">
        <v>25221</v>
      </c>
      <c r="H43" s="16">
        <v>0.91822855135860004</v>
      </c>
      <c r="I43" s="16">
        <v>0.87355528094788104</v>
      </c>
      <c r="J43" s="16">
        <v>0.90762582155397498</v>
      </c>
      <c r="K43" s="16">
        <v>0.74326328800988894</v>
      </c>
      <c r="L43" s="16">
        <v>0.82276375024466597</v>
      </c>
      <c r="N43" s="22"/>
      <c r="O43" s="22"/>
      <c r="P43" s="22"/>
      <c r="Q43" s="22"/>
      <c r="R43" s="22"/>
    </row>
    <row r="44" spans="2:18" ht="15.75" x14ac:dyDescent="0.3">
      <c r="B44" s="7" t="s">
        <v>14</v>
      </c>
      <c r="C44" s="8">
        <v>14691</v>
      </c>
      <c r="D44" s="8">
        <v>25916</v>
      </c>
      <c r="E44" s="8">
        <v>8112</v>
      </c>
      <c r="F44" s="8">
        <v>2184</v>
      </c>
      <c r="G44" s="8">
        <v>10757</v>
      </c>
      <c r="H44" s="15">
        <v>0.469076279574699</v>
      </c>
      <c r="I44" s="15">
        <v>0.47096023842407497</v>
      </c>
      <c r="J44" s="15">
        <v>0.365175114792473</v>
      </c>
      <c r="K44" s="15">
        <v>0.134981458590853</v>
      </c>
      <c r="L44" s="15">
        <v>0.35091668297775203</v>
      </c>
      <c r="N44" s="22"/>
      <c r="O44" s="22"/>
      <c r="P44" s="22"/>
      <c r="Q44" s="22"/>
      <c r="R44" s="22"/>
    </row>
    <row r="45" spans="2:18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  <c r="N45" s="22"/>
      <c r="O45" s="22"/>
      <c r="P45" s="22"/>
      <c r="Q45" s="22"/>
      <c r="R45" s="22"/>
    </row>
    <row r="46" spans="2:18" ht="15.75" x14ac:dyDescent="0.3">
      <c r="B46" s="7" t="s">
        <v>16</v>
      </c>
      <c r="C46" s="8">
        <v>6526</v>
      </c>
      <c r="D46" s="8">
        <v>13940</v>
      </c>
      <c r="E46" s="8">
        <v>4242</v>
      </c>
      <c r="F46" s="8">
        <v>2990</v>
      </c>
      <c r="G46" s="8">
        <v>6816</v>
      </c>
      <c r="H46" s="15">
        <v>0.20837191481209499</v>
      </c>
      <c r="I46" s="15">
        <v>0.25332557970487801</v>
      </c>
      <c r="J46" s="15">
        <v>0.190960655442514</v>
      </c>
      <c r="K46" s="15">
        <v>0.184796044499382</v>
      </c>
      <c r="L46" s="15">
        <v>0.222352710902329</v>
      </c>
      <c r="N46" s="22"/>
      <c r="O46" s="22"/>
      <c r="P46" s="22"/>
      <c r="Q46" s="22"/>
      <c r="R46" s="22"/>
    </row>
    <row r="47" spans="2:18" ht="15.75" x14ac:dyDescent="0.3">
      <c r="B47" s="10" t="s">
        <v>17</v>
      </c>
      <c r="C47" s="11">
        <v>6475</v>
      </c>
      <c r="D47" s="11">
        <v>10335</v>
      </c>
      <c r="E47" s="11">
        <v>5398</v>
      </c>
      <c r="F47" s="11">
        <v>6268</v>
      </c>
      <c r="G47" s="11">
        <v>15670</v>
      </c>
      <c r="H47" s="16">
        <v>0.206743510329193</v>
      </c>
      <c r="I47" s="16">
        <v>0.18781347677546001</v>
      </c>
      <c r="J47" s="16">
        <v>0.24299990996668799</v>
      </c>
      <c r="K47" s="16">
        <v>0.38739184177997499</v>
      </c>
      <c r="L47" s="16">
        <v>0.51118940431917503</v>
      </c>
      <c r="N47" s="22"/>
      <c r="O47" s="22"/>
      <c r="P47" s="22"/>
      <c r="Q47" s="22"/>
      <c r="R47" s="22"/>
    </row>
    <row r="48" spans="2:18" ht="15.75" x14ac:dyDescent="0.3">
      <c r="B48" s="7" t="s">
        <v>18</v>
      </c>
      <c r="C48" s="8">
        <v>23932</v>
      </c>
      <c r="D48" s="8">
        <v>34775</v>
      </c>
      <c r="E48" s="8">
        <v>17582</v>
      </c>
      <c r="F48" s="8">
        <v>7506</v>
      </c>
      <c r="G48" s="8">
        <v>18942</v>
      </c>
      <c r="H48" s="15">
        <v>0.76413678597656398</v>
      </c>
      <c r="I48" s="15">
        <v>0.631951006760195</v>
      </c>
      <c r="J48" s="15">
        <v>0.79148284865400198</v>
      </c>
      <c r="K48" s="15">
        <v>0.46390605686032099</v>
      </c>
      <c r="L48" s="15">
        <v>0.61792914464670201</v>
      </c>
      <c r="N48" s="22"/>
      <c r="O48" s="22"/>
      <c r="P48" s="22"/>
      <c r="Q48" s="22"/>
      <c r="R48" s="22"/>
    </row>
    <row r="49" spans="2:18" ht="15.75" x14ac:dyDescent="0.3">
      <c r="B49" s="10" t="s">
        <v>19</v>
      </c>
      <c r="C49" s="11">
        <v>14912</v>
      </c>
      <c r="D49" s="11">
        <v>29494</v>
      </c>
      <c r="E49" s="11">
        <v>5792</v>
      </c>
      <c r="F49" s="11">
        <v>4808</v>
      </c>
      <c r="G49" s="11">
        <v>8712</v>
      </c>
      <c r="H49" s="16">
        <v>0.47613269900060701</v>
      </c>
      <c r="I49" s="16">
        <v>0.53598168205277297</v>
      </c>
      <c r="J49" s="16">
        <v>0.26073647249482301</v>
      </c>
      <c r="K49" s="16">
        <v>0.297156983930779</v>
      </c>
      <c r="L49" s="16">
        <v>0.284204345273048</v>
      </c>
      <c r="N49" s="22"/>
      <c r="O49" s="22"/>
      <c r="P49" s="22"/>
      <c r="Q49" s="22"/>
      <c r="R49" s="22"/>
    </row>
    <row r="50" spans="2:18" ht="15.75" x14ac:dyDescent="0.3">
      <c r="B50" s="7" t="s">
        <v>20</v>
      </c>
      <c r="C50" s="8">
        <v>15828</v>
      </c>
      <c r="D50" s="8">
        <v>23892</v>
      </c>
      <c r="E50" s="8">
        <v>9622</v>
      </c>
      <c r="F50" s="8">
        <v>0</v>
      </c>
      <c r="G50" s="8">
        <v>6028</v>
      </c>
      <c r="H50" s="15">
        <v>0.50538012069350902</v>
      </c>
      <c r="I50" s="15">
        <v>0.43417896343679602</v>
      </c>
      <c r="J50" s="15">
        <v>0.43315026559827102</v>
      </c>
      <c r="K50" s="15">
        <v>0</v>
      </c>
      <c r="L50" s="15">
        <v>0.19664644092125</v>
      </c>
      <c r="N50" s="22"/>
      <c r="O50" s="22"/>
      <c r="P50" s="22"/>
      <c r="Q50" s="22"/>
      <c r="R50" s="22"/>
    </row>
    <row r="51" spans="2:18" ht="15.75" x14ac:dyDescent="0.3">
      <c r="B51" s="10" t="s">
        <v>21</v>
      </c>
      <c r="C51" s="11">
        <v>4043</v>
      </c>
      <c r="D51" s="11">
        <v>14096</v>
      </c>
      <c r="E51" s="11">
        <v>5788</v>
      </c>
      <c r="F51" s="11">
        <v>2184</v>
      </c>
      <c r="G51" s="11">
        <v>5445</v>
      </c>
      <c r="H51" s="16">
        <v>0.12909096714454499</v>
      </c>
      <c r="I51" s="16">
        <v>0.25616050010903502</v>
      </c>
      <c r="J51" s="16">
        <v>0.26055640587017198</v>
      </c>
      <c r="K51" s="16">
        <v>0.134981458590853</v>
      </c>
      <c r="L51" s="16">
        <v>0.17762771579565501</v>
      </c>
      <c r="N51" s="22"/>
      <c r="O51" s="22"/>
      <c r="P51" s="22"/>
      <c r="Q51" s="22"/>
      <c r="R51" s="22"/>
    </row>
    <row r="52" spans="2:18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  <c r="N52" s="22"/>
      <c r="O52" s="22"/>
      <c r="P52" s="22"/>
      <c r="Q52" s="22"/>
      <c r="R52" s="22"/>
    </row>
    <row r="53" spans="2:18" ht="15.75" x14ac:dyDescent="0.3">
      <c r="B53" s="10" t="s">
        <v>23</v>
      </c>
      <c r="C53" s="11">
        <v>13802</v>
      </c>
      <c r="D53" s="11">
        <v>16442</v>
      </c>
      <c r="E53" s="11">
        <v>14780</v>
      </c>
      <c r="F53" s="11">
        <v>3648</v>
      </c>
      <c r="G53" s="11">
        <v>3324</v>
      </c>
      <c r="H53" s="16">
        <v>0.44069095437274503</v>
      </c>
      <c r="I53" s="16">
        <v>0.29879334157156401</v>
      </c>
      <c r="J53" s="16">
        <v>0.66534617808589203</v>
      </c>
      <c r="K53" s="16">
        <v>0.22546353522867699</v>
      </c>
      <c r="L53" s="16">
        <v>0.108436093168918</v>
      </c>
      <c r="N53" s="22"/>
      <c r="O53" s="22"/>
      <c r="P53" s="22"/>
      <c r="Q53" s="22"/>
      <c r="R53" s="22"/>
    </row>
    <row r="54" spans="2:18" ht="15.75" x14ac:dyDescent="0.3">
      <c r="B54" s="7" t="s">
        <v>24</v>
      </c>
      <c r="C54" s="8">
        <v>5033</v>
      </c>
      <c r="D54" s="8">
        <v>3881</v>
      </c>
      <c r="E54" s="8">
        <v>7158</v>
      </c>
      <c r="F54" s="8">
        <v>0</v>
      </c>
      <c r="G54" s="8">
        <v>688</v>
      </c>
      <c r="H54" s="15">
        <v>0.16070117181263799</v>
      </c>
      <c r="I54" s="15">
        <v>7.0527731336773994E-2</v>
      </c>
      <c r="J54" s="15">
        <v>0.322229224813181</v>
      </c>
      <c r="K54" s="15">
        <v>0</v>
      </c>
      <c r="L54" s="15">
        <v>2.24440529784041E-2</v>
      </c>
      <c r="N54" s="22"/>
      <c r="O54" s="22"/>
      <c r="P54" s="22"/>
      <c r="Q54" s="22"/>
      <c r="R54" s="22"/>
    </row>
    <row r="56" spans="2:18" x14ac:dyDescent="0.25">
      <c r="B56" s="20" t="s">
        <v>38</v>
      </c>
      <c r="C56" s="20" t="s">
        <v>39</v>
      </c>
    </row>
    <row r="57" spans="2:18" x14ac:dyDescent="0.25">
      <c r="B57" s="45" t="s">
        <v>37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8" ht="15.75" x14ac:dyDescent="0.3">
      <c r="B58" s="45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8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8" ht="15.75" x14ac:dyDescent="0.3">
      <c r="B60" s="10" t="s">
        <v>4</v>
      </c>
      <c r="C60" s="11">
        <v>29901</v>
      </c>
      <c r="D60" s="11">
        <v>47713</v>
      </c>
      <c r="E60" s="11">
        <v>21508</v>
      </c>
      <c r="F60" s="11">
        <v>12026</v>
      </c>
      <c r="G60" s="11">
        <v>26898</v>
      </c>
      <c r="H60" s="12"/>
      <c r="I60" s="12"/>
      <c r="J60" s="12"/>
      <c r="K60" s="12"/>
      <c r="L60" s="12"/>
      <c r="N60" s="22"/>
      <c r="O60" s="22"/>
      <c r="P60" s="22"/>
      <c r="Q60" s="22"/>
      <c r="R60" s="22"/>
    </row>
    <row r="61" spans="2:18" ht="15.75" x14ac:dyDescent="0.3">
      <c r="B61" s="7" t="s">
        <v>6</v>
      </c>
      <c r="C61" s="8">
        <v>14108</v>
      </c>
      <c r="D61" s="8">
        <v>17402</v>
      </c>
      <c r="E61" s="8">
        <v>14976</v>
      </c>
      <c r="F61" s="8">
        <v>1604</v>
      </c>
      <c r="G61" s="8">
        <v>3970</v>
      </c>
      <c r="H61" s="15">
        <v>0.47182368482659398</v>
      </c>
      <c r="I61" s="15">
        <v>0.36472240269947398</v>
      </c>
      <c r="J61" s="15">
        <v>0.69629905151571503</v>
      </c>
      <c r="K61" s="15">
        <v>0.13337768168967201</v>
      </c>
      <c r="L61" s="15">
        <v>0.147594616700126</v>
      </c>
      <c r="N61" s="22"/>
      <c r="O61" s="22"/>
      <c r="P61" s="22"/>
      <c r="Q61" s="22"/>
      <c r="R61" s="22"/>
    </row>
    <row r="62" spans="2:18" ht="15.75" x14ac:dyDescent="0.3">
      <c r="B62" s="10" t="s">
        <v>7</v>
      </c>
      <c r="C62" s="11">
        <v>11331</v>
      </c>
      <c r="D62" s="11">
        <v>15618</v>
      </c>
      <c r="E62" s="11">
        <v>9424</v>
      </c>
      <c r="F62" s="11">
        <v>1604</v>
      </c>
      <c r="G62" s="11">
        <v>3002</v>
      </c>
      <c r="H62" s="16">
        <v>0.37895053677134499</v>
      </c>
      <c r="I62" s="16">
        <v>0.32733217362144501</v>
      </c>
      <c r="J62" s="16">
        <v>0.43816254416961098</v>
      </c>
      <c r="K62" s="16">
        <v>0.13337768168967201</v>
      </c>
      <c r="L62" s="16">
        <v>0.11160681091531</v>
      </c>
      <c r="N62" s="22"/>
      <c r="O62" s="22"/>
      <c r="P62" s="22"/>
      <c r="Q62" s="22"/>
      <c r="R62" s="22"/>
    </row>
    <row r="63" spans="2:18" ht="15.75" x14ac:dyDescent="0.3">
      <c r="B63" s="7" t="s">
        <v>8</v>
      </c>
      <c r="C63" s="8">
        <v>2777</v>
      </c>
      <c r="D63" s="8">
        <v>1784</v>
      </c>
      <c r="E63" s="8">
        <v>5552</v>
      </c>
      <c r="F63" s="8">
        <v>0</v>
      </c>
      <c r="G63" s="8">
        <v>968</v>
      </c>
      <c r="H63" s="15">
        <v>9.2873148055249002E-2</v>
      </c>
      <c r="I63" s="15">
        <v>3.7390229078029101E-2</v>
      </c>
      <c r="J63" s="15">
        <v>0.25813650734610399</v>
      </c>
      <c r="K63" s="15">
        <v>0</v>
      </c>
      <c r="L63" s="15">
        <v>3.5987805784816702E-2</v>
      </c>
      <c r="N63" s="22"/>
      <c r="O63" s="22"/>
      <c r="P63" s="22"/>
      <c r="Q63" s="22"/>
      <c r="R63" s="22"/>
    </row>
    <row r="64" spans="2:18" ht="15.75" x14ac:dyDescent="0.3">
      <c r="B64" s="10" t="s">
        <v>9</v>
      </c>
      <c r="C64" s="11">
        <v>15038</v>
      </c>
      <c r="D64" s="11">
        <v>25743</v>
      </c>
      <c r="E64" s="11">
        <v>4138</v>
      </c>
      <c r="F64" s="11">
        <v>5758</v>
      </c>
      <c r="G64" s="11">
        <v>16656</v>
      </c>
      <c r="H64" s="16">
        <v>0.50292632353432998</v>
      </c>
      <c r="I64" s="16">
        <v>0.53953849055812897</v>
      </c>
      <c r="J64" s="16">
        <v>0.19239352798958501</v>
      </c>
      <c r="K64" s="16">
        <v>0.478795942125395</v>
      </c>
      <c r="L64" s="16">
        <v>0.61922819540486296</v>
      </c>
      <c r="N64" s="22"/>
      <c r="O64" s="22"/>
      <c r="P64" s="22"/>
      <c r="Q64" s="22"/>
      <c r="R64" s="22"/>
    </row>
    <row r="65" spans="2:18" ht="15.75" x14ac:dyDescent="0.3">
      <c r="B65" s="7" t="s">
        <v>10</v>
      </c>
      <c r="C65" s="8">
        <v>0</v>
      </c>
      <c r="D65" s="8">
        <v>0</v>
      </c>
      <c r="E65" s="8">
        <v>1026</v>
      </c>
      <c r="F65" s="8">
        <v>876</v>
      </c>
      <c r="G65" s="8">
        <v>0</v>
      </c>
      <c r="H65" s="15">
        <v>0</v>
      </c>
      <c r="I65" s="15">
        <v>0</v>
      </c>
      <c r="J65" s="15">
        <v>4.7703180212014099E-2</v>
      </c>
      <c r="K65" s="15">
        <v>7.2842175286878405E-2</v>
      </c>
      <c r="L65" s="15">
        <v>0</v>
      </c>
      <c r="N65" s="22"/>
      <c r="O65" s="22"/>
      <c r="P65" s="22"/>
      <c r="Q65" s="22"/>
      <c r="R65" s="22"/>
    </row>
    <row r="66" spans="2:18" ht="15.75" x14ac:dyDescent="0.3">
      <c r="B66" s="10" t="s">
        <v>11</v>
      </c>
      <c r="C66" s="11">
        <v>755</v>
      </c>
      <c r="D66" s="11">
        <v>4568</v>
      </c>
      <c r="E66" s="11">
        <v>1368</v>
      </c>
      <c r="F66" s="11">
        <v>3788</v>
      </c>
      <c r="G66" s="11">
        <v>6272</v>
      </c>
      <c r="H66" s="16">
        <v>2.5249991639075601E-2</v>
      </c>
      <c r="I66" s="16">
        <v>9.5739106742397301E-2</v>
      </c>
      <c r="J66" s="16">
        <v>6.3604240282685506E-2</v>
      </c>
      <c r="K66" s="16">
        <v>0.31498420089805401</v>
      </c>
      <c r="L66" s="16">
        <v>0.23317718789501099</v>
      </c>
      <c r="N66" s="22"/>
      <c r="O66" s="22"/>
      <c r="P66" s="22"/>
      <c r="Q66" s="22"/>
      <c r="R66" s="22"/>
    </row>
    <row r="67" spans="2:18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  <c r="N67" s="22"/>
      <c r="O67" s="22"/>
      <c r="P67" s="22"/>
      <c r="Q67" s="22"/>
      <c r="R67" s="22"/>
    </row>
    <row r="68" spans="2:18" ht="15.75" x14ac:dyDescent="0.3">
      <c r="B68" s="10" t="s">
        <v>13</v>
      </c>
      <c r="C68" s="11">
        <v>29146</v>
      </c>
      <c r="D68" s="11">
        <v>43145</v>
      </c>
      <c r="E68" s="11">
        <v>19114</v>
      </c>
      <c r="F68" s="11">
        <v>7362</v>
      </c>
      <c r="G68" s="11">
        <v>20626</v>
      </c>
      <c r="H68" s="16">
        <v>0.97475000836092396</v>
      </c>
      <c r="I68" s="16">
        <v>0.90426089325760295</v>
      </c>
      <c r="J68" s="16">
        <v>0.88869257950530001</v>
      </c>
      <c r="K68" s="16">
        <v>0.61217362381506701</v>
      </c>
      <c r="L68" s="16">
        <v>0.76682281210498904</v>
      </c>
      <c r="N68" s="22"/>
      <c r="O68" s="22"/>
      <c r="P68" s="22"/>
      <c r="Q68" s="22"/>
      <c r="R68" s="22"/>
    </row>
    <row r="69" spans="2:18" ht="15.75" x14ac:dyDescent="0.3">
      <c r="B69" s="7" t="s">
        <v>14</v>
      </c>
      <c r="C69" s="8">
        <v>14236</v>
      </c>
      <c r="D69" s="8">
        <v>22897</v>
      </c>
      <c r="E69" s="8">
        <v>9128</v>
      </c>
      <c r="F69" s="8">
        <v>2476</v>
      </c>
      <c r="G69" s="8">
        <v>8736</v>
      </c>
      <c r="H69" s="15">
        <v>0.47610447811110002</v>
      </c>
      <c r="I69" s="15">
        <v>0.47989017668140799</v>
      </c>
      <c r="J69" s="15">
        <v>0.42440022317277298</v>
      </c>
      <c r="K69" s="15">
        <v>0.20588724430400801</v>
      </c>
      <c r="L69" s="15">
        <v>0.324782511710908</v>
      </c>
      <c r="N69" s="22"/>
      <c r="O69" s="22"/>
      <c r="P69" s="22"/>
      <c r="Q69" s="22"/>
      <c r="R69" s="22"/>
    </row>
    <row r="70" spans="2:18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  <c r="N70" s="22"/>
      <c r="O70" s="22"/>
      <c r="P70" s="22"/>
      <c r="Q70" s="22"/>
      <c r="R70" s="22"/>
    </row>
    <row r="71" spans="2:18" ht="15.75" x14ac:dyDescent="0.3">
      <c r="B71" s="7" t="s">
        <v>16</v>
      </c>
      <c r="C71" s="8">
        <v>8161</v>
      </c>
      <c r="D71" s="8">
        <v>16276</v>
      </c>
      <c r="E71" s="8">
        <v>5538</v>
      </c>
      <c r="F71" s="8">
        <v>1312</v>
      </c>
      <c r="G71" s="8">
        <v>6429</v>
      </c>
      <c r="H71" s="15">
        <v>0.27293401558476299</v>
      </c>
      <c r="I71" s="15">
        <v>0.341122964391256</v>
      </c>
      <c r="J71" s="15">
        <v>0.25748558675841599</v>
      </c>
      <c r="K71" s="15">
        <v>0.109096956594046</v>
      </c>
      <c r="L71" s="15">
        <v>0.23901405308944901</v>
      </c>
      <c r="N71" s="22"/>
      <c r="O71" s="22"/>
      <c r="P71" s="22"/>
      <c r="Q71" s="22"/>
      <c r="R71" s="22"/>
    </row>
    <row r="72" spans="2:18" ht="15.75" x14ac:dyDescent="0.3">
      <c r="B72" s="10" t="s">
        <v>17</v>
      </c>
      <c r="C72" s="11">
        <v>7997</v>
      </c>
      <c r="D72" s="11">
        <v>4447</v>
      </c>
      <c r="E72" s="11">
        <v>3576</v>
      </c>
      <c r="F72" s="11">
        <v>4738</v>
      </c>
      <c r="G72" s="11">
        <v>12542</v>
      </c>
      <c r="H72" s="16">
        <v>0.26744924918898999</v>
      </c>
      <c r="I72" s="16">
        <v>9.3203110263450198E-2</v>
      </c>
      <c r="J72" s="16">
        <v>0.16626371582666899</v>
      </c>
      <c r="K72" s="16">
        <v>0.39397971062697501</v>
      </c>
      <c r="L72" s="16">
        <v>0.46628002081939202</v>
      </c>
      <c r="N72" s="22"/>
      <c r="O72" s="22"/>
      <c r="P72" s="22"/>
      <c r="Q72" s="22"/>
      <c r="R72" s="22"/>
    </row>
    <row r="73" spans="2:18" ht="15.75" x14ac:dyDescent="0.3">
      <c r="B73" s="7" t="s">
        <v>18</v>
      </c>
      <c r="C73" s="8">
        <v>27330</v>
      </c>
      <c r="D73" s="8">
        <v>32122</v>
      </c>
      <c r="E73" s="8">
        <v>15984</v>
      </c>
      <c r="F73" s="8">
        <v>5248</v>
      </c>
      <c r="G73" s="8">
        <v>15336</v>
      </c>
      <c r="H73" s="15">
        <v>0.91401625363700201</v>
      </c>
      <c r="I73" s="15">
        <v>0.673233709890386</v>
      </c>
      <c r="J73" s="15">
        <v>0.74316533382927297</v>
      </c>
      <c r="K73" s="15">
        <v>0.43638782637618501</v>
      </c>
      <c r="L73" s="15">
        <v>0.57015391478920396</v>
      </c>
      <c r="N73" s="22"/>
      <c r="O73" s="22"/>
      <c r="P73" s="22"/>
      <c r="Q73" s="22"/>
      <c r="R73" s="22"/>
    </row>
    <row r="74" spans="2:18" ht="15.75" x14ac:dyDescent="0.3">
      <c r="B74" s="10" t="s">
        <v>19</v>
      </c>
      <c r="C74" s="11">
        <v>13013</v>
      </c>
      <c r="D74" s="11">
        <v>27720</v>
      </c>
      <c r="E74" s="11">
        <v>6188</v>
      </c>
      <c r="F74" s="11">
        <v>3204</v>
      </c>
      <c r="G74" s="11">
        <v>7775</v>
      </c>
      <c r="H74" s="16">
        <v>0.43520283602555099</v>
      </c>
      <c r="I74" s="16">
        <v>0.58097373881332104</v>
      </c>
      <c r="J74" s="16">
        <v>0.28770689975822999</v>
      </c>
      <c r="K74" s="16">
        <v>0.26642275070680199</v>
      </c>
      <c r="L74" s="16">
        <v>0.28905494832329498</v>
      </c>
      <c r="N74" s="22"/>
      <c r="O74" s="22"/>
      <c r="P74" s="22"/>
      <c r="Q74" s="22"/>
      <c r="R74" s="22"/>
    </row>
    <row r="75" spans="2:18" ht="15.75" x14ac:dyDescent="0.3">
      <c r="B75" s="7" t="s">
        <v>20</v>
      </c>
      <c r="C75" s="8">
        <v>15884</v>
      </c>
      <c r="D75" s="8">
        <v>21926</v>
      </c>
      <c r="E75" s="8">
        <v>9842</v>
      </c>
      <c r="F75" s="8">
        <v>0</v>
      </c>
      <c r="G75" s="8">
        <v>4906</v>
      </c>
      <c r="H75" s="15">
        <v>0.53121969164910898</v>
      </c>
      <c r="I75" s="15">
        <v>0.45953932890407201</v>
      </c>
      <c r="J75" s="15">
        <v>0.45759717314487602</v>
      </c>
      <c r="K75" s="15">
        <v>0</v>
      </c>
      <c r="L75" s="15">
        <v>0.18239274295486699</v>
      </c>
      <c r="N75" s="22"/>
      <c r="O75" s="22"/>
      <c r="P75" s="22"/>
      <c r="Q75" s="22"/>
      <c r="R75" s="22"/>
    </row>
    <row r="76" spans="2:18" ht="15.75" x14ac:dyDescent="0.3">
      <c r="B76" s="10" t="s">
        <v>21</v>
      </c>
      <c r="C76" s="11">
        <v>2364</v>
      </c>
      <c r="D76" s="11">
        <v>11482</v>
      </c>
      <c r="E76" s="11">
        <v>6328</v>
      </c>
      <c r="F76" s="11">
        <v>1164</v>
      </c>
      <c r="G76" s="11">
        <v>2347</v>
      </c>
      <c r="H76" s="16">
        <v>7.9060900973211598E-2</v>
      </c>
      <c r="I76" s="16">
        <v>0.240647203068346</v>
      </c>
      <c r="J76" s="16">
        <v>0.29421610563511302</v>
      </c>
      <c r="K76" s="16">
        <v>9.67902877099618E-2</v>
      </c>
      <c r="L76" s="16">
        <v>8.7255558034054603E-2</v>
      </c>
      <c r="N76" s="22"/>
      <c r="O76" s="22"/>
      <c r="P76" s="22"/>
      <c r="Q76" s="22"/>
      <c r="R76" s="22"/>
    </row>
    <row r="77" spans="2:18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  <c r="N77" s="22"/>
      <c r="O77" s="22"/>
      <c r="P77" s="22"/>
      <c r="Q77" s="22"/>
      <c r="R77" s="22"/>
    </row>
    <row r="78" spans="2:18" ht="15.75" x14ac:dyDescent="0.3">
      <c r="B78" s="10" t="s">
        <v>23</v>
      </c>
      <c r="C78" s="11">
        <v>14108</v>
      </c>
      <c r="D78" s="11">
        <v>17402</v>
      </c>
      <c r="E78" s="11">
        <v>16002</v>
      </c>
      <c r="F78" s="11">
        <v>2480</v>
      </c>
      <c r="G78" s="11">
        <v>3970</v>
      </c>
      <c r="H78" s="16">
        <v>0.47182368482659398</v>
      </c>
      <c r="I78" s="16">
        <v>0.36472240269947398</v>
      </c>
      <c r="J78" s="16">
        <v>0.74400223172772895</v>
      </c>
      <c r="K78" s="16">
        <v>0.20621985697655101</v>
      </c>
      <c r="L78" s="16">
        <v>0.147594616700126</v>
      </c>
      <c r="N78" s="22"/>
      <c r="O78" s="22"/>
      <c r="P78" s="22"/>
      <c r="Q78" s="22"/>
      <c r="R78" s="22"/>
    </row>
    <row r="79" spans="2:18" ht="15.75" x14ac:dyDescent="0.3">
      <c r="B79" s="7" t="s">
        <v>24</v>
      </c>
      <c r="C79" s="8">
        <v>4505</v>
      </c>
      <c r="D79" s="8">
        <v>4637</v>
      </c>
      <c r="E79" s="8">
        <v>8142</v>
      </c>
      <c r="F79" s="8">
        <v>0</v>
      </c>
      <c r="G79" s="8">
        <v>1226</v>
      </c>
      <c r="H79" s="15">
        <v>0.15066385739607399</v>
      </c>
      <c r="I79" s="15">
        <v>9.7185253494854698E-2</v>
      </c>
      <c r="J79" s="15">
        <v>0.37855681606843999</v>
      </c>
      <c r="K79" s="15">
        <v>0</v>
      </c>
      <c r="L79" s="15">
        <v>4.55795969960592E-2</v>
      </c>
      <c r="N79" s="22"/>
      <c r="O79" s="22"/>
      <c r="P79" s="22"/>
      <c r="Q79" s="22"/>
      <c r="R79" s="22"/>
    </row>
    <row r="81" spans="2:18" x14ac:dyDescent="0.25">
      <c r="B81" s="20" t="s">
        <v>38</v>
      </c>
      <c r="C81" s="49" t="s">
        <v>41</v>
      </c>
      <c r="D81" s="50"/>
      <c r="E81" s="50"/>
    </row>
    <row r="82" spans="2:18" x14ac:dyDescent="0.25">
      <c r="B82" s="45" t="s">
        <v>37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8" ht="15.75" x14ac:dyDescent="0.3">
      <c r="B83" s="45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8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8" ht="15.75" x14ac:dyDescent="0.3">
      <c r="B85" s="10" t="s">
        <v>4</v>
      </c>
      <c r="C85" s="11">
        <v>36024</v>
      </c>
      <c r="D85" s="11">
        <v>56295</v>
      </c>
      <c r="E85" s="11">
        <v>18858</v>
      </c>
      <c r="F85" s="11">
        <v>1966</v>
      </c>
      <c r="G85" s="11">
        <v>14463</v>
      </c>
      <c r="H85" s="12"/>
      <c r="I85" s="12"/>
      <c r="J85" s="12"/>
      <c r="K85" s="12"/>
      <c r="L85" s="12"/>
      <c r="N85" s="22"/>
      <c r="O85" s="22"/>
      <c r="P85" s="22"/>
      <c r="Q85" s="22"/>
      <c r="R85" s="22"/>
    </row>
    <row r="86" spans="2:18" ht="15.75" x14ac:dyDescent="0.3">
      <c r="B86" s="7" t="s">
        <v>6</v>
      </c>
      <c r="C86" s="8">
        <v>15235</v>
      </c>
      <c r="D86" s="8">
        <v>27076</v>
      </c>
      <c r="E86" s="8">
        <v>13688</v>
      </c>
      <c r="F86" s="8">
        <v>292</v>
      </c>
      <c r="G86" s="8">
        <v>836</v>
      </c>
      <c r="H86" s="15">
        <v>0.42291250277592701</v>
      </c>
      <c r="I86" s="15">
        <v>0.48096633804067901</v>
      </c>
      <c r="J86" s="15">
        <v>0.72584579488811096</v>
      </c>
      <c r="K86" s="15">
        <v>0.14852492370295001</v>
      </c>
      <c r="L86" s="15">
        <v>5.7802668879208999E-2</v>
      </c>
      <c r="N86" s="22"/>
      <c r="O86" s="22"/>
      <c r="P86" s="22"/>
      <c r="Q86" s="22"/>
      <c r="R86" s="22"/>
    </row>
    <row r="87" spans="2:18" ht="15.75" x14ac:dyDescent="0.3">
      <c r="B87" s="10" t="s">
        <v>7</v>
      </c>
      <c r="C87" s="11">
        <v>10974</v>
      </c>
      <c r="D87" s="11">
        <v>23172</v>
      </c>
      <c r="E87" s="11">
        <v>6660</v>
      </c>
      <c r="F87" s="11">
        <v>292</v>
      </c>
      <c r="G87" s="11">
        <v>556</v>
      </c>
      <c r="H87" s="16">
        <v>0.304630246502332</v>
      </c>
      <c r="I87" s="16">
        <v>0.41161737276845201</v>
      </c>
      <c r="J87" s="16">
        <v>0.35316576519249099</v>
      </c>
      <c r="K87" s="16">
        <v>0.14852492370295001</v>
      </c>
      <c r="L87" s="16">
        <v>3.8442923321579198E-2</v>
      </c>
      <c r="N87" s="22"/>
      <c r="O87" s="22"/>
      <c r="P87" s="22"/>
      <c r="Q87" s="22"/>
      <c r="R87" s="22"/>
    </row>
    <row r="88" spans="2:18" ht="15.75" x14ac:dyDescent="0.3">
      <c r="B88" s="7" t="s">
        <v>8</v>
      </c>
      <c r="C88" s="8">
        <v>4261</v>
      </c>
      <c r="D88" s="8">
        <v>3904</v>
      </c>
      <c r="E88" s="8">
        <v>7028</v>
      </c>
      <c r="F88" s="8">
        <v>0</v>
      </c>
      <c r="G88" s="8">
        <v>280</v>
      </c>
      <c r="H88" s="15">
        <v>0.118282256273595</v>
      </c>
      <c r="I88" s="15">
        <v>6.9348965272226698E-2</v>
      </c>
      <c r="J88" s="15">
        <v>0.37268002969561997</v>
      </c>
      <c r="K88" s="15">
        <v>0</v>
      </c>
      <c r="L88" s="15">
        <v>1.9359745557629801E-2</v>
      </c>
      <c r="N88" s="22"/>
      <c r="O88" s="22"/>
      <c r="P88" s="22"/>
      <c r="Q88" s="22"/>
      <c r="R88" s="22"/>
    </row>
    <row r="89" spans="2:18" ht="15.75" x14ac:dyDescent="0.3">
      <c r="B89" s="10" t="s">
        <v>9</v>
      </c>
      <c r="C89" s="11">
        <v>20187</v>
      </c>
      <c r="D89" s="11">
        <v>26080</v>
      </c>
      <c r="E89" s="11">
        <v>4144</v>
      </c>
      <c r="F89" s="11">
        <v>1164</v>
      </c>
      <c r="G89" s="11">
        <v>11545</v>
      </c>
      <c r="H89" s="16">
        <v>0.56037641572285102</v>
      </c>
      <c r="I89" s="16">
        <v>0.46327382538413697</v>
      </c>
      <c r="J89" s="16">
        <v>0.219747587230883</v>
      </c>
      <c r="K89" s="16">
        <v>0.59206510681586999</v>
      </c>
      <c r="L89" s="16">
        <v>0.79824379451012895</v>
      </c>
      <c r="N89" s="22"/>
      <c r="O89" s="22"/>
      <c r="P89" s="22"/>
      <c r="Q89" s="22"/>
      <c r="R89" s="22"/>
    </row>
    <row r="90" spans="2:18" ht="15.75" x14ac:dyDescent="0.3">
      <c r="B90" s="7" t="s">
        <v>10</v>
      </c>
      <c r="C90" s="8">
        <v>602</v>
      </c>
      <c r="D90" s="8">
        <v>0</v>
      </c>
      <c r="E90" s="8">
        <v>342</v>
      </c>
      <c r="F90" s="8">
        <v>0</v>
      </c>
      <c r="G90" s="8">
        <v>0</v>
      </c>
      <c r="H90" s="15">
        <v>1.67110815012214E-2</v>
      </c>
      <c r="I90" s="15">
        <v>0</v>
      </c>
      <c r="J90" s="15">
        <v>1.8135539293668498E-2</v>
      </c>
      <c r="K90" s="15">
        <v>0</v>
      </c>
      <c r="L90" s="15">
        <v>0</v>
      </c>
      <c r="N90" s="22"/>
      <c r="O90" s="22"/>
      <c r="P90" s="22"/>
      <c r="Q90" s="22"/>
      <c r="R90" s="22"/>
    </row>
    <row r="91" spans="2:18" ht="15.75" x14ac:dyDescent="0.3">
      <c r="B91" s="10" t="s">
        <v>11</v>
      </c>
      <c r="C91" s="11">
        <v>0</v>
      </c>
      <c r="D91" s="11">
        <v>3139</v>
      </c>
      <c r="E91" s="11">
        <v>684</v>
      </c>
      <c r="F91" s="11">
        <v>510</v>
      </c>
      <c r="G91" s="11">
        <v>2082</v>
      </c>
      <c r="H91" s="16">
        <v>0</v>
      </c>
      <c r="I91" s="16">
        <v>5.5759836575184303E-2</v>
      </c>
      <c r="J91" s="16">
        <v>3.62710785873369E-2</v>
      </c>
      <c r="K91" s="16">
        <v>0.25940996948118</v>
      </c>
      <c r="L91" s="16">
        <v>0.14395353661066199</v>
      </c>
      <c r="N91" s="22"/>
      <c r="O91" s="22"/>
      <c r="P91" s="22"/>
      <c r="Q91" s="22"/>
      <c r="R91" s="22"/>
    </row>
    <row r="92" spans="2:18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  <c r="N92" s="22"/>
      <c r="O92" s="22"/>
      <c r="P92" s="22"/>
      <c r="Q92" s="22"/>
      <c r="R92" s="22"/>
    </row>
    <row r="93" spans="2:18" ht="15.75" x14ac:dyDescent="0.3">
      <c r="B93" s="10" t="s">
        <v>13</v>
      </c>
      <c r="C93" s="11">
        <v>35422</v>
      </c>
      <c r="D93" s="11">
        <v>53156</v>
      </c>
      <c r="E93" s="11">
        <v>17832</v>
      </c>
      <c r="F93" s="11">
        <v>1456</v>
      </c>
      <c r="G93" s="11">
        <v>12381</v>
      </c>
      <c r="H93" s="16">
        <v>0.98328891849877798</v>
      </c>
      <c r="I93" s="16">
        <v>0.94424016342481598</v>
      </c>
      <c r="J93" s="16">
        <v>0.94559338211899502</v>
      </c>
      <c r="K93" s="16">
        <v>0.74059003051882</v>
      </c>
      <c r="L93" s="16">
        <v>0.85604646338933799</v>
      </c>
      <c r="N93" s="22"/>
      <c r="O93" s="22"/>
      <c r="P93" s="22"/>
      <c r="Q93" s="22"/>
      <c r="R93" s="22"/>
    </row>
    <row r="94" spans="2:18" ht="15.75" x14ac:dyDescent="0.3">
      <c r="B94" s="7" t="s">
        <v>14</v>
      </c>
      <c r="C94" s="8">
        <v>19355</v>
      </c>
      <c r="D94" s="8">
        <v>33375</v>
      </c>
      <c r="E94" s="8">
        <v>12054</v>
      </c>
      <c r="F94" s="8">
        <v>728</v>
      </c>
      <c r="G94" s="8">
        <v>6912</v>
      </c>
      <c r="H94" s="15">
        <v>0.53728070175438603</v>
      </c>
      <c r="I94" s="15">
        <v>0.59285904609645601</v>
      </c>
      <c r="J94" s="15">
        <v>0.63919821826280598</v>
      </c>
      <c r="K94" s="15">
        <v>0.37029501525941</v>
      </c>
      <c r="L94" s="15">
        <v>0.47790914747977598</v>
      </c>
      <c r="N94" s="22"/>
      <c r="O94" s="22"/>
      <c r="P94" s="22"/>
      <c r="Q94" s="22"/>
      <c r="R94" s="22"/>
    </row>
    <row r="95" spans="2:18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  <c r="N95" s="22"/>
      <c r="O95" s="22"/>
      <c r="P95" s="22"/>
      <c r="Q95" s="22"/>
      <c r="R95" s="22"/>
    </row>
    <row r="96" spans="2:18" ht="15.75" x14ac:dyDescent="0.3">
      <c r="B96" s="7" t="s">
        <v>16</v>
      </c>
      <c r="C96" s="8">
        <v>11975</v>
      </c>
      <c r="D96" s="8">
        <v>20396</v>
      </c>
      <c r="E96" s="8">
        <v>5888</v>
      </c>
      <c r="F96" s="8">
        <v>436</v>
      </c>
      <c r="G96" s="8">
        <v>5577</v>
      </c>
      <c r="H96" s="15">
        <v>0.33241727737064197</v>
      </c>
      <c r="I96" s="15">
        <v>0.36230571098676601</v>
      </c>
      <c r="J96" s="15">
        <v>0.31222823205005801</v>
      </c>
      <c r="K96" s="15">
        <v>0.22177009155645999</v>
      </c>
      <c r="L96" s="15">
        <v>0.38560464633893399</v>
      </c>
      <c r="N96" s="22"/>
      <c r="O96" s="22"/>
      <c r="P96" s="22"/>
      <c r="Q96" s="22"/>
      <c r="R96" s="22"/>
    </row>
    <row r="97" spans="2:18" ht="15.75" x14ac:dyDescent="0.3">
      <c r="B97" s="10" t="s">
        <v>17</v>
      </c>
      <c r="C97" s="11">
        <v>4822</v>
      </c>
      <c r="D97" s="11">
        <v>5607</v>
      </c>
      <c r="E97" s="11">
        <v>4036</v>
      </c>
      <c r="F97" s="11">
        <v>946</v>
      </c>
      <c r="G97" s="11">
        <v>8481</v>
      </c>
      <c r="H97" s="16">
        <v>0.13385520763935199</v>
      </c>
      <c r="I97" s="16">
        <v>9.9600319744204593E-2</v>
      </c>
      <c r="J97" s="16">
        <v>0.21402057482235701</v>
      </c>
      <c r="K97" s="16">
        <v>0.48118006103763999</v>
      </c>
      <c r="L97" s="16">
        <v>0.58639286455092299</v>
      </c>
      <c r="N97" s="22"/>
      <c r="O97" s="22"/>
      <c r="P97" s="22"/>
      <c r="Q97" s="22"/>
      <c r="R97" s="22"/>
    </row>
    <row r="98" spans="2:18" ht="15.75" x14ac:dyDescent="0.3">
      <c r="B98" s="7" t="s">
        <v>18</v>
      </c>
      <c r="C98" s="8">
        <v>31647</v>
      </c>
      <c r="D98" s="8">
        <v>40891</v>
      </c>
      <c r="E98" s="8">
        <v>16384</v>
      </c>
      <c r="F98" s="8">
        <v>1238</v>
      </c>
      <c r="G98" s="8">
        <v>9180</v>
      </c>
      <c r="H98" s="15">
        <v>0.87849766822118602</v>
      </c>
      <c r="I98" s="15">
        <v>0.72637001509903198</v>
      </c>
      <c r="J98" s="15">
        <v>0.86880899353059704</v>
      </c>
      <c r="K98" s="15">
        <v>0.62970498474059</v>
      </c>
      <c r="L98" s="15">
        <v>0.63472308649657805</v>
      </c>
      <c r="N98" s="22"/>
      <c r="O98" s="22"/>
      <c r="P98" s="22"/>
      <c r="Q98" s="22"/>
      <c r="R98" s="22"/>
    </row>
    <row r="99" spans="2:18" ht="15.75" x14ac:dyDescent="0.3">
      <c r="B99" s="10" t="s">
        <v>19</v>
      </c>
      <c r="C99" s="11">
        <v>17711</v>
      </c>
      <c r="D99" s="11">
        <v>31773</v>
      </c>
      <c r="E99" s="11">
        <v>7152</v>
      </c>
      <c r="F99" s="11">
        <v>654</v>
      </c>
      <c r="G99" s="11">
        <v>4348</v>
      </c>
      <c r="H99" s="16">
        <v>0.49164445924938899</v>
      </c>
      <c r="I99" s="16">
        <v>0.56440181188382599</v>
      </c>
      <c r="J99" s="16">
        <v>0.37925548838689199</v>
      </c>
      <c r="K99" s="16">
        <v>0.33265513733468999</v>
      </c>
      <c r="L99" s="16">
        <v>0.30062919173062302</v>
      </c>
      <c r="N99" s="22"/>
      <c r="O99" s="22"/>
      <c r="P99" s="22"/>
      <c r="Q99" s="22"/>
      <c r="R99" s="22"/>
    </row>
    <row r="100" spans="2:18" ht="15.75" x14ac:dyDescent="0.3">
      <c r="B100" s="7" t="s">
        <v>20</v>
      </c>
      <c r="C100" s="8">
        <v>22490</v>
      </c>
      <c r="D100" s="8">
        <v>37564</v>
      </c>
      <c r="E100" s="8">
        <v>13142</v>
      </c>
      <c r="F100" s="8">
        <v>0</v>
      </c>
      <c r="G100" s="8">
        <v>3118</v>
      </c>
      <c r="H100" s="15">
        <v>0.62430601821008203</v>
      </c>
      <c r="I100" s="15">
        <v>0.66727062794209102</v>
      </c>
      <c r="J100" s="15">
        <v>0.696892565489447</v>
      </c>
      <c r="K100" s="15">
        <v>0</v>
      </c>
      <c r="L100" s="15">
        <v>0.215584595173892</v>
      </c>
      <c r="N100" s="22"/>
      <c r="O100" s="22"/>
      <c r="P100" s="22"/>
      <c r="Q100" s="22"/>
      <c r="R100" s="22"/>
    </row>
    <row r="101" spans="2:18" ht="15.75" x14ac:dyDescent="0.3">
      <c r="B101" s="10" t="s">
        <v>21</v>
      </c>
      <c r="C101" s="11">
        <v>4488</v>
      </c>
      <c r="D101" s="11">
        <v>16492</v>
      </c>
      <c r="E101" s="11">
        <v>7356</v>
      </c>
      <c r="F101" s="11">
        <v>510</v>
      </c>
      <c r="G101" s="11">
        <v>3766</v>
      </c>
      <c r="H101" s="16">
        <v>0.124583610926049</v>
      </c>
      <c r="I101" s="16">
        <v>0.29295674571454</v>
      </c>
      <c r="J101" s="16">
        <v>0.390073178491887</v>
      </c>
      <c r="K101" s="16">
        <v>0.25940996948118</v>
      </c>
      <c r="L101" s="16">
        <v>0.26038857775012098</v>
      </c>
      <c r="N101" s="22"/>
      <c r="O101" s="22"/>
      <c r="P101" s="22"/>
      <c r="Q101" s="22"/>
      <c r="R101" s="22"/>
    </row>
    <row r="102" spans="2:18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  <c r="N102" s="22"/>
      <c r="O102" s="22"/>
      <c r="P102" s="22"/>
      <c r="Q102" s="22"/>
      <c r="R102" s="22"/>
    </row>
    <row r="103" spans="2:18" ht="15.75" x14ac:dyDescent="0.3">
      <c r="B103" s="10" t="s">
        <v>23</v>
      </c>
      <c r="C103" s="11">
        <v>15837</v>
      </c>
      <c r="D103" s="11">
        <v>27076</v>
      </c>
      <c r="E103" s="11">
        <v>14030</v>
      </c>
      <c r="F103" s="11">
        <v>292</v>
      </c>
      <c r="G103" s="11">
        <v>836</v>
      </c>
      <c r="H103" s="16">
        <v>0.43962358427714898</v>
      </c>
      <c r="I103" s="16">
        <v>0.48096633804067901</v>
      </c>
      <c r="J103" s="16">
        <v>0.74398133418178003</v>
      </c>
      <c r="K103" s="16">
        <v>0.14852492370295001</v>
      </c>
      <c r="L103" s="16">
        <v>5.7802668879208999E-2</v>
      </c>
      <c r="N103" s="22"/>
      <c r="O103" s="22"/>
      <c r="P103" s="22"/>
      <c r="Q103" s="22"/>
      <c r="R103" s="22"/>
    </row>
    <row r="104" spans="2:18" ht="15.75" x14ac:dyDescent="0.3">
      <c r="B104" s="7" t="s">
        <v>24</v>
      </c>
      <c r="C104" s="8">
        <v>7093</v>
      </c>
      <c r="D104" s="8">
        <v>6913</v>
      </c>
      <c r="E104" s="8">
        <v>8278</v>
      </c>
      <c r="F104" s="8">
        <v>0</v>
      </c>
      <c r="G104" s="8">
        <v>280</v>
      </c>
      <c r="H104" s="15">
        <v>0.196896513435487</v>
      </c>
      <c r="I104" s="15">
        <v>0.12279953814726</v>
      </c>
      <c r="J104" s="15">
        <v>0.43896489553505103</v>
      </c>
      <c r="K104" s="15">
        <v>0</v>
      </c>
      <c r="L104" s="15">
        <v>1.9359745557629801E-2</v>
      </c>
      <c r="N104" s="22"/>
      <c r="O104" s="22"/>
      <c r="P104" s="22"/>
      <c r="Q104" s="22"/>
      <c r="R104" s="22"/>
    </row>
    <row r="106" spans="2:18" x14ac:dyDescent="0.25">
      <c r="B106" s="20" t="s">
        <v>38</v>
      </c>
      <c r="C106" s="49" t="s">
        <v>42</v>
      </c>
      <c r="D106" s="50"/>
      <c r="E106" s="50"/>
    </row>
    <row r="107" spans="2:18" x14ac:dyDescent="0.25">
      <c r="B107" s="45" t="s">
        <v>37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8" ht="15.75" x14ac:dyDescent="0.3">
      <c r="B108" s="45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8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8" ht="15.75" x14ac:dyDescent="0.3">
      <c r="B110" s="10" t="s">
        <v>4</v>
      </c>
      <c r="C110" s="11">
        <v>25196</v>
      </c>
      <c r="D110" s="11">
        <v>46446</v>
      </c>
      <c r="E110" s="11">
        <v>24864</v>
      </c>
      <c r="F110" s="11">
        <v>26240</v>
      </c>
      <c r="G110" s="11">
        <v>43089</v>
      </c>
      <c r="H110" s="12"/>
      <c r="I110" s="12"/>
      <c r="J110" s="12"/>
      <c r="K110" s="12"/>
      <c r="L110" s="12"/>
      <c r="N110" s="22"/>
      <c r="O110" s="22"/>
      <c r="P110" s="22"/>
      <c r="Q110" s="22"/>
      <c r="R110" s="22"/>
    </row>
    <row r="111" spans="2:18" ht="15.75" x14ac:dyDescent="0.3">
      <c r="B111" s="7" t="s">
        <v>6</v>
      </c>
      <c r="C111" s="8">
        <v>12073</v>
      </c>
      <c r="D111" s="8">
        <v>6768</v>
      </c>
      <c r="E111" s="8">
        <v>15384</v>
      </c>
      <c r="F111" s="8">
        <v>4376</v>
      </c>
      <c r="G111" s="8">
        <v>6458</v>
      </c>
      <c r="H111" s="15">
        <v>0.479163359263375</v>
      </c>
      <c r="I111" s="15">
        <v>0.14571760754424501</v>
      </c>
      <c r="J111" s="15">
        <v>0.61872586872586899</v>
      </c>
      <c r="K111" s="15">
        <v>0.16676829268292701</v>
      </c>
      <c r="L111" s="15">
        <v>0.149875838381025</v>
      </c>
      <c r="N111" s="22"/>
      <c r="O111" s="22"/>
      <c r="P111" s="22"/>
      <c r="Q111" s="22"/>
      <c r="R111" s="22"/>
    </row>
    <row r="112" spans="2:18" ht="15.75" x14ac:dyDescent="0.3">
      <c r="B112" s="10" t="s">
        <v>7</v>
      </c>
      <c r="C112" s="11">
        <v>11227</v>
      </c>
      <c r="D112" s="11">
        <v>6410</v>
      </c>
      <c r="E112" s="11">
        <v>12460</v>
      </c>
      <c r="F112" s="11">
        <v>4376</v>
      </c>
      <c r="G112" s="11">
        <v>5340</v>
      </c>
      <c r="H112" s="16">
        <v>0.44558660104778502</v>
      </c>
      <c r="I112" s="16">
        <v>0.13800973173147299</v>
      </c>
      <c r="J112" s="16">
        <v>0.50112612612612595</v>
      </c>
      <c r="K112" s="16">
        <v>0.16676829268292701</v>
      </c>
      <c r="L112" s="16">
        <v>0.12392954118220401</v>
      </c>
      <c r="N112" s="22"/>
      <c r="O112" s="22"/>
      <c r="P112" s="22"/>
      <c r="Q112" s="22"/>
      <c r="R112" s="22"/>
    </row>
    <row r="113" spans="2:18" ht="15.75" x14ac:dyDescent="0.3">
      <c r="B113" s="7" t="s">
        <v>8</v>
      </c>
      <c r="C113" s="8">
        <v>846</v>
      </c>
      <c r="D113" s="8">
        <v>358</v>
      </c>
      <c r="E113" s="8">
        <v>2924</v>
      </c>
      <c r="F113" s="8">
        <v>0</v>
      </c>
      <c r="G113" s="8">
        <v>1118</v>
      </c>
      <c r="H113" s="15">
        <v>3.3576758215589801E-2</v>
      </c>
      <c r="I113" s="15">
        <v>7.7078758127718198E-3</v>
      </c>
      <c r="J113" s="15">
        <v>0.117599742599743</v>
      </c>
      <c r="K113" s="15">
        <v>0</v>
      </c>
      <c r="L113" s="15">
        <v>2.5946297198821001E-2</v>
      </c>
      <c r="N113" s="22"/>
      <c r="O113" s="22"/>
      <c r="P113" s="22"/>
      <c r="Q113" s="22"/>
      <c r="R113" s="22"/>
    </row>
    <row r="114" spans="2:18" ht="15.75" x14ac:dyDescent="0.3">
      <c r="B114" s="10" t="s">
        <v>9</v>
      </c>
      <c r="C114" s="11">
        <v>10409</v>
      </c>
      <c r="D114" s="11">
        <v>31291</v>
      </c>
      <c r="E114" s="11">
        <v>6060</v>
      </c>
      <c r="F114" s="11">
        <v>13556</v>
      </c>
      <c r="G114" s="11">
        <v>27008</v>
      </c>
      <c r="H114" s="16">
        <v>0.41312113033814901</v>
      </c>
      <c r="I114" s="16">
        <v>0.67370710071911499</v>
      </c>
      <c r="J114" s="16">
        <v>0.24372586872586899</v>
      </c>
      <c r="K114" s="16">
        <v>0.51661585365853702</v>
      </c>
      <c r="L114" s="16">
        <v>0.62679570191928302</v>
      </c>
      <c r="N114" s="22"/>
      <c r="O114" s="22"/>
      <c r="P114" s="22"/>
      <c r="Q114" s="22"/>
      <c r="R114" s="22"/>
    </row>
    <row r="115" spans="2:18" ht="15.75" x14ac:dyDescent="0.3">
      <c r="B115" s="7" t="s">
        <v>10</v>
      </c>
      <c r="C115" s="8">
        <v>0</v>
      </c>
      <c r="D115" s="8">
        <v>0</v>
      </c>
      <c r="E115" s="8">
        <v>1368</v>
      </c>
      <c r="F115" s="8">
        <v>1460</v>
      </c>
      <c r="G115" s="8">
        <v>0</v>
      </c>
      <c r="H115" s="15">
        <v>0</v>
      </c>
      <c r="I115" s="15">
        <v>0</v>
      </c>
      <c r="J115" s="15">
        <v>5.5019305019305E-2</v>
      </c>
      <c r="K115" s="15">
        <v>5.5640243902438997E-2</v>
      </c>
      <c r="L115" s="15">
        <v>0</v>
      </c>
      <c r="N115" s="22"/>
      <c r="O115" s="22"/>
      <c r="P115" s="22"/>
      <c r="Q115" s="22"/>
      <c r="R115" s="22"/>
    </row>
    <row r="116" spans="2:18" ht="15.75" x14ac:dyDescent="0.3">
      <c r="B116" s="10" t="s">
        <v>11</v>
      </c>
      <c r="C116" s="11">
        <v>2714</v>
      </c>
      <c r="D116" s="11">
        <v>8387</v>
      </c>
      <c r="E116" s="11">
        <v>2052</v>
      </c>
      <c r="F116" s="11">
        <v>6848</v>
      </c>
      <c r="G116" s="11">
        <v>9623</v>
      </c>
      <c r="H116" s="16">
        <v>0.107715510398476</v>
      </c>
      <c r="I116" s="16">
        <v>0.18057529173664</v>
      </c>
      <c r="J116" s="16">
        <v>8.2528957528957503E-2</v>
      </c>
      <c r="K116" s="16">
        <v>0.26097560975609801</v>
      </c>
      <c r="L116" s="16">
        <v>0.22332845969969101</v>
      </c>
      <c r="N116" s="22"/>
      <c r="O116" s="22"/>
      <c r="P116" s="22"/>
      <c r="Q116" s="22"/>
      <c r="R116" s="22"/>
    </row>
    <row r="117" spans="2:18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  <c r="N117" s="22"/>
      <c r="O117" s="22"/>
      <c r="P117" s="22"/>
      <c r="Q117" s="22"/>
      <c r="R117" s="22"/>
    </row>
    <row r="118" spans="2:18" ht="15.75" x14ac:dyDescent="0.3">
      <c r="B118" s="10" t="s">
        <v>13</v>
      </c>
      <c r="C118" s="11">
        <v>22482</v>
      </c>
      <c r="D118" s="11">
        <v>38059</v>
      </c>
      <c r="E118" s="11">
        <v>21444</v>
      </c>
      <c r="F118" s="11">
        <v>17932</v>
      </c>
      <c r="G118" s="11">
        <v>33466</v>
      </c>
      <c r="H118" s="16">
        <v>0.89228448960152396</v>
      </c>
      <c r="I118" s="16">
        <v>0.81942470826336</v>
      </c>
      <c r="J118" s="16">
        <v>0.86245173745173698</v>
      </c>
      <c r="K118" s="16">
        <v>0.68338414634146305</v>
      </c>
      <c r="L118" s="16">
        <v>0.77667154030030905</v>
      </c>
      <c r="N118" s="22"/>
      <c r="O118" s="22"/>
      <c r="P118" s="22"/>
      <c r="Q118" s="22"/>
      <c r="R118" s="22"/>
    </row>
    <row r="119" spans="2:18" ht="15.75" x14ac:dyDescent="0.3">
      <c r="B119" s="7" t="s">
        <v>14</v>
      </c>
      <c r="C119" s="8">
        <v>9572</v>
      </c>
      <c r="D119" s="8">
        <v>15438</v>
      </c>
      <c r="E119" s="8">
        <v>5186</v>
      </c>
      <c r="F119" s="8">
        <v>3932</v>
      </c>
      <c r="G119" s="8">
        <v>12581</v>
      </c>
      <c r="H119" s="15">
        <v>0.379901571678044</v>
      </c>
      <c r="I119" s="15">
        <v>0.33238599664126101</v>
      </c>
      <c r="J119" s="15">
        <v>0.20857464607464599</v>
      </c>
      <c r="K119" s="15">
        <v>0.14984756097561</v>
      </c>
      <c r="L119" s="15">
        <v>0.291977070714103</v>
      </c>
      <c r="N119" s="22"/>
      <c r="O119" s="22"/>
      <c r="P119" s="22"/>
      <c r="Q119" s="22"/>
      <c r="R119" s="22"/>
    </row>
    <row r="120" spans="2:18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  <c r="N120" s="22"/>
      <c r="O120" s="22"/>
      <c r="P120" s="22"/>
      <c r="Q120" s="22"/>
      <c r="R120" s="22"/>
    </row>
    <row r="121" spans="2:18" ht="15.75" x14ac:dyDescent="0.3">
      <c r="B121" s="7" t="s">
        <v>16</v>
      </c>
      <c r="C121" s="8">
        <v>2712</v>
      </c>
      <c r="D121" s="8">
        <v>9820</v>
      </c>
      <c r="E121" s="8">
        <v>3892</v>
      </c>
      <c r="F121" s="8">
        <v>3866</v>
      </c>
      <c r="G121" s="8">
        <v>7668</v>
      </c>
      <c r="H121" s="15">
        <v>0.107636132719479</v>
      </c>
      <c r="I121" s="15">
        <v>0.211428325367093</v>
      </c>
      <c r="J121" s="15">
        <v>0.15653153153153199</v>
      </c>
      <c r="K121" s="15">
        <v>0.14733231707317099</v>
      </c>
      <c r="L121" s="15">
        <v>0.177957251270626</v>
      </c>
      <c r="N121" s="22"/>
      <c r="O121" s="22"/>
      <c r="P121" s="22"/>
      <c r="Q121" s="22"/>
      <c r="R121" s="22"/>
    </row>
    <row r="122" spans="2:18" ht="15.75" x14ac:dyDescent="0.3">
      <c r="B122" s="10" t="s">
        <v>17</v>
      </c>
      <c r="C122" s="11">
        <v>9650</v>
      </c>
      <c r="D122" s="11">
        <v>9175</v>
      </c>
      <c r="E122" s="11">
        <v>4938</v>
      </c>
      <c r="F122" s="11">
        <v>10060</v>
      </c>
      <c r="G122" s="11">
        <v>19731</v>
      </c>
      <c r="H122" s="16">
        <v>0.38299730115891401</v>
      </c>
      <c r="I122" s="16">
        <v>0.19754123067648499</v>
      </c>
      <c r="J122" s="16">
        <v>0.19860038610038599</v>
      </c>
      <c r="K122" s="16">
        <v>0.38338414634146301</v>
      </c>
      <c r="L122" s="16">
        <v>0.45791269233447102</v>
      </c>
      <c r="N122" s="22"/>
      <c r="O122" s="22"/>
      <c r="P122" s="22"/>
      <c r="Q122" s="22"/>
      <c r="R122" s="22"/>
    </row>
    <row r="123" spans="2:18" ht="15.75" x14ac:dyDescent="0.3">
      <c r="B123" s="7" t="s">
        <v>18</v>
      </c>
      <c r="C123" s="8">
        <v>19615</v>
      </c>
      <c r="D123" s="8">
        <v>26006</v>
      </c>
      <c r="E123" s="8">
        <v>17182</v>
      </c>
      <c r="F123" s="8">
        <v>11516</v>
      </c>
      <c r="G123" s="8">
        <v>25098</v>
      </c>
      <c r="H123" s="15">
        <v>0.77849658675980304</v>
      </c>
      <c r="I123" s="15">
        <v>0.55991904577358698</v>
      </c>
      <c r="J123" s="15">
        <v>0.69103925353925399</v>
      </c>
      <c r="K123" s="15">
        <v>0.438871951219512</v>
      </c>
      <c r="L123" s="15">
        <v>0.58246884355635997</v>
      </c>
      <c r="N123" s="22"/>
      <c r="O123" s="22"/>
      <c r="P123" s="22"/>
      <c r="Q123" s="22"/>
      <c r="R123" s="22"/>
    </row>
    <row r="124" spans="2:18" ht="15.75" x14ac:dyDescent="0.3">
      <c r="B124" s="10" t="s">
        <v>19</v>
      </c>
      <c r="C124" s="11">
        <v>10214</v>
      </c>
      <c r="D124" s="11">
        <v>25441</v>
      </c>
      <c r="E124" s="11">
        <v>4828</v>
      </c>
      <c r="F124" s="11">
        <v>7358</v>
      </c>
      <c r="G124" s="11">
        <v>12139</v>
      </c>
      <c r="H124" s="16">
        <v>0.40538180663597401</v>
      </c>
      <c r="I124" s="16">
        <v>0.54775438143220101</v>
      </c>
      <c r="J124" s="16">
        <v>0.194176319176319</v>
      </c>
      <c r="K124" s="16">
        <v>0.28041158536585398</v>
      </c>
      <c r="L124" s="16">
        <v>0.28171923228666301</v>
      </c>
      <c r="N124" s="22"/>
      <c r="O124" s="22"/>
      <c r="P124" s="22"/>
      <c r="Q124" s="22"/>
      <c r="R124" s="22"/>
    </row>
    <row r="125" spans="2:18" ht="15.75" x14ac:dyDescent="0.3">
      <c r="B125" s="7" t="s">
        <v>20</v>
      </c>
      <c r="C125" s="8">
        <v>9222</v>
      </c>
      <c r="D125" s="8">
        <v>8254</v>
      </c>
      <c r="E125" s="8">
        <v>6322</v>
      </c>
      <c r="F125" s="8">
        <v>0</v>
      </c>
      <c r="G125" s="8">
        <v>7816</v>
      </c>
      <c r="H125" s="15">
        <v>0.366010477853628</v>
      </c>
      <c r="I125" s="15">
        <v>0.17771175128105801</v>
      </c>
      <c r="J125" s="15">
        <v>0.25426319176319201</v>
      </c>
      <c r="K125" s="15">
        <v>0</v>
      </c>
      <c r="L125" s="15">
        <v>0.18139200259927099</v>
      </c>
      <c r="N125" s="22"/>
      <c r="O125" s="22"/>
      <c r="P125" s="22"/>
      <c r="Q125" s="22"/>
      <c r="R125" s="22"/>
    </row>
    <row r="126" spans="2:18" ht="15.75" x14ac:dyDescent="0.3">
      <c r="B126" s="10" t="s">
        <v>21</v>
      </c>
      <c r="C126" s="11">
        <v>1919</v>
      </c>
      <c r="D126" s="11">
        <v>9086</v>
      </c>
      <c r="E126" s="11">
        <v>4760</v>
      </c>
      <c r="F126" s="11">
        <v>2838</v>
      </c>
      <c r="G126" s="11">
        <v>4026</v>
      </c>
      <c r="H126" s="16">
        <v>7.6162882997301201E-2</v>
      </c>
      <c r="I126" s="16">
        <v>0.19562502691297401</v>
      </c>
      <c r="J126" s="16">
        <v>0.19144144144144101</v>
      </c>
      <c r="K126" s="16">
        <v>0.10815548780487801</v>
      </c>
      <c r="L126" s="16">
        <v>9.3434519250852902E-2</v>
      </c>
      <c r="N126" s="22"/>
      <c r="O126" s="22"/>
      <c r="P126" s="22"/>
      <c r="Q126" s="22"/>
      <c r="R126" s="22"/>
    </row>
    <row r="127" spans="2:18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  <c r="N127" s="22"/>
      <c r="O127" s="22"/>
      <c r="P127" s="22"/>
      <c r="Q127" s="22"/>
      <c r="R127" s="22"/>
    </row>
    <row r="128" spans="2:18" ht="15.75" x14ac:dyDescent="0.3">
      <c r="B128" s="10" t="s">
        <v>23</v>
      </c>
      <c r="C128" s="11">
        <v>12073</v>
      </c>
      <c r="D128" s="11">
        <v>6768</v>
      </c>
      <c r="E128" s="11">
        <v>16752</v>
      </c>
      <c r="F128" s="11">
        <v>5836</v>
      </c>
      <c r="G128" s="11">
        <v>6458</v>
      </c>
      <c r="H128" s="16">
        <v>0.479163359263375</v>
      </c>
      <c r="I128" s="16">
        <v>0.14571760754424501</v>
      </c>
      <c r="J128" s="16">
        <v>0.67374517374517395</v>
      </c>
      <c r="K128" s="16">
        <v>0.222408536585366</v>
      </c>
      <c r="L128" s="16">
        <v>0.149875838381025</v>
      </c>
      <c r="N128" s="22"/>
      <c r="O128" s="22"/>
      <c r="P128" s="22"/>
      <c r="Q128" s="22"/>
      <c r="R128" s="22"/>
    </row>
    <row r="129" spans="2:18" ht="15.75" x14ac:dyDescent="0.3">
      <c r="B129" s="7" t="s">
        <v>24</v>
      </c>
      <c r="C129" s="8">
        <v>2445</v>
      </c>
      <c r="D129" s="8">
        <v>1605</v>
      </c>
      <c r="E129" s="8">
        <v>7022</v>
      </c>
      <c r="F129" s="8">
        <v>0</v>
      </c>
      <c r="G129" s="8">
        <v>1634</v>
      </c>
      <c r="H129" s="15">
        <v>9.7039212573424405E-2</v>
      </c>
      <c r="I129" s="15">
        <v>3.4556258881281499E-2</v>
      </c>
      <c r="J129" s="15">
        <v>0.28241634491634499</v>
      </c>
      <c r="K129" s="15">
        <v>0</v>
      </c>
      <c r="L129" s="15">
        <v>3.7921511290584603E-2</v>
      </c>
      <c r="N129" s="22"/>
      <c r="O129" s="22"/>
      <c r="P129" s="22"/>
      <c r="Q129" s="22"/>
      <c r="R129" s="22"/>
    </row>
    <row r="131" spans="2:18" x14ac:dyDescent="0.25">
      <c r="B131" s="20" t="s">
        <v>38</v>
      </c>
      <c r="C131" s="49" t="s">
        <v>63</v>
      </c>
      <c r="D131" s="50"/>
      <c r="E131" s="50"/>
      <c r="F131" s="50"/>
    </row>
    <row r="132" spans="2:18" x14ac:dyDescent="0.25">
      <c r="B132" s="45" t="s">
        <v>37</v>
      </c>
      <c r="C132" s="46" t="s">
        <v>2</v>
      </c>
      <c r="D132" s="47"/>
      <c r="E132" s="47"/>
      <c r="F132" s="47"/>
      <c r="G132" s="48"/>
      <c r="H132" s="46" t="s">
        <v>3</v>
      </c>
      <c r="I132" s="47"/>
      <c r="J132" s="47"/>
      <c r="K132" s="47"/>
      <c r="L132" s="48"/>
    </row>
    <row r="133" spans="2:18" ht="15.75" x14ac:dyDescent="0.3">
      <c r="B133" s="45"/>
      <c r="C133" s="4">
        <v>2016</v>
      </c>
      <c r="D133" s="4">
        <v>2018</v>
      </c>
      <c r="E133" s="4">
        <v>2020</v>
      </c>
      <c r="F133" s="4">
        <v>2022</v>
      </c>
      <c r="G133" s="4">
        <v>2024</v>
      </c>
      <c r="H133" s="4">
        <v>2016</v>
      </c>
      <c r="I133" s="4">
        <v>2018</v>
      </c>
      <c r="J133" s="4">
        <v>2020</v>
      </c>
      <c r="K133" s="4">
        <v>2022</v>
      </c>
      <c r="L133" s="4">
        <v>2024</v>
      </c>
    </row>
    <row r="134" spans="2:18" ht="15.75" x14ac:dyDescent="0.3">
      <c r="B134" s="5" t="s">
        <v>5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2:18" ht="15.75" x14ac:dyDescent="0.3">
      <c r="B135" s="10" t="s">
        <v>4</v>
      </c>
      <c r="C135" s="11">
        <v>20229</v>
      </c>
      <c r="D135" s="11">
        <v>35539</v>
      </c>
      <c r="E135" s="11">
        <v>13458</v>
      </c>
      <c r="F135" s="11">
        <v>8016</v>
      </c>
      <c r="G135" s="11">
        <v>15582</v>
      </c>
      <c r="H135" s="12"/>
      <c r="I135" s="12"/>
      <c r="J135" s="12"/>
      <c r="K135" s="12"/>
      <c r="L135" s="12"/>
    </row>
    <row r="136" spans="2:18" ht="15.75" x14ac:dyDescent="0.3">
      <c r="B136" s="7" t="s">
        <v>6</v>
      </c>
      <c r="C136" s="8">
        <v>11396</v>
      </c>
      <c r="D136" s="8">
        <v>13783</v>
      </c>
      <c r="E136" s="8">
        <v>9366</v>
      </c>
      <c r="F136" s="8">
        <v>2188</v>
      </c>
      <c r="G136" s="8">
        <v>3138</v>
      </c>
      <c r="H136" s="15">
        <v>0.56334964654703701</v>
      </c>
      <c r="I136" s="15">
        <v>0.38782745715973999</v>
      </c>
      <c r="J136" s="15">
        <v>0.69594293357111003</v>
      </c>
      <c r="K136" s="15">
        <v>0.27295409181636698</v>
      </c>
      <c r="L136" s="15">
        <v>0.20138621486330399</v>
      </c>
    </row>
    <row r="137" spans="2:18" ht="15.75" x14ac:dyDescent="0.3">
      <c r="B137" s="10" t="s">
        <v>7</v>
      </c>
      <c r="C137" s="11">
        <v>10115</v>
      </c>
      <c r="D137" s="11">
        <v>12531</v>
      </c>
      <c r="E137" s="11">
        <v>6534</v>
      </c>
      <c r="F137" s="11">
        <v>2188</v>
      </c>
      <c r="G137" s="11">
        <v>2708</v>
      </c>
      <c r="H137" s="16">
        <v>0.50002471699045903</v>
      </c>
      <c r="I137" s="16">
        <v>0.35259855370156701</v>
      </c>
      <c r="J137" s="16">
        <v>0.48551047703967898</v>
      </c>
      <c r="K137" s="16">
        <v>0.27295409181636698</v>
      </c>
      <c r="L137" s="16">
        <v>0.17379027082531101</v>
      </c>
    </row>
    <row r="138" spans="2:18" ht="15.75" x14ac:dyDescent="0.3">
      <c r="B138" s="7" t="s">
        <v>8</v>
      </c>
      <c r="C138" s="8">
        <v>1281</v>
      </c>
      <c r="D138" s="8">
        <v>1252</v>
      </c>
      <c r="E138" s="8">
        <v>2832</v>
      </c>
      <c r="F138" s="8">
        <v>0</v>
      </c>
      <c r="G138" s="8">
        <v>430</v>
      </c>
      <c r="H138" s="15">
        <v>6.3324929556577203E-2</v>
      </c>
      <c r="I138" s="15">
        <v>3.52289034581727E-2</v>
      </c>
      <c r="J138" s="15">
        <v>0.210432456531431</v>
      </c>
      <c r="K138" s="15">
        <v>0</v>
      </c>
      <c r="L138" s="15">
        <v>2.7595944037992599E-2</v>
      </c>
    </row>
    <row r="139" spans="2:18" ht="15.75" x14ac:dyDescent="0.3">
      <c r="B139" s="10" t="s">
        <v>9</v>
      </c>
      <c r="C139" s="11">
        <v>8833</v>
      </c>
      <c r="D139" s="11">
        <v>18031</v>
      </c>
      <c r="E139" s="11">
        <v>3066</v>
      </c>
      <c r="F139" s="11">
        <v>4154</v>
      </c>
      <c r="G139" s="11">
        <v>9698</v>
      </c>
      <c r="H139" s="16">
        <v>0.43665035345296399</v>
      </c>
      <c r="I139" s="16">
        <v>0.50735811362165495</v>
      </c>
      <c r="J139" s="16">
        <v>0.22781988408381601</v>
      </c>
      <c r="K139" s="16">
        <v>0.51821357285429104</v>
      </c>
      <c r="L139" s="16">
        <v>0.62238480297779497</v>
      </c>
    </row>
    <row r="140" spans="2:18" ht="15.75" x14ac:dyDescent="0.3">
      <c r="B140" s="7" t="s">
        <v>10</v>
      </c>
      <c r="C140" s="8">
        <v>0</v>
      </c>
      <c r="D140" s="8">
        <v>0</v>
      </c>
      <c r="E140" s="8">
        <v>1026</v>
      </c>
      <c r="F140" s="8">
        <v>292</v>
      </c>
      <c r="G140" s="8">
        <v>0</v>
      </c>
      <c r="H140" s="15">
        <v>0</v>
      </c>
      <c r="I140" s="15">
        <v>0</v>
      </c>
      <c r="J140" s="15">
        <v>7.6237182345073595E-2</v>
      </c>
      <c r="K140" s="15">
        <v>3.6427145708582798E-2</v>
      </c>
      <c r="L140" s="15">
        <v>0</v>
      </c>
    </row>
    <row r="141" spans="2:18" ht="15.75" x14ac:dyDescent="0.3">
      <c r="B141" s="10" t="s">
        <v>11</v>
      </c>
      <c r="C141" s="11">
        <v>0</v>
      </c>
      <c r="D141" s="11">
        <v>3725</v>
      </c>
      <c r="E141" s="11">
        <v>0</v>
      </c>
      <c r="F141" s="11">
        <v>1382</v>
      </c>
      <c r="G141" s="11">
        <v>2746</v>
      </c>
      <c r="H141" s="16">
        <v>0</v>
      </c>
      <c r="I141" s="16">
        <v>0.104814429218605</v>
      </c>
      <c r="J141" s="16">
        <v>0</v>
      </c>
      <c r="K141" s="16">
        <v>0.17240518962075799</v>
      </c>
      <c r="L141" s="16">
        <v>0.17622898215890101</v>
      </c>
    </row>
    <row r="142" spans="2:18" ht="15.75" x14ac:dyDescent="0.3">
      <c r="B142" s="5" t="s">
        <v>12</v>
      </c>
      <c r="C142" s="9"/>
      <c r="D142" s="9"/>
      <c r="E142" s="9"/>
      <c r="F142" s="9"/>
      <c r="G142" s="9"/>
      <c r="H142" s="17"/>
      <c r="I142" s="17"/>
      <c r="J142" s="17"/>
      <c r="K142" s="17"/>
      <c r="L142" s="17"/>
    </row>
    <row r="143" spans="2:18" ht="15.75" x14ac:dyDescent="0.3">
      <c r="B143" s="10" t="s">
        <v>13</v>
      </c>
      <c r="C143" s="11">
        <v>20229</v>
      </c>
      <c r="D143" s="11">
        <v>31814</v>
      </c>
      <c r="E143" s="11">
        <v>12432</v>
      </c>
      <c r="F143" s="11">
        <v>6342</v>
      </c>
      <c r="G143" s="11">
        <v>12836</v>
      </c>
      <c r="H143" s="16">
        <v>1</v>
      </c>
      <c r="I143" s="16">
        <v>0.89518557078139505</v>
      </c>
      <c r="J143" s="16">
        <v>0.92376281765492596</v>
      </c>
      <c r="K143" s="16">
        <v>0.79116766467065902</v>
      </c>
      <c r="L143" s="16">
        <v>0.82377101784109896</v>
      </c>
    </row>
    <row r="144" spans="2:18" ht="15.75" x14ac:dyDescent="0.3">
      <c r="B144" s="7" t="s">
        <v>14</v>
      </c>
      <c r="C144" s="8">
        <v>9454</v>
      </c>
      <c r="D144" s="8">
        <v>15920</v>
      </c>
      <c r="E144" s="8">
        <v>5266</v>
      </c>
      <c r="F144" s="8">
        <v>1456</v>
      </c>
      <c r="G144" s="8">
        <v>4461</v>
      </c>
      <c r="H144" s="15">
        <v>0.46734885560334199</v>
      </c>
      <c r="I144" s="15">
        <v>0.44795858071414502</v>
      </c>
      <c r="J144" s="15">
        <v>0.39129142517461701</v>
      </c>
      <c r="K144" s="15">
        <v>0.18163672654690599</v>
      </c>
      <c r="L144" s="15">
        <v>0.28629187524066202</v>
      </c>
    </row>
    <row r="145" spans="2:12" ht="15.75" x14ac:dyDescent="0.3">
      <c r="B145" s="13" t="s">
        <v>15</v>
      </c>
      <c r="C145" s="14"/>
      <c r="D145" s="14"/>
      <c r="E145" s="14"/>
      <c r="F145" s="14"/>
      <c r="G145" s="14"/>
      <c r="H145" s="18"/>
      <c r="I145" s="18"/>
      <c r="J145" s="18"/>
      <c r="K145" s="18"/>
      <c r="L145" s="18"/>
    </row>
    <row r="146" spans="2:12" ht="15.75" x14ac:dyDescent="0.3">
      <c r="B146" s="7" t="s">
        <v>16</v>
      </c>
      <c r="C146" s="8">
        <v>1957</v>
      </c>
      <c r="D146" s="8">
        <v>3587</v>
      </c>
      <c r="E146" s="8">
        <v>750</v>
      </c>
      <c r="F146" s="8">
        <v>802</v>
      </c>
      <c r="G146" s="8">
        <v>1603</v>
      </c>
      <c r="H146" s="15">
        <v>9.6742300657471997E-2</v>
      </c>
      <c r="I146" s="15">
        <v>0.100931371169701</v>
      </c>
      <c r="J146" s="15">
        <v>5.5728934462773098E-2</v>
      </c>
      <c r="K146" s="15">
        <v>0.100049900199601</v>
      </c>
      <c r="L146" s="15">
        <v>0.10287511230907501</v>
      </c>
    </row>
    <row r="147" spans="2:12" ht="15.75" x14ac:dyDescent="0.3">
      <c r="B147" s="10" t="s">
        <v>17</v>
      </c>
      <c r="C147" s="11">
        <v>3916</v>
      </c>
      <c r="D147" s="11">
        <v>2083</v>
      </c>
      <c r="E147" s="11">
        <v>2618</v>
      </c>
      <c r="F147" s="11">
        <v>3208</v>
      </c>
      <c r="G147" s="11">
        <v>7781</v>
      </c>
      <c r="H147" s="16">
        <v>0.193583469276781</v>
      </c>
      <c r="I147" s="16">
        <v>5.8611666057007801E-2</v>
      </c>
      <c r="J147" s="16">
        <v>0.19453113389805299</v>
      </c>
      <c r="K147" s="16">
        <v>0.400199600798403</v>
      </c>
      <c r="L147" s="16">
        <v>0.499358233859582</v>
      </c>
    </row>
    <row r="148" spans="2:12" ht="15.75" x14ac:dyDescent="0.3">
      <c r="B148" s="7" t="s">
        <v>18</v>
      </c>
      <c r="C148" s="8">
        <v>19168</v>
      </c>
      <c r="D148" s="8">
        <v>23142</v>
      </c>
      <c r="E148" s="8">
        <v>10832</v>
      </c>
      <c r="F148" s="8">
        <v>4010</v>
      </c>
      <c r="G148" s="8">
        <v>10191</v>
      </c>
      <c r="H148" s="15">
        <v>0.94755054624548896</v>
      </c>
      <c r="I148" s="15">
        <v>0.65117195194012201</v>
      </c>
      <c r="J148" s="15">
        <v>0.80487442413434396</v>
      </c>
      <c r="K148" s="15">
        <v>0.50024950099800403</v>
      </c>
      <c r="L148" s="15">
        <v>0.65402387370042403</v>
      </c>
    </row>
    <row r="149" spans="2:12" ht="15.75" x14ac:dyDescent="0.3">
      <c r="B149" s="10" t="s">
        <v>19</v>
      </c>
      <c r="C149" s="11">
        <v>9200</v>
      </c>
      <c r="D149" s="11">
        <v>21196</v>
      </c>
      <c r="E149" s="11">
        <v>3858</v>
      </c>
      <c r="F149" s="11">
        <v>3204</v>
      </c>
      <c r="G149" s="11">
        <v>4746</v>
      </c>
      <c r="H149" s="16">
        <v>0.45479262445004698</v>
      </c>
      <c r="I149" s="16">
        <v>0.59641520583021501</v>
      </c>
      <c r="J149" s="16">
        <v>0.28666963887650498</v>
      </c>
      <c r="K149" s="16">
        <v>0.399700598802395</v>
      </c>
      <c r="L149" s="16">
        <v>0.30458221024258803</v>
      </c>
    </row>
    <row r="150" spans="2:12" ht="15.75" x14ac:dyDescent="0.3">
      <c r="B150" s="7" t="s">
        <v>20</v>
      </c>
      <c r="C150" s="8">
        <v>13611</v>
      </c>
      <c r="D150" s="8">
        <v>16873</v>
      </c>
      <c r="E150" s="8">
        <v>6124</v>
      </c>
      <c r="F150" s="8">
        <v>0</v>
      </c>
      <c r="G150" s="8">
        <v>3420</v>
      </c>
      <c r="H150" s="15">
        <v>0.672845914281477</v>
      </c>
      <c r="I150" s="15">
        <v>0.47477419173302599</v>
      </c>
      <c r="J150" s="15">
        <v>0.45504532620003002</v>
      </c>
      <c r="K150" s="15">
        <v>0</v>
      </c>
      <c r="L150" s="15">
        <v>0.21948402002310399</v>
      </c>
    </row>
    <row r="151" spans="2:12" ht="15.75" x14ac:dyDescent="0.3">
      <c r="B151" s="10" t="s">
        <v>21</v>
      </c>
      <c r="C151" s="11">
        <v>1764</v>
      </c>
      <c r="D151" s="11">
        <v>10001</v>
      </c>
      <c r="E151" s="11">
        <v>4192</v>
      </c>
      <c r="F151" s="11">
        <v>1456</v>
      </c>
      <c r="G151" s="11">
        <v>1606</v>
      </c>
      <c r="H151" s="16">
        <v>8.7201542340204705E-2</v>
      </c>
      <c r="I151" s="16">
        <v>0.28140915613832701</v>
      </c>
      <c r="J151" s="16">
        <v>0.31148759102392598</v>
      </c>
      <c r="K151" s="16">
        <v>0.18163672654690599</v>
      </c>
      <c r="L151" s="16">
        <v>0.1030676421512</v>
      </c>
    </row>
    <row r="152" spans="2:12" ht="15.75" x14ac:dyDescent="0.3">
      <c r="B152" s="5" t="s">
        <v>22</v>
      </c>
      <c r="C152" s="9"/>
      <c r="D152" s="9"/>
      <c r="E152" s="9"/>
      <c r="F152" s="9"/>
      <c r="G152" s="9"/>
      <c r="H152" s="17"/>
      <c r="I152" s="17"/>
      <c r="J152" s="17"/>
      <c r="K152" s="17"/>
      <c r="L152" s="17"/>
    </row>
    <row r="153" spans="2:12" ht="15.75" x14ac:dyDescent="0.3">
      <c r="B153" s="10" t="s">
        <v>23</v>
      </c>
      <c r="C153" s="11">
        <v>11396</v>
      </c>
      <c r="D153" s="11">
        <v>13783</v>
      </c>
      <c r="E153" s="11">
        <v>10392</v>
      </c>
      <c r="F153" s="11">
        <v>2480</v>
      </c>
      <c r="G153" s="11">
        <v>3138</v>
      </c>
      <c r="H153" s="16">
        <v>0.56334964654703701</v>
      </c>
      <c r="I153" s="16">
        <v>0.38782745715973999</v>
      </c>
      <c r="J153" s="16">
        <v>0.77218011591618396</v>
      </c>
      <c r="K153" s="16">
        <v>0.30938123752495</v>
      </c>
      <c r="L153" s="16">
        <v>0.20138621486330399</v>
      </c>
    </row>
    <row r="154" spans="2:12" ht="15.75" x14ac:dyDescent="0.3">
      <c r="B154" s="7" t="s">
        <v>24</v>
      </c>
      <c r="C154" s="8">
        <v>4149</v>
      </c>
      <c r="D154" s="8">
        <v>2837</v>
      </c>
      <c r="E154" s="8">
        <v>4946</v>
      </c>
      <c r="F154" s="8">
        <v>0</v>
      </c>
      <c r="G154" s="8">
        <v>688</v>
      </c>
      <c r="H154" s="15">
        <v>0.205101586830788</v>
      </c>
      <c r="I154" s="15">
        <v>7.98277948169617E-2</v>
      </c>
      <c r="J154" s="15">
        <v>0.367513746470501</v>
      </c>
      <c r="K154" s="15">
        <v>0</v>
      </c>
      <c r="L154" s="15">
        <v>4.4153510460788102E-2</v>
      </c>
    </row>
    <row r="156" spans="2:12" x14ac:dyDescent="0.25">
      <c r="B156" s="20" t="s">
        <v>38</v>
      </c>
      <c r="C156" s="49" t="s">
        <v>64</v>
      </c>
      <c r="D156" s="50"/>
      <c r="E156" s="50"/>
    </row>
    <row r="157" spans="2:12" x14ac:dyDescent="0.25">
      <c r="B157" s="45" t="s">
        <v>37</v>
      </c>
      <c r="C157" s="46" t="s">
        <v>2</v>
      </c>
      <c r="D157" s="47"/>
      <c r="E157" s="47"/>
      <c r="F157" s="47"/>
      <c r="G157" s="48"/>
      <c r="H157" s="46" t="s">
        <v>3</v>
      </c>
      <c r="I157" s="47"/>
      <c r="J157" s="47"/>
      <c r="K157" s="47"/>
      <c r="L157" s="48"/>
    </row>
    <row r="158" spans="2:12" ht="15.75" x14ac:dyDescent="0.3">
      <c r="B158" s="45"/>
      <c r="C158" s="4">
        <v>2016</v>
      </c>
      <c r="D158" s="4">
        <v>2018</v>
      </c>
      <c r="E158" s="4">
        <v>2020</v>
      </c>
      <c r="F158" s="4">
        <v>2022</v>
      </c>
      <c r="G158" s="4">
        <v>2024</v>
      </c>
      <c r="H158" s="4">
        <v>2016</v>
      </c>
      <c r="I158" s="4">
        <v>2018</v>
      </c>
      <c r="J158" s="4">
        <v>2020</v>
      </c>
      <c r="K158" s="4">
        <v>2022</v>
      </c>
      <c r="L158" s="4">
        <v>2024</v>
      </c>
    </row>
    <row r="159" spans="2:12" ht="15.75" x14ac:dyDescent="0.3">
      <c r="B159" s="5" t="s">
        <v>5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2:12" ht="15.75" x14ac:dyDescent="0.3">
      <c r="B160" s="10" t="s">
        <v>4</v>
      </c>
      <c r="C160" s="11">
        <v>18637</v>
      </c>
      <c r="D160" s="11">
        <v>29245</v>
      </c>
      <c r="E160" s="11">
        <v>10146</v>
      </c>
      <c r="F160" s="11">
        <v>6560</v>
      </c>
      <c r="G160" s="11">
        <v>13413</v>
      </c>
      <c r="H160" s="12"/>
      <c r="I160" s="12"/>
      <c r="J160" s="12"/>
      <c r="K160" s="12"/>
      <c r="L160" s="12"/>
    </row>
    <row r="161" spans="2:12" ht="15.75" x14ac:dyDescent="0.3">
      <c r="B161" s="7" t="s">
        <v>6</v>
      </c>
      <c r="C161" s="8">
        <v>5582</v>
      </c>
      <c r="D161" s="8">
        <v>6006</v>
      </c>
      <c r="E161" s="8">
        <v>6042</v>
      </c>
      <c r="F161" s="8">
        <v>436</v>
      </c>
      <c r="G161" s="8">
        <v>1302</v>
      </c>
      <c r="H161" s="15">
        <v>0.29951172398991299</v>
      </c>
      <c r="I161" s="15">
        <v>0.20536843904940999</v>
      </c>
      <c r="J161" s="15">
        <v>0.59550561797752799</v>
      </c>
      <c r="K161" s="15">
        <v>6.6463414634146303E-2</v>
      </c>
      <c r="L161" s="15">
        <v>9.7070006709908299E-2</v>
      </c>
    </row>
    <row r="162" spans="2:12" ht="15.75" x14ac:dyDescent="0.3">
      <c r="B162" s="10" t="s">
        <v>7</v>
      </c>
      <c r="C162" s="11">
        <v>4430</v>
      </c>
      <c r="D162" s="11">
        <v>5648</v>
      </c>
      <c r="E162" s="11">
        <v>4034</v>
      </c>
      <c r="F162" s="11">
        <v>436</v>
      </c>
      <c r="G162" s="11">
        <v>1002</v>
      </c>
      <c r="H162" s="16">
        <v>0.23769920051510399</v>
      </c>
      <c r="I162" s="16">
        <v>0.19312703026158301</v>
      </c>
      <c r="J162" s="16">
        <v>0.39759511137393999</v>
      </c>
      <c r="K162" s="16">
        <v>6.6463414634146303E-2</v>
      </c>
      <c r="L162" s="16">
        <v>7.4703645716841904E-2</v>
      </c>
    </row>
    <row r="163" spans="2:12" ht="15.75" x14ac:dyDescent="0.3">
      <c r="B163" s="7" t="s">
        <v>8</v>
      </c>
      <c r="C163" s="8">
        <v>1152</v>
      </c>
      <c r="D163" s="8">
        <v>358</v>
      </c>
      <c r="E163" s="8">
        <v>2008</v>
      </c>
      <c r="F163" s="8">
        <v>0</v>
      </c>
      <c r="G163" s="8">
        <v>300</v>
      </c>
      <c r="H163" s="15">
        <v>6.1812523474808201E-2</v>
      </c>
      <c r="I163" s="15">
        <v>1.2241408787827E-2</v>
      </c>
      <c r="J163" s="15">
        <v>0.197910506603588</v>
      </c>
      <c r="K163" s="15">
        <v>0</v>
      </c>
      <c r="L163" s="15">
        <v>2.2366360993066398E-2</v>
      </c>
    </row>
    <row r="164" spans="2:12" ht="15.75" x14ac:dyDescent="0.3">
      <c r="B164" s="10" t="s">
        <v>9</v>
      </c>
      <c r="C164" s="11">
        <v>12300</v>
      </c>
      <c r="D164" s="11">
        <v>19060</v>
      </c>
      <c r="E164" s="11">
        <v>3078</v>
      </c>
      <c r="F164" s="11">
        <v>4154</v>
      </c>
      <c r="G164" s="11">
        <v>9991</v>
      </c>
      <c r="H164" s="16">
        <v>0.65997746418415004</v>
      </c>
      <c r="I164" s="16">
        <v>0.65173533937425199</v>
      </c>
      <c r="J164" s="16">
        <v>0.30337078651685401</v>
      </c>
      <c r="K164" s="16">
        <v>0.63323170731707301</v>
      </c>
      <c r="L164" s="16">
        <v>0.74487437560575598</v>
      </c>
    </row>
    <row r="165" spans="2:12" ht="15.75" x14ac:dyDescent="0.3">
      <c r="B165" s="7" t="s">
        <v>10</v>
      </c>
      <c r="C165" s="8">
        <v>602</v>
      </c>
      <c r="D165" s="8">
        <v>0</v>
      </c>
      <c r="E165" s="8">
        <v>342</v>
      </c>
      <c r="F165" s="8">
        <v>0</v>
      </c>
      <c r="G165" s="8">
        <v>0</v>
      </c>
      <c r="H165" s="15">
        <v>3.2301336051939702E-2</v>
      </c>
      <c r="I165" s="15">
        <v>0</v>
      </c>
      <c r="J165" s="15">
        <v>3.3707865168539297E-2</v>
      </c>
      <c r="K165" s="15">
        <v>0</v>
      </c>
      <c r="L165" s="15">
        <v>0</v>
      </c>
    </row>
    <row r="166" spans="2:12" ht="15.75" x14ac:dyDescent="0.3">
      <c r="B166" s="10" t="s">
        <v>11</v>
      </c>
      <c r="C166" s="11">
        <v>153</v>
      </c>
      <c r="D166" s="11">
        <v>4179</v>
      </c>
      <c r="E166" s="11">
        <v>684</v>
      </c>
      <c r="F166" s="11">
        <v>1970</v>
      </c>
      <c r="G166" s="11">
        <v>2120</v>
      </c>
      <c r="H166" s="16">
        <v>8.2094757739979603E-3</v>
      </c>
      <c r="I166" s="16">
        <v>0.142896221576338</v>
      </c>
      <c r="J166" s="16">
        <v>6.7415730337078705E-2</v>
      </c>
      <c r="K166" s="16">
        <v>0.30030487804878098</v>
      </c>
      <c r="L166" s="16">
        <v>0.15805561768433599</v>
      </c>
    </row>
    <row r="167" spans="2:12" ht="15.75" x14ac:dyDescent="0.3">
      <c r="B167" s="5" t="s">
        <v>12</v>
      </c>
      <c r="C167" s="9"/>
      <c r="D167" s="9"/>
      <c r="E167" s="9"/>
      <c r="F167" s="9"/>
      <c r="G167" s="9"/>
      <c r="H167" s="17"/>
      <c r="I167" s="17"/>
      <c r="J167" s="17"/>
      <c r="K167" s="17"/>
      <c r="L167" s="17"/>
    </row>
    <row r="168" spans="2:12" ht="15.75" x14ac:dyDescent="0.3">
      <c r="B168" s="10" t="s">
        <v>13</v>
      </c>
      <c r="C168" s="11">
        <v>17882</v>
      </c>
      <c r="D168" s="11">
        <v>25066</v>
      </c>
      <c r="E168" s="11">
        <v>9120</v>
      </c>
      <c r="F168" s="11">
        <v>4590</v>
      </c>
      <c r="G168" s="11">
        <v>11293</v>
      </c>
      <c r="H168" s="16">
        <v>0.95948918817406204</v>
      </c>
      <c r="I168" s="16">
        <v>0.85710377842366203</v>
      </c>
      <c r="J168" s="16">
        <v>0.898876404494382</v>
      </c>
      <c r="K168" s="16">
        <v>0.69969512195121997</v>
      </c>
      <c r="L168" s="16">
        <v>0.84194438231566404</v>
      </c>
    </row>
    <row r="169" spans="2:12" ht="15.75" x14ac:dyDescent="0.3">
      <c r="B169" s="7" t="s">
        <v>14</v>
      </c>
      <c r="C169" s="8">
        <v>6667</v>
      </c>
      <c r="D169" s="8">
        <v>13162</v>
      </c>
      <c r="E169" s="8">
        <v>3890</v>
      </c>
      <c r="F169" s="8">
        <v>1020</v>
      </c>
      <c r="G169" s="8">
        <v>5423</v>
      </c>
      <c r="H169" s="15">
        <v>0.35772924826957098</v>
      </c>
      <c r="I169" s="15">
        <v>0.45005983928876703</v>
      </c>
      <c r="J169" s="15">
        <v>0.383402326039819</v>
      </c>
      <c r="K169" s="15">
        <v>0.155487804878049</v>
      </c>
      <c r="L169" s="15">
        <v>0.40430925221799702</v>
      </c>
    </row>
    <row r="170" spans="2:12" ht="15.75" x14ac:dyDescent="0.3">
      <c r="B170" s="13" t="s">
        <v>15</v>
      </c>
      <c r="C170" s="14"/>
      <c r="D170" s="14"/>
      <c r="E170" s="14"/>
      <c r="F170" s="14"/>
      <c r="G170" s="14"/>
      <c r="H170" s="18"/>
      <c r="I170" s="18"/>
      <c r="J170" s="18"/>
      <c r="K170" s="18"/>
      <c r="L170" s="18"/>
    </row>
    <row r="171" spans="2:12" ht="15.75" x14ac:dyDescent="0.3">
      <c r="B171" s="7" t="s">
        <v>16</v>
      </c>
      <c r="C171" s="8">
        <v>3534</v>
      </c>
      <c r="D171" s="8">
        <v>8622</v>
      </c>
      <c r="E171" s="8">
        <v>3066</v>
      </c>
      <c r="F171" s="8">
        <v>1604</v>
      </c>
      <c r="G171" s="8">
        <v>5052</v>
      </c>
      <c r="H171" s="15">
        <v>0.18962279336803101</v>
      </c>
      <c r="I171" s="15">
        <v>0.29481962728671601</v>
      </c>
      <c r="J171" s="15">
        <v>0.30218805440567698</v>
      </c>
      <c r="K171" s="15">
        <v>0.24451219512195099</v>
      </c>
      <c r="L171" s="15">
        <v>0.37664951912323902</v>
      </c>
    </row>
    <row r="172" spans="2:12" ht="15.75" x14ac:dyDescent="0.3">
      <c r="B172" s="10" t="s">
        <v>17</v>
      </c>
      <c r="C172" s="11">
        <v>2853</v>
      </c>
      <c r="D172" s="11">
        <v>6377</v>
      </c>
      <c r="E172" s="11">
        <v>2100</v>
      </c>
      <c r="F172" s="11">
        <v>3060</v>
      </c>
      <c r="G172" s="11">
        <v>6682</v>
      </c>
      <c r="H172" s="16">
        <v>0.15308257766808001</v>
      </c>
      <c r="I172" s="16">
        <v>0.21805436826808</v>
      </c>
      <c r="J172" s="16">
        <v>0.20697811945594299</v>
      </c>
      <c r="K172" s="16">
        <v>0.46646341463414598</v>
      </c>
      <c r="L172" s="16">
        <v>0.49817341385223302</v>
      </c>
    </row>
    <row r="173" spans="2:12" ht="15.75" x14ac:dyDescent="0.3">
      <c r="B173" s="7" t="s">
        <v>18</v>
      </c>
      <c r="C173" s="8">
        <v>12760</v>
      </c>
      <c r="D173" s="8">
        <v>17395</v>
      </c>
      <c r="E173" s="8">
        <v>7350</v>
      </c>
      <c r="F173" s="8">
        <v>3278</v>
      </c>
      <c r="G173" s="8">
        <v>7810</v>
      </c>
      <c r="H173" s="15">
        <v>0.68465954821054897</v>
      </c>
      <c r="I173" s="15">
        <v>0.59480253034706798</v>
      </c>
      <c r="J173" s="15">
        <v>0.72442341809580102</v>
      </c>
      <c r="K173" s="15">
        <v>0.49969512195122001</v>
      </c>
      <c r="L173" s="15">
        <v>0.58227093118616302</v>
      </c>
    </row>
    <row r="174" spans="2:12" ht="15.75" x14ac:dyDescent="0.3">
      <c r="B174" s="10" t="s">
        <v>19</v>
      </c>
      <c r="C174" s="11">
        <v>10496</v>
      </c>
      <c r="D174" s="11">
        <v>17839</v>
      </c>
      <c r="E174" s="11">
        <v>2748</v>
      </c>
      <c r="F174" s="11">
        <v>1020</v>
      </c>
      <c r="G174" s="11">
        <v>3827</v>
      </c>
      <c r="H174" s="16">
        <v>0.56318076943714102</v>
      </c>
      <c r="I174" s="16">
        <v>0.60998461275431703</v>
      </c>
      <c r="J174" s="16">
        <v>0.27084565345949102</v>
      </c>
      <c r="K174" s="16">
        <v>0.155487804878049</v>
      </c>
      <c r="L174" s="16">
        <v>0.28532021173488398</v>
      </c>
    </row>
    <row r="175" spans="2:12" ht="15.75" x14ac:dyDescent="0.3">
      <c r="B175" s="7" t="s">
        <v>20</v>
      </c>
      <c r="C175" s="8">
        <v>7356</v>
      </c>
      <c r="D175" s="8">
        <v>11657</v>
      </c>
      <c r="E175" s="8">
        <v>4624</v>
      </c>
      <c r="F175" s="8">
        <v>0</v>
      </c>
      <c r="G175" s="8">
        <v>2756</v>
      </c>
      <c r="H175" s="15">
        <v>0.39469871760476499</v>
      </c>
      <c r="I175" s="15">
        <v>0.39859805094888001</v>
      </c>
      <c r="J175" s="15">
        <v>0.455746106840134</v>
      </c>
      <c r="K175" s="15">
        <v>0</v>
      </c>
      <c r="L175" s="15">
        <v>0.20547230298963701</v>
      </c>
    </row>
    <row r="176" spans="2:12" ht="15.75" x14ac:dyDescent="0.3">
      <c r="B176" s="10" t="s">
        <v>21</v>
      </c>
      <c r="C176" s="11">
        <v>2535</v>
      </c>
      <c r="D176" s="11">
        <v>5375</v>
      </c>
      <c r="E176" s="11">
        <v>2100</v>
      </c>
      <c r="F176" s="11">
        <v>654</v>
      </c>
      <c r="G176" s="11">
        <v>1735</v>
      </c>
      <c r="H176" s="16">
        <v>0.136019745667221</v>
      </c>
      <c r="I176" s="16">
        <v>0.18379210121388301</v>
      </c>
      <c r="J176" s="16">
        <v>0.20697811945594299</v>
      </c>
      <c r="K176" s="16">
        <v>9.9695121951219504E-2</v>
      </c>
      <c r="L176" s="16">
        <v>0.12935212107656799</v>
      </c>
    </row>
    <row r="177" spans="2:12" ht="15.75" x14ac:dyDescent="0.3">
      <c r="B177" s="5" t="s">
        <v>22</v>
      </c>
      <c r="C177" s="9"/>
      <c r="D177" s="9"/>
      <c r="E177" s="9"/>
      <c r="F177" s="9"/>
      <c r="G177" s="9"/>
      <c r="H177" s="17"/>
      <c r="I177" s="17"/>
      <c r="J177" s="17"/>
      <c r="K177" s="17"/>
      <c r="L177" s="17"/>
    </row>
    <row r="178" spans="2:12" ht="15.75" x14ac:dyDescent="0.3">
      <c r="B178" s="10" t="s">
        <v>23</v>
      </c>
      <c r="C178" s="11">
        <v>6184</v>
      </c>
      <c r="D178" s="11">
        <v>6006</v>
      </c>
      <c r="E178" s="11">
        <v>6384</v>
      </c>
      <c r="F178" s="11">
        <v>436</v>
      </c>
      <c r="G178" s="11">
        <v>1302</v>
      </c>
      <c r="H178" s="16">
        <v>0.33181306004185201</v>
      </c>
      <c r="I178" s="16">
        <v>0.20536843904940999</v>
      </c>
      <c r="J178" s="16">
        <v>0.62921348314606695</v>
      </c>
      <c r="K178" s="16">
        <v>6.6463414634146303E-2</v>
      </c>
      <c r="L178" s="16">
        <v>9.7070006709908299E-2</v>
      </c>
    </row>
    <row r="179" spans="2:12" ht="15.75" x14ac:dyDescent="0.3">
      <c r="B179" s="7" t="s">
        <v>24</v>
      </c>
      <c r="C179" s="8">
        <v>1575</v>
      </c>
      <c r="D179" s="8">
        <v>1588</v>
      </c>
      <c r="E179" s="8">
        <v>2994</v>
      </c>
      <c r="F179" s="8">
        <v>0</v>
      </c>
      <c r="G179" s="8">
        <v>300</v>
      </c>
      <c r="H179" s="15">
        <v>8.4509309438214303E-2</v>
      </c>
      <c r="I179" s="15">
        <v>5.4299880321422501E-2</v>
      </c>
      <c r="J179" s="15">
        <v>0.29509166173861601</v>
      </c>
      <c r="K179" s="15">
        <v>0</v>
      </c>
      <c r="L179" s="15">
        <v>2.2366360993066398E-2</v>
      </c>
    </row>
    <row r="181" spans="2:12" x14ac:dyDescent="0.25">
      <c r="B181" s="20" t="s">
        <v>38</v>
      </c>
      <c r="C181" s="49" t="s">
        <v>65</v>
      </c>
      <c r="D181" s="50"/>
      <c r="E181" s="50"/>
    </row>
    <row r="182" spans="2:12" x14ac:dyDescent="0.25">
      <c r="B182" s="45" t="s">
        <v>37</v>
      </c>
      <c r="C182" s="46" t="s">
        <v>2</v>
      </c>
      <c r="D182" s="47"/>
      <c r="E182" s="47"/>
      <c r="F182" s="47"/>
      <c r="G182" s="48"/>
      <c r="H182" s="46" t="s">
        <v>3</v>
      </c>
      <c r="I182" s="47"/>
      <c r="J182" s="47"/>
      <c r="K182" s="47"/>
      <c r="L182" s="48"/>
    </row>
    <row r="183" spans="2:12" ht="15.75" x14ac:dyDescent="0.3">
      <c r="B183" s="45"/>
      <c r="C183" s="4">
        <v>2016</v>
      </c>
      <c r="D183" s="4">
        <v>2018</v>
      </c>
      <c r="E183" s="4">
        <v>2020</v>
      </c>
      <c r="F183" s="4">
        <v>2022</v>
      </c>
      <c r="G183" s="4">
        <v>2024</v>
      </c>
      <c r="H183" s="4">
        <v>2016</v>
      </c>
      <c r="I183" s="4">
        <v>2018</v>
      </c>
      <c r="J183" s="4">
        <v>2020</v>
      </c>
      <c r="K183" s="4">
        <v>2022</v>
      </c>
      <c r="L183" s="4">
        <v>2024</v>
      </c>
    </row>
    <row r="184" spans="2:12" ht="15.75" x14ac:dyDescent="0.3">
      <c r="B184" s="5" t="s">
        <v>5</v>
      </c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2:12" ht="15.75" x14ac:dyDescent="0.3">
      <c r="B185" s="10" t="s">
        <v>4</v>
      </c>
      <c r="C185" s="11">
        <v>18784</v>
      </c>
      <c r="D185" s="11">
        <v>31469</v>
      </c>
      <c r="E185" s="11">
        <v>18226</v>
      </c>
      <c r="F185" s="11">
        <v>11882</v>
      </c>
      <c r="G185" s="11">
        <v>24491</v>
      </c>
      <c r="H185" s="12"/>
      <c r="I185" s="12"/>
      <c r="J185" s="12"/>
      <c r="K185" s="12"/>
      <c r="L185" s="12"/>
    </row>
    <row r="186" spans="2:12" ht="15.75" x14ac:dyDescent="0.3">
      <c r="B186" s="7" t="s">
        <v>6</v>
      </c>
      <c r="C186" s="8">
        <v>8103</v>
      </c>
      <c r="D186" s="8">
        <v>11505</v>
      </c>
      <c r="E186" s="8">
        <v>12040</v>
      </c>
      <c r="F186" s="8">
        <v>1752</v>
      </c>
      <c r="G186" s="8">
        <v>2130</v>
      </c>
      <c r="H186" s="15">
        <v>0.43137776831345798</v>
      </c>
      <c r="I186" s="15">
        <v>0.36559788998697101</v>
      </c>
      <c r="J186" s="15">
        <v>0.66059475474596696</v>
      </c>
      <c r="K186" s="15">
        <v>0.147449924255176</v>
      </c>
      <c r="L186" s="15">
        <v>8.6970723939406303E-2</v>
      </c>
    </row>
    <row r="187" spans="2:12" ht="15.75" x14ac:dyDescent="0.3">
      <c r="B187" s="10" t="s">
        <v>7</v>
      </c>
      <c r="C187" s="11">
        <v>6927</v>
      </c>
      <c r="D187" s="11">
        <v>10279</v>
      </c>
      <c r="E187" s="11">
        <v>7598</v>
      </c>
      <c r="F187" s="11">
        <v>1752</v>
      </c>
      <c r="G187" s="11">
        <v>1742</v>
      </c>
      <c r="H187" s="16">
        <v>0.36877129471891001</v>
      </c>
      <c r="I187" s="16">
        <v>0.326638914487273</v>
      </c>
      <c r="J187" s="16">
        <v>0.41687698891693198</v>
      </c>
      <c r="K187" s="16">
        <v>0.147449924255176</v>
      </c>
      <c r="L187" s="16">
        <v>7.1128169531664703E-2</v>
      </c>
    </row>
    <row r="188" spans="2:12" ht="15.75" x14ac:dyDescent="0.3">
      <c r="B188" s="7" t="s">
        <v>8</v>
      </c>
      <c r="C188" s="8">
        <v>1176</v>
      </c>
      <c r="D188" s="8">
        <v>1226</v>
      </c>
      <c r="E188" s="8">
        <v>4442</v>
      </c>
      <c r="F188" s="8">
        <v>0</v>
      </c>
      <c r="G188" s="8">
        <v>388</v>
      </c>
      <c r="H188" s="15">
        <v>6.2606473594548601E-2</v>
      </c>
      <c r="I188" s="15">
        <v>3.8958975499698102E-2</v>
      </c>
      <c r="J188" s="15">
        <v>0.24371776582903501</v>
      </c>
      <c r="K188" s="15">
        <v>0</v>
      </c>
      <c r="L188" s="15">
        <v>1.5842554407741599E-2</v>
      </c>
    </row>
    <row r="189" spans="2:12" ht="15.75" x14ac:dyDescent="0.3">
      <c r="B189" s="10" t="s">
        <v>9</v>
      </c>
      <c r="C189" s="11">
        <v>8120</v>
      </c>
      <c r="D189" s="11">
        <v>16494</v>
      </c>
      <c r="E189" s="11">
        <v>3792</v>
      </c>
      <c r="F189" s="11">
        <v>5976</v>
      </c>
      <c r="G189" s="11">
        <v>16253</v>
      </c>
      <c r="H189" s="16">
        <v>0.43228279386712098</v>
      </c>
      <c r="I189" s="16">
        <v>0.52413486288093103</v>
      </c>
      <c r="J189" s="16">
        <v>0.20805442774058999</v>
      </c>
      <c r="K189" s="16">
        <v>0.50294563204847698</v>
      </c>
      <c r="L189" s="16">
        <v>0.66363153811604303</v>
      </c>
    </row>
    <row r="190" spans="2:12" ht="15.75" x14ac:dyDescent="0.3">
      <c r="B190" s="7" t="s">
        <v>10</v>
      </c>
      <c r="C190" s="8">
        <v>0</v>
      </c>
      <c r="D190" s="8">
        <v>0</v>
      </c>
      <c r="E190" s="8">
        <v>342</v>
      </c>
      <c r="F190" s="8">
        <v>584</v>
      </c>
      <c r="G190" s="8">
        <v>0</v>
      </c>
      <c r="H190" s="15">
        <v>0</v>
      </c>
      <c r="I190" s="15">
        <v>0</v>
      </c>
      <c r="J190" s="15">
        <v>1.87644025019203E-2</v>
      </c>
      <c r="K190" s="15">
        <v>4.9149974751725299E-2</v>
      </c>
      <c r="L190" s="15">
        <v>0</v>
      </c>
    </row>
    <row r="191" spans="2:12" ht="15.75" x14ac:dyDescent="0.3">
      <c r="B191" s="10" t="s">
        <v>11</v>
      </c>
      <c r="C191" s="11">
        <v>2561</v>
      </c>
      <c r="D191" s="11">
        <v>3470</v>
      </c>
      <c r="E191" s="11">
        <v>2052</v>
      </c>
      <c r="F191" s="11">
        <v>3570</v>
      </c>
      <c r="G191" s="11">
        <v>6108</v>
      </c>
      <c r="H191" s="16">
        <v>0.13633943781942101</v>
      </c>
      <c r="I191" s="16">
        <v>0.110267247132098</v>
      </c>
      <c r="J191" s="16">
        <v>0.112586415011522</v>
      </c>
      <c r="K191" s="16">
        <v>0.30045446894462202</v>
      </c>
      <c r="L191" s="16">
        <v>0.249397737944551</v>
      </c>
    </row>
    <row r="192" spans="2:12" ht="15.75" x14ac:dyDescent="0.3">
      <c r="B192" s="5" t="s">
        <v>12</v>
      </c>
      <c r="C192" s="9"/>
      <c r="D192" s="9"/>
      <c r="E192" s="9"/>
      <c r="F192" s="9"/>
      <c r="G192" s="9"/>
      <c r="H192" s="17"/>
      <c r="I192" s="17"/>
      <c r="J192" s="17"/>
      <c r="K192" s="17"/>
      <c r="L192" s="17"/>
    </row>
    <row r="193" spans="2:12" ht="15.75" x14ac:dyDescent="0.3">
      <c r="B193" s="10" t="s">
        <v>13</v>
      </c>
      <c r="C193" s="11">
        <v>16223</v>
      </c>
      <c r="D193" s="11">
        <v>27999</v>
      </c>
      <c r="E193" s="11">
        <v>15832</v>
      </c>
      <c r="F193" s="11">
        <v>7728</v>
      </c>
      <c r="G193" s="11">
        <v>18383</v>
      </c>
      <c r="H193" s="16">
        <v>0.86366056218057896</v>
      </c>
      <c r="I193" s="16">
        <v>0.88973275286790199</v>
      </c>
      <c r="J193" s="16">
        <v>0.86864918248655798</v>
      </c>
      <c r="K193" s="16">
        <v>0.65039555630365298</v>
      </c>
      <c r="L193" s="16">
        <v>0.750602262055449</v>
      </c>
    </row>
    <row r="194" spans="2:12" ht="15.75" x14ac:dyDescent="0.3">
      <c r="B194" s="7" t="s">
        <v>14</v>
      </c>
      <c r="C194" s="8">
        <v>9991</v>
      </c>
      <c r="D194" s="8">
        <v>15832</v>
      </c>
      <c r="E194" s="8">
        <v>6904</v>
      </c>
      <c r="F194" s="8">
        <v>2184</v>
      </c>
      <c r="G194" s="8">
        <v>8123</v>
      </c>
      <c r="H194" s="15">
        <v>0.53188884156729099</v>
      </c>
      <c r="I194" s="15">
        <v>0.50309828720327898</v>
      </c>
      <c r="J194" s="15">
        <v>0.37879951717326898</v>
      </c>
      <c r="K194" s="15">
        <v>0.18380743982494499</v>
      </c>
      <c r="L194" s="15">
        <v>0.33167285941774499</v>
      </c>
    </row>
    <row r="195" spans="2:12" ht="15.75" x14ac:dyDescent="0.3">
      <c r="B195" s="13" t="s">
        <v>15</v>
      </c>
      <c r="C195" s="14"/>
      <c r="D195" s="14"/>
      <c r="E195" s="14"/>
      <c r="F195" s="14"/>
      <c r="G195" s="14"/>
      <c r="H195" s="18"/>
      <c r="I195" s="18"/>
      <c r="J195" s="18"/>
      <c r="K195" s="18"/>
      <c r="L195" s="18"/>
    </row>
    <row r="196" spans="2:12" ht="15.75" x14ac:dyDescent="0.3">
      <c r="B196" s="7" t="s">
        <v>16</v>
      </c>
      <c r="C196" s="8">
        <v>5779</v>
      </c>
      <c r="D196" s="8">
        <v>12181</v>
      </c>
      <c r="E196" s="8">
        <v>4516</v>
      </c>
      <c r="F196" s="8">
        <v>1604</v>
      </c>
      <c r="G196" s="8">
        <v>4532</v>
      </c>
      <c r="H196" s="15">
        <v>0.30765545144804102</v>
      </c>
      <c r="I196" s="15">
        <v>0.38707934792970899</v>
      </c>
      <c r="J196" s="15">
        <v>0.24777789970371999</v>
      </c>
      <c r="K196" s="15">
        <v>0.13499410873590301</v>
      </c>
      <c r="L196" s="15">
        <v>0.18504756849454901</v>
      </c>
    </row>
    <row r="197" spans="2:12" ht="15.75" x14ac:dyDescent="0.3">
      <c r="B197" s="10" t="s">
        <v>17</v>
      </c>
      <c r="C197" s="11">
        <v>7091</v>
      </c>
      <c r="D197" s="11">
        <v>6170</v>
      </c>
      <c r="E197" s="11">
        <v>3710</v>
      </c>
      <c r="F197" s="11">
        <v>4738</v>
      </c>
      <c r="G197" s="11">
        <v>11815</v>
      </c>
      <c r="H197" s="16">
        <v>0.37750212947189099</v>
      </c>
      <c r="I197" s="16">
        <v>0.196065969684451</v>
      </c>
      <c r="J197" s="16">
        <v>0.20355536047404801</v>
      </c>
      <c r="K197" s="16">
        <v>0.39875441844807302</v>
      </c>
      <c r="L197" s="16">
        <v>0.48242211424605003</v>
      </c>
    </row>
    <row r="198" spans="2:12" ht="15.75" x14ac:dyDescent="0.3">
      <c r="B198" s="7" t="s">
        <v>18</v>
      </c>
      <c r="C198" s="8">
        <v>15764</v>
      </c>
      <c r="D198" s="8">
        <v>22334</v>
      </c>
      <c r="E198" s="8">
        <v>13964</v>
      </c>
      <c r="F198" s="8">
        <v>5030</v>
      </c>
      <c r="G198" s="8">
        <v>14202</v>
      </c>
      <c r="H198" s="15">
        <v>0.83922487223168596</v>
      </c>
      <c r="I198" s="15">
        <v>0.70971432203120499</v>
      </c>
      <c r="J198" s="15">
        <v>0.76615823548776496</v>
      </c>
      <c r="K198" s="15">
        <v>0.42332940582393502</v>
      </c>
      <c r="L198" s="15">
        <v>0.57988648891429495</v>
      </c>
    </row>
    <row r="199" spans="2:12" ht="15.75" x14ac:dyDescent="0.3">
      <c r="B199" s="10" t="s">
        <v>19</v>
      </c>
      <c r="C199" s="11">
        <v>6731</v>
      </c>
      <c r="D199" s="11">
        <v>14774</v>
      </c>
      <c r="E199" s="11">
        <v>4736</v>
      </c>
      <c r="F199" s="11">
        <v>3788</v>
      </c>
      <c r="G199" s="11">
        <v>7100</v>
      </c>
      <c r="H199" s="16">
        <v>0.35833688245315198</v>
      </c>
      <c r="I199" s="16">
        <v>0.469477898884617</v>
      </c>
      <c r="J199" s="16">
        <v>0.25984856797980899</v>
      </c>
      <c r="K199" s="16">
        <v>0.31880154856084802</v>
      </c>
      <c r="L199" s="16">
        <v>0.28990241313135401</v>
      </c>
    </row>
    <row r="200" spans="2:12" ht="15.75" x14ac:dyDescent="0.3">
      <c r="B200" s="7" t="s">
        <v>20</v>
      </c>
      <c r="C200" s="8">
        <v>8389</v>
      </c>
      <c r="D200" s="8">
        <v>14157</v>
      </c>
      <c r="E200" s="8">
        <v>7434</v>
      </c>
      <c r="F200" s="8">
        <v>0</v>
      </c>
      <c r="G200" s="8">
        <v>3832</v>
      </c>
      <c r="H200" s="15">
        <v>0.44660349233390101</v>
      </c>
      <c r="I200" s="15">
        <v>0.44987130191617097</v>
      </c>
      <c r="J200" s="15">
        <v>0.40787885438384702</v>
      </c>
      <c r="K200" s="15">
        <v>0</v>
      </c>
      <c r="L200" s="15">
        <v>0.15646564043934499</v>
      </c>
    </row>
    <row r="201" spans="2:12" ht="15.75" x14ac:dyDescent="0.3">
      <c r="B201" s="10" t="s">
        <v>21</v>
      </c>
      <c r="C201" s="11">
        <v>1814</v>
      </c>
      <c r="D201" s="11">
        <v>8540</v>
      </c>
      <c r="E201" s="11">
        <v>4950</v>
      </c>
      <c r="F201" s="11">
        <v>1238</v>
      </c>
      <c r="G201" s="11">
        <v>4321</v>
      </c>
      <c r="H201" s="16">
        <v>9.6571550255536598E-2</v>
      </c>
      <c r="I201" s="16">
        <v>0.27137818170262801</v>
      </c>
      <c r="J201" s="16">
        <v>0.271590036212005</v>
      </c>
      <c r="K201" s="16">
        <v>0.104191213600404</v>
      </c>
      <c r="L201" s="16">
        <v>0.17643215875219501</v>
      </c>
    </row>
    <row r="202" spans="2:12" ht="15.75" x14ac:dyDescent="0.3">
      <c r="B202" s="5" t="s">
        <v>22</v>
      </c>
      <c r="C202" s="9"/>
      <c r="D202" s="9"/>
      <c r="E202" s="9"/>
      <c r="F202" s="9"/>
      <c r="G202" s="9"/>
      <c r="H202" s="17"/>
      <c r="I202" s="17"/>
      <c r="J202" s="17"/>
      <c r="K202" s="17"/>
      <c r="L202" s="17"/>
    </row>
    <row r="203" spans="2:12" ht="15.75" x14ac:dyDescent="0.3">
      <c r="B203" s="10" t="s">
        <v>23</v>
      </c>
      <c r="C203" s="11">
        <v>8103</v>
      </c>
      <c r="D203" s="11">
        <v>11505</v>
      </c>
      <c r="E203" s="11">
        <v>12382</v>
      </c>
      <c r="F203" s="11">
        <v>2336</v>
      </c>
      <c r="G203" s="11">
        <v>2130</v>
      </c>
      <c r="H203" s="16">
        <v>0.43137776831345798</v>
      </c>
      <c r="I203" s="16">
        <v>0.36559788998697101</v>
      </c>
      <c r="J203" s="16">
        <v>0.67935915724788798</v>
      </c>
      <c r="K203" s="16">
        <v>0.196599899006901</v>
      </c>
      <c r="L203" s="16">
        <v>8.6970723939406303E-2</v>
      </c>
    </row>
    <row r="204" spans="2:12" ht="15.75" x14ac:dyDescent="0.3">
      <c r="B204" s="7" t="s">
        <v>24</v>
      </c>
      <c r="C204" s="8">
        <v>2316</v>
      </c>
      <c r="D204" s="8">
        <v>2306</v>
      </c>
      <c r="E204" s="8">
        <v>6588</v>
      </c>
      <c r="F204" s="8">
        <v>0</v>
      </c>
      <c r="G204" s="8">
        <v>646</v>
      </c>
      <c r="H204" s="15">
        <v>0.123296422487223</v>
      </c>
      <c r="I204" s="15">
        <v>7.3278464520639394E-2</v>
      </c>
      <c r="J204" s="15">
        <v>0.36146164819488602</v>
      </c>
      <c r="K204" s="15">
        <v>0</v>
      </c>
      <c r="L204" s="15">
        <v>2.6377036462373899E-2</v>
      </c>
    </row>
    <row r="206" spans="2:12" x14ac:dyDescent="0.25">
      <c r="B206" s="20" t="s">
        <v>38</v>
      </c>
      <c r="C206" s="49" t="s">
        <v>66</v>
      </c>
      <c r="D206" s="50"/>
      <c r="E206" s="50"/>
    </row>
    <row r="207" spans="2:12" x14ac:dyDescent="0.25">
      <c r="B207" s="45" t="s">
        <v>37</v>
      </c>
      <c r="C207" s="46" t="s">
        <v>2</v>
      </c>
      <c r="D207" s="47"/>
      <c r="E207" s="47"/>
      <c r="F207" s="47"/>
      <c r="G207" s="48"/>
      <c r="H207" s="46" t="s">
        <v>3</v>
      </c>
      <c r="I207" s="47"/>
      <c r="J207" s="47"/>
      <c r="K207" s="47"/>
      <c r="L207" s="48"/>
    </row>
    <row r="208" spans="2:12" ht="15.75" x14ac:dyDescent="0.3">
      <c r="B208" s="45"/>
      <c r="C208" s="4">
        <v>2016</v>
      </c>
      <c r="D208" s="4">
        <v>2018</v>
      </c>
      <c r="E208" s="4">
        <v>2020</v>
      </c>
      <c r="F208" s="4">
        <v>2022</v>
      </c>
      <c r="G208" s="4">
        <v>2024</v>
      </c>
      <c r="H208" s="4">
        <v>2016</v>
      </c>
      <c r="I208" s="4">
        <v>2018</v>
      </c>
      <c r="J208" s="4">
        <v>2020</v>
      </c>
      <c r="K208" s="4">
        <v>2022</v>
      </c>
      <c r="L208" s="4">
        <v>2024</v>
      </c>
    </row>
    <row r="209" spans="2:12" ht="15.75" x14ac:dyDescent="0.3">
      <c r="B209" s="5" t="s">
        <v>5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2:12" ht="15.75" x14ac:dyDescent="0.3">
      <c r="B210" s="10" t="s">
        <v>4</v>
      </c>
      <c r="C210" s="11">
        <v>3570</v>
      </c>
      <c r="D210" s="11">
        <v>6488</v>
      </c>
      <c r="E210" s="11">
        <v>1892</v>
      </c>
      <c r="F210" s="11">
        <v>1748</v>
      </c>
      <c r="G210" s="11">
        <v>4066</v>
      </c>
      <c r="H210" s="12"/>
      <c r="I210" s="12"/>
      <c r="J210" s="12"/>
      <c r="K210" s="12"/>
      <c r="L210" s="12"/>
    </row>
    <row r="211" spans="2:12" ht="15.75" x14ac:dyDescent="0.3">
      <c r="B211" s="7" t="s">
        <v>6</v>
      </c>
      <c r="C211" s="8">
        <v>2227</v>
      </c>
      <c r="D211" s="8">
        <v>2550</v>
      </c>
      <c r="E211" s="8">
        <v>1624</v>
      </c>
      <c r="F211" s="8">
        <v>292</v>
      </c>
      <c r="G211" s="8">
        <v>724</v>
      </c>
      <c r="H211" s="15">
        <v>0.62380952380952404</v>
      </c>
      <c r="I211" s="15">
        <v>0.39303329223181299</v>
      </c>
      <c r="J211" s="15">
        <v>0.85835095137420703</v>
      </c>
      <c r="K211" s="15">
        <v>0.16704805491990801</v>
      </c>
      <c r="L211" s="15">
        <v>0.17806197737334001</v>
      </c>
    </row>
    <row r="212" spans="2:12" ht="15.75" x14ac:dyDescent="0.3">
      <c r="B212" s="10" t="s">
        <v>7</v>
      </c>
      <c r="C212" s="11">
        <v>729</v>
      </c>
      <c r="D212" s="11">
        <v>1124</v>
      </c>
      <c r="E212" s="11">
        <v>954</v>
      </c>
      <c r="F212" s="11">
        <v>292</v>
      </c>
      <c r="G212" s="11">
        <v>444</v>
      </c>
      <c r="H212" s="16">
        <v>0.20420168067226899</v>
      </c>
      <c r="I212" s="16">
        <v>0.17324290998767</v>
      </c>
      <c r="J212" s="16">
        <v>0.50422832980972498</v>
      </c>
      <c r="K212" s="16">
        <v>0.16704805491990801</v>
      </c>
      <c r="L212" s="16">
        <v>0.10919822921790499</v>
      </c>
    </row>
    <row r="213" spans="2:12" ht="15.75" x14ac:dyDescent="0.3">
      <c r="B213" s="7" t="s">
        <v>8</v>
      </c>
      <c r="C213" s="8">
        <v>1498</v>
      </c>
      <c r="D213" s="8">
        <v>1426</v>
      </c>
      <c r="E213" s="8">
        <v>670</v>
      </c>
      <c r="F213" s="8">
        <v>0</v>
      </c>
      <c r="G213" s="8">
        <v>280</v>
      </c>
      <c r="H213" s="15">
        <v>0.41960784313725502</v>
      </c>
      <c r="I213" s="15">
        <v>0.21979038224414299</v>
      </c>
      <c r="J213" s="15">
        <v>0.35412262156448199</v>
      </c>
      <c r="K213" s="15">
        <v>0</v>
      </c>
      <c r="L213" s="15">
        <v>6.8863748155435306E-2</v>
      </c>
    </row>
    <row r="214" spans="2:12" ht="15.75" x14ac:dyDescent="0.3">
      <c r="B214" s="10" t="s">
        <v>9</v>
      </c>
      <c r="C214" s="11">
        <v>1343</v>
      </c>
      <c r="D214" s="11">
        <v>3786</v>
      </c>
      <c r="E214" s="11">
        <v>268</v>
      </c>
      <c r="F214" s="11">
        <v>436</v>
      </c>
      <c r="G214" s="11">
        <v>2611</v>
      </c>
      <c r="H214" s="16">
        <v>0.37619047619047602</v>
      </c>
      <c r="I214" s="16">
        <v>0.58353884093711506</v>
      </c>
      <c r="J214" s="16">
        <v>0.141649048625793</v>
      </c>
      <c r="K214" s="16">
        <v>0.249427917620137</v>
      </c>
      <c r="L214" s="16">
        <v>0.64215445154943396</v>
      </c>
    </row>
    <row r="215" spans="2:12" ht="15.75" x14ac:dyDescent="0.3">
      <c r="B215" s="7" t="s">
        <v>10</v>
      </c>
      <c r="C215" s="8">
        <v>0</v>
      </c>
      <c r="D215" s="8">
        <v>0</v>
      </c>
      <c r="E215" s="8">
        <v>0</v>
      </c>
      <c r="F215" s="8">
        <v>584</v>
      </c>
      <c r="G215" s="8">
        <v>0</v>
      </c>
      <c r="H215" s="15">
        <v>0</v>
      </c>
      <c r="I215" s="15">
        <v>0</v>
      </c>
      <c r="J215" s="15">
        <v>0</v>
      </c>
      <c r="K215" s="15">
        <v>0.33409610983981702</v>
      </c>
      <c r="L215" s="15">
        <v>0</v>
      </c>
    </row>
    <row r="216" spans="2:12" ht="15.75" x14ac:dyDescent="0.3">
      <c r="B216" s="10" t="s">
        <v>11</v>
      </c>
      <c r="C216" s="11">
        <v>0</v>
      </c>
      <c r="D216" s="11">
        <v>152</v>
      </c>
      <c r="E216" s="11">
        <v>0</v>
      </c>
      <c r="F216" s="11">
        <v>436</v>
      </c>
      <c r="G216" s="11">
        <v>731</v>
      </c>
      <c r="H216" s="16">
        <v>0</v>
      </c>
      <c r="I216" s="16">
        <v>2.3427866831072799E-2</v>
      </c>
      <c r="J216" s="16">
        <v>0</v>
      </c>
      <c r="K216" s="16">
        <v>0.249427917620137</v>
      </c>
      <c r="L216" s="16">
        <v>0.17978357107722601</v>
      </c>
    </row>
    <row r="217" spans="2:12" ht="15.75" x14ac:dyDescent="0.3">
      <c r="B217" s="5" t="s">
        <v>12</v>
      </c>
      <c r="C217" s="9"/>
      <c r="D217" s="9"/>
      <c r="E217" s="9"/>
      <c r="F217" s="9"/>
      <c r="G217" s="9"/>
      <c r="H217" s="17"/>
      <c r="I217" s="17"/>
      <c r="J217" s="17"/>
      <c r="K217" s="17"/>
      <c r="L217" s="17"/>
    </row>
    <row r="218" spans="2:12" ht="15.75" x14ac:dyDescent="0.3">
      <c r="B218" s="10" t="s">
        <v>13</v>
      </c>
      <c r="C218" s="11">
        <v>3570</v>
      </c>
      <c r="D218" s="11">
        <v>6336</v>
      </c>
      <c r="E218" s="11">
        <v>1892</v>
      </c>
      <c r="F218" s="11">
        <v>728</v>
      </c>
      <c r="G218" s="11">
        <v>3335</v>
      </c>
      <c r="H218" s="16">
        <v>1</v>
      </c>
      <c r="I218" s="16">
        <v>0.97657213316892699</v>
      </c>
      <c r="J218" s="16">
        <v>1</v>
      </c>
      <c r="K218" s="16">
        <v>0.41647597254004598</v>
      </c>
      <c r="L218" s="16">
        <v>0.82021642892277402</v>
      </c>
    </row>
    <row r="219" spans="2:12" ht="15.75" x14ac:dyDescent="0.3">
      <c r="B219" s="7" t="s">
        <v>14</v>
      </c>
      <c r="C219" s="8">
        <v>2815</v>
      </c>
      <c r="D219" s="8">
        <v>3899</v>
      </c>
      <c r="E219" s="8">
        <v>1180</v>
      </c>
      <c r="F219" s="8">
        <v>0</v>
      </c>
      <c r="G219" s="8">
        <v>1486</v>
      </c>
      <c r="H219" s="15">
        <v>0.78851540616246496</v>
      </c>
      <c r="I219" s="15">
        <v>0.60095561035758305</v>
      </c>
      <c r="J219" s="15">
        <v>0.62367864693446096</v>
      </c>
      <c r="K219" s="15">
        <v>0</v>
      </c>
      <c r="L219" s="15">
        <v>0.36546974913920299</v>
      </c>
    </row>
    <row r="220" spans="2:12" ht="15.75" x14ac:dyDescent="0.3">
      <c r="B220" s="13" t="s">
        <v>15</v>
      </c>
      <c r="C220" s="14"/>
      <c r="D220" s="14"/>
      <c r="E220" s="14"/>
      <c r="F220" s="14"/>
      <c r="G220" s="14"/>
      <c r="H220" s="18"/>
      <c r="I220" s="18"/>
      <c r="J220" s="18"/>
      <c r="K220" s="18"/>
      <c r="L220" s="18"/>
    </row>
    <row r="221" spans="2:12" ht="15.75" x14ac:dyDescent="0.3">
      <c r="B221" s="7" t="s">
        <v>16</v>
      </c>
      <c r="C221" s="8">
        <v>3417</v>
      </c>
      <c r="D221" s="8">
        <v>5826</v>
      </c>
      <c r="E221" s="8">
        <v>1448</v>
      </c>
      <c r="F221" s="8">
        <v>292</v>
      </c>
      <c r="G221" s="8">
        <v>2058</v>
      </c>
      <c r="H221" s="15">
        <v>0.95714285714285696</v>
      </c>
      <c r="I221" s="15">
        <v>0.89796547472256505</v>
      </c>
      <c r="J221" s="15">
        <v>0.76532769556025404</v>
      </c>
      <c r="K221" s="15">
        <v>0.16704805491990801</v>
      </c>
      <c r="L221" s="15">
        <v>0.50614854894244998</v>
      </c>
    </row>
    <row r="222" spans="2:12" ht="15.75" x14ac:dyDescent="0.3">
      <c r="B222" s="10" t="s">
        <v>17</v>
      </c>
      <c r="C222" s="11">
        <v>612</v>
      </c>
      <c r="D222" s="11">
        <v>152</v>
      </c>
      <c r="E222" s="11">
        <v>546</v>
      </c>
      <c r="F222" s="11">
        <v>0</v>
      </c>
      <c r="G222" s="11">
        <v>1934</v>
      </c>
      <c r="H222" s="16">
        <v>0.17142857142857101</v>
      </c>
      <c r="I222" s="16">
        <v>2.3427866831072799E-2</v>
      </c>
      <c r="J222" s="16">
        <v>0.28858350951374201</v>
      </c>
      <c r="K222" s="16">
        <v>0</v>
      </c>
      <c r="L222" s="16">
        <v>0.47565174618790002</v>
      </c>
    </row>
    <row r="223" spans="2:12" ht="15.75" x14ac:dyDescent="0.3">
      <c r="B223" s="7" t="s">
        <v>18</v>
      </c>
      <c r="C223" s="8">
        <v>3570</v>
      </c>
      <c r="D223" s="8">
        <v>4026</v>
      </c>
      <c r="E223" s="8">
        <v>1420</v>
      </c>
      <c r="F223" s="8">
        <v>436</v>
      </c>
      <c r="G223" s="8">
        <v>2075</v>
      </c>
      <c r="H223" s="15">
        <v>1</v>
      </c>
      <c r="I223" s="15">
        <v>0.62053020961775596</v>
      </c>
      <c r="J223" s="15">
        <v>0.75052854122621604</v>
      </c>
      <c r="K223" s="15">
        <v>0.249427917620137</v>
      </c>
      <c r="L223" s="15">
        <v>0.51032956222331505</v>
      </c>
    </row>
    <row r="224" spans="2:12" ht="15.75" x14ac:dyDescent="0.3">
      <c r="B224" s="10" t="s">
        <v>19</v>
      </c>
      <c r="C224" s="11">
        <v>1498</v>
      </c>
      <c r="D224" s="11">
        <v>3405</v>
      </c>
      <c r="E224" s="11">
        <v>638</v>
      </c>
      <c r="F224" s="11">
        <v>0</v>
      </c>
      <c r="G224" s="11">
        <v>814</v>
      </c>
      <c r="H224" s="16">
        <v>0.41960784313725502</v>
      </c>
      <c r="I224" s="16">
        <v>0.52481504315659699</v>
      </c>
      <c r="J224" s="16">
        <v>0.337209302325581</v>
      </c>
      <c r="K224" s="16">
        <v>0</v>
      </c>
      <c r="L224" s="16">
        <v>0.20019675356615799</v>
      </c>
    </row>
    <row r="225" spans="2:12" ht="15.75" x14ac:dyDescent="0.3">
      <c r="B225" s="7" t="s">
        <v>20</v>
      </c>
      <c r="C225" s="8">
        <v>2356</v>
      </c>
      <c r="D225" s="8">
        <v>3131</v>
      </c>
      <c r="E225" s="8">
        <v>1282</v>
      </c>
      <c r="F225" s="8">
        <v>0</v>
      </c>
      <c r="G225" s="8">
        <v>926</v>
      </c>
      <c r="H225" s="15">
        <v>0.65994397759103596</v>
      </c>
      <c r="I225" s="15">
        <v>0.48258323057953201</v>
      </c>
      <c r="J225" s="15">
        <v>0.67758985200845701</v>
      </c>
      <c r="K225" s="15">
        <v>0</v>
      </c>
      <c r="L225" s="15">
        <v>0.22774225282833299</v>
      </c>
    </row>
    <row r="226" spans="2:12" ht="15.75" x14ac:dyDescent="0.3">
      <c r="B226" s="10" t="s">
        <v>21</v>
      </c>
      <c r="C226" s="11">
        <v>294</v>
      </c>
      <c r="D226" s="11">
        <v>1662</v>
      </c>
      <c r="E226" s="11">
        <v>874</v>
      </c>
      <c r="F226" s="11">
        <v>0</v>
      </c>
      <c r="G226" s="11">
        <v>130</v>
      </c>
      <c r="H226" s="16">
        <v>8.2352941176470601E-2</v>
      </c>
      <c r="I226" s="16">
        <v>0.25616522811344</v>
      </c>
      <c r="J226" s="16">
        <v>0.46194503171247397</v>
      </c>
      <c r="K226" s="16">
        <v>0</v>
      </c>
      <c r="L226" s="16">
        <v>3.1972454500737803E-2</v>
      </c>
    </row>
    <row r="227" spans="2:12" ht="15.75" x14ac:dyDescent="0.3">
      <c r="B227" s="5" t="s">
        <v>22</v>
      </c>
      <c r="C227" s="9"/>
      <c r="D227" s="9"/>
      <c r="E227" s="9"/>
      <c r="F227" s="9"/>
      <c r="G227" s="9"/>
      <c r="H227" s="17"/>
      <c r="I227" s="17"/>
      <c r="J227" s="17"/>
      <c r="K227" s="17"/>
      <c r="L227" s="17"/>
    </row>
    <row r="228" spans="2:12" ht="15.75" x14ac:dyDescent="0.3">
      <c r="B228" s="10" t="s">
        <v>23</v>
      </c>
      <c r="C228" s="11">
        <v>2227</v>
      </c>
      <c r="D228" s="11">
        <v>2550</v>
      </c>
      <c r="E228" s="11">
        <v>1624</v>
      </c>
      <c r="F228" s="11">
        <v>876</v>
      </c>
      <c r="G228" s="11">
        <v>724</v>
      </c>
      <c r="H228" s="16">
        <v>0.62380952380952404</v>
      </c>
      <c r="I228" s="16">
        <v>0.39303329223181299</v>
      </c>
      <c r="J228" s="16">
        <v>0.85835095137420703</v>
      </c>
      <c r="K228" s="16">
        <v>0.50114416475972501</v>
      </c>
      <c r="L228" s="16">
        <v>0.17806197737334001</v>
      </c>
    </row>
    <row r="229" spans="2:12" ht="15.75" x14ac:dyDescent="0.3">
      <c r="B229" s="7" t="s">
        <v>24</v>
      </c>
      <c r="C229" s="8">
        <v>1498</v>
      </c>
      <c r="D229" s="8">
        <v>1787</v>
      </c>
      <c r="E229" s="8">
        <v>772</v>
      </c>
      <c r="F229" s="8">
        <v>0</v>
      </c>
      <c r="G229" s="8">
        <v>280</v>
      </c>
      <c r="H229" s="15">
        <v>0.41960784313725502</v>
      </c>
      <c r="I229" s="15">
        <v>0.27543156596794099</v>
      </c>
      <c r="J229" s="15">
        <v>0.40803382663847798</v>
      </c>
      <c r="K229" s="15">
        <v>0</v>
      </c>
      <c r="L229" s="15">
        <v>6.8863748155435306E-2</v>
      </c>
    </row>
    <row r="231" spans="2:12" ht="18" x14ac:dyDescent="0.35">
      <c r="B231" s="19" t="s">
        <v>59</v>
      </c>
    </row>
    <row r="232" spans="2:12" ht="18" x14ac:dyDescent="0.35">
      <c r="B232" s="19" t="s">
        <v>60</v>
      </c>
    </row>
  </sheetData>
  <mergeCells count="33">
    <mergeCell ref="C106:E106"/>
    <mergeCell ref="B107:B108"/>
    <mergeCell ref="C107:G107"/>
    <mergeCell ref="H107:L107"/>
    <mergeCell ref="B57:B58"/>
    <mergeCell ref="C57:G57"/>
    <mergeCell ref="H57:L57"/>
    <mergeCell ref="C81:E81"/>
    <mergeCell ref="B82:B83"/>
    <mergeCell ref="C82:G82"/>
    <mergeCell ref="H82:L82"/>
    <mergeCell ref="B7:B8"/>
    <mergeCell ref="C7:G7"/>
    <mergeCell ref="H7:L7"/>
    <mergeCell ref="B32:B33"/>
    <mergeCell ref="C32:G32"/>
    <mergeCell ref="H32:L32"/>
    <mergeCell ref="C131:F131"/>
    <mergeCell ref="B132:B133"/>
    <mergeCell ref="C132:G132"/>
    <mergeCell ref="H132:L132"/>
    <mergeCell ref="C156:E156"/>
    <mergeCell ref="C206:E206"/>
    <mergeCell ref="B207:B208"/>
    <mergeCell ref="C207:G207"/>
    <mergeCell ref="H207:L207"/>
    <mergeCell ref="B157:B158"/>
    <mergeCell ref="C157:G157"/>
    <mergeCell ref="H157:L157"/>
    <mergeCell ref="C181:E181"/>
    <mergeCell ref="B182:B183"/>
    <mergeCell ref="C182:G182"/>
    <mergeCell ref="H182:L18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01382-B7C2-47CA-BB92-889D498BE3C7}">
  <dimension ref="A2:O75"/>
  <sheetViews>
    <sheetView zoomScaleNormal="100" workbookViewId="0"/>
  </sheetViews>
  <sheetFormatPr baseColWidth="10" defaultRowHeight="15" x14ac:dyDescent="0.3"/>
  <cols>
    <col min="1" max="2" width="11.42578125" style="24"/>
    <col min="3" max="3" width="21.140625" style="24" bestFit="1" customWidth="1"/>
    <col min="4" max="4" width="11.7109375" style="24" bestFit="1" customWidth="1"/>
    <col min="5" max="5" width="11.5703125" style="24" bestFit="1" customWidth="1"/>
    <col min="6" max="6" width="21.28515625" style="24" customWidth="1"/>
    <col min="7" max="7" width="19.85546875" style="24" customWidth="1"/>
    <col min="8" max="8" width="22.5703125" style="24" bestFit="1" customWidth="1"/>
    <col min="9" max="10" width="19.85546875" style="24" customWidth="1"/>
    <col min="11" max="11" width="20.28515625" style="24" customWidth="1"/>
    <col min="12" max="12" width="23.5703125" style="24" bestFit="1" customWidth="1"/>
    <col min="13" max="13" width="23.5703125" style="24" customWidth="1"/>
    <col min="14" max="14" width="33.42578125" style="24" bestFit="1" customWidth="1"/>
    <col min="15" max="15" width="35.28515625" style="24" bestFit="1" customWidth="1"/>
    <col min="16" max="16384" width="11.42578125" style="24"/>
  </cols>
  <sheetData>
    <row r="2" spans="1:15" x14ac:dyDescent="0.3">
      <c r="A2" s="25" t="s">
        <v>61</v>
      </c>
      <c r="B2" s="23"/>
      <c r="C2" s="25">
        <v>2016</v>
      </c>
      <c r="D2" s="52" t="s">
        <v>57</v>
      </c>
      <c r="E2" s="52"/>
      <c r="F2" s="52"/>
      <c r="G2" s="52" t="s">
        <v>53</v>
      </c>
      <c r="H2" s="52"/>
      <c r="I2" s="52"/>
      <c r="J2" s="52"/>
      <c r="K2" s="52"/>
      <c r="L2" s="52"/>
      <c r="M2" s="52"/>
      <c r="N2" s="52" t="s">
        <v>58</v>
      </c>
      <c r="O2" s="52"/>
    </row>
    <row r="3" spans="1:15" x14ac:dyDescent="0.3">
      <c r="A3" s="42">
        <f>_xlfn.NORM.S.INV(0.975)</f>
        <v>1.9599639845400536</v>
      </c>
      <c r="C3" s="31" t="s">
        <v>43</v>
      </c>
      <c r="D3" s="31" t="s">
        <v>2</v>
      </c>
      <c r="E3" s="31" t="s">
        <v>44</v>
      </c>
      <c r="F3" s="31" t="s">
        <v>48</v>
      </c>
      <c r="G3" s="31" t="s">
        <v>45</v>
      </c>
      <c r="H3" s="31" t="s">
        <v>49</v>
      </c>
      <c r="I3" s="31" t="s">
        <v>51</v>
      </c>
      <c r="J3" s="31" t="s">
        <v>50</v>
      </c>
      <c r="K3" s="31" t="s">
        <v>46</v>
      </c>
      <c r="L3" s="30" t="s">
        <v>52</v>
      </c>
      <c r="M3" s="30" t="s">
        <v>53</v>
      </c>
      <c r="N3" s="32" t="s">
        <v>55</v>
      </c>
      <c r="O3" s="32" t="s">
        <v>56</v>
      </c>
    </row>
    <row r="4" spans="1:15" x14ac:dyDescent="0.3">
      <c r="C4" s="33" t="s">
        <v>26</v>
      </c>
      <c r="D4" s="34">
        <v>91492.999999999869</v>
      </c>
      <c r="E4" s="34">
        <v>276</v>
      </c>
      <c r="F4" s="35">
        <v>0.170067655449051</v>
      </c>
      <c r="G4" s="35">
        <f t="shared" ref="G4:G13" si="0">SQRT((F4*(1-F4)/E4)*((D4-E4)/(D4-1)))</f>
        <v>2.2580003153088505E-2</v>
      </c>
      <c r="H4" s="35">
        <f>$A$3*G4</f>
        <v>4.425599295085432E-2</v>
      </c>
      <c r="I4" s="35">
        <f>MAX(0,F4-H4)</f>
        <v>0.1258116624981967</v>
      </c>
      <c r="J4" s="35">
        <f>MIN(1,F4+H4)</f>
        <v>0.21432364839990531</v>
      </c>
      <c r="K4" s="36">
        <f>G4/F4</f>
        <v>0.13277070877156322</v>
      </c>
      <c r="L4" s="33" t="str">
        <f>IF(K4&lt;=0.15,"Bueno",IF(K4&lt;=0.3,"Moderado","Malo"))</f>
        <v>Bueno</v>
      </c>
      <c r="M4" s="33" t="str">
        <f>IF(H4&gt;10%,"No preciso",IF(H4&gt;5%,"Aceptable","Preciso"))</f>
        <v>Preciso</v>
      </c>
      <c r="N4" s="33">
        <f>ROUND((0.5*(1-0.5)*D4*(($A$3)^2))/((0.5*(1-0.5)*(($A$3)^2))+((D4-1)*((0.05)^2))),0)</f>
        <v>383</v>
      </c>
      <c r="O4" s="26" t="str">
        <f t="shared" ref="O4:O13" si="1">IF($E4&gt;=N4,"Sí","No")</f>
        <v>No</v>
      </c>
    </row>
    <row r="5" spans="1:15" x14ac:dyDescent="0.3">
      <c r="C5" s="37" t="s">
        <v>29</v>
      </c>
      <c r="D5" s="38">
        <v>62280.000000000051</v>
      </c>
      <c r="E5" s="38">
        <v>250</v>
      </c>
      <c r="F5" s="39">
        <v>0.599871547848426</v>
      </c>
      <c r="G5" s="39">
        <f t="shared" si="0"/>
        <v>3.092351974165445E-2</v>
      </c>
      <c r="H5" s="39">
        <f t="shared" ref="H5:H13" si="2">$A$3*G5</f>
        <v>6.0608984968856063E-2</v>
      </c>
      <c r="I5" s="39">
        <f t="shared" ref="I5:I13" si="3">MAX(0,F5-H5)</f>
        <v>0.53926256287956997</v>
      </c>
      <c r="J5" s="39">
        <f t="shared" ref="J5:J15" si="4">MIN(1,F5+H5)</f>
        <v>0.66048053281728203</v>
      </c>
      <c r="K5" s="40">
        <f>G5/F5</f>
        <v>5.1550235800595305E-2</v>
      </c>
      <c r="L5" s="37" t="str">
        <f t="shared" ref="L5:L15" si="5">IF(K5&lt;=0.15,"Bueno",IF(K5&lt;=0.3,"Moderado","Malo"))</f>
        <v>Bueno</v>
      </c>
      <c r="M5" s="37" t="str">
        <f>IF(H5&gt;10%,"No preciso",IF(H5&gt;5%,"Aceptable","Preciso"))</f>
        <v>Aceptable</v>
      </c>
      <c r="N5" s="37">
        <f t="shared" ref="N5:N13" si="6">ROUND((0.5*(1-0.5)*D5*(($A$3)^2))/((0.5*(1-0.5)*(($A$3)^2))+((D5-1)*((0.05)^2))),0)</f>
        <v>382</v>
      </c>
      <c r="O5" s="26" t="str">
        <f t="shared" si="1"/>
        <v>No</v>
      </c>
    </row>
    <row r="6" spans="1:15" x14ac:dyDescent="0.3">
      <c r="C6" s="26" t="s">
        <v>30</v>
      </c>
      <c r="D6" s="27">
        <v>12392.999999999998</v>
      </c>
      <c r="E6" s="27">
        <v>27</v>
      </c>
      <c r="F6" s="28">
        <v>0.85185185185185197</v>
      </c>
      <c r="G6" s="28">
        <f t="shared" si="0"/>
        <v>6.8295515291558015E-2</v>
      </c>
      <c r="H6" s="28">
        <f t="shared" si="2"/>
        <v>0.13385675027705821</v>
      </c>
      <c r="I6" s="28">
        <f t="shared" si="3"/>
        <v>0.71799510157479374</v>
      </c>
      <c r="J6" s="28">
        <f t="shared" si="4"/>
        <v>0.98570860212891021</v>
      </c>
      <c r="K6" s="29">
        <f>G6/F6</f>
        <v>8.0172996211828967E-2</v>
      </c>
      <c r="L6" s="26" t="str">
        <f t="shared" si="5"/>
        <v>Bueno</v>
      </c>
      <c r="M6" s="26" t="str">
        <f>IF(H6&gt;10%,"No preciso",IF(H6&gt;5%,"Aceptable","Preciso"))</f>
        <v>No preciso</v>
      </c>
      <c r="N6" s="26">
        <f t="shared" si="6"/>
        <v>373</v>
      </c>
      <c r="O6" s="26" t="str">
        <f t="shared" si="1"/>
        <v>No</v>
      </c>
    </row>
    <row r="7" spans="1:15" x14ac:dyDescent="0.3">
      <c r="C7" s="37" t="s">
        <v>33</v>
      </c>
      <c r="D7" s="38">
        <v>272341.99999999971</v>
      </c>
      <c r="E7" s="38">
        <v>1414</v>
      </c>
      <c r="F7" s="39">
        <v>0.435654434497801</v>
      </c>
      <c r="G7" s="39">
        <f t="shared" si="0"/>
        <v>1.3151925945201925E-2</v>
      </c>
      <c r="H7" s="39">
        <f t="shared" si="2"/>
        <v>2.5777301179933678E-2</v>
      </c>
      <c r="I7" s="39">
        <f t="shared" si="3"/>
        <v>0.40987713331786735</v>
      </c>
      <c r="J7" s="39">
        <f t="shared" si="4"/>
        <v>0.46143173567773466</v>
      </c>
      <c r="K7" s="40">
        <f t="shared" ref="K7:K12" si="7">G7/F7</f>
        <v>3.018889492164302E-2</v>
      </c>
      <c r="L7" s="37" t="str">
        <f t="shared" si="5"/>
        <v>Bueno</v>
      </c>
      <c r="M7" s="37" t="str">
        <f t="shared" ref="M7:M12" si="8">IF(H7&gt;10%,"No preciso",IF(H7&gt;5%,"Aceptable","Preciso"))</f>
        <v>Preciso</v>
      </c>
      <c r="N7" s="37">
        <f t="shared" si="6"/>
        <v>384</v>
      </c>
      <c r="O7" s="26" t="str">
        <f>IF($E7&gt;=N7,"Sí","No")</f>
        <v>Sí</v>
      </c>
    </row>
    <row r="8" spans="1:15" x14ac:dyDescent="0.3">
      <c r="C8" s="26" t="s">
        <v>28</v>
      </c>
      <c r="D8" s="27">
        <v>851621.0000000007</v>
      </c>
      <c r="E8" s="27">
        <v>2664</v>
      </c>
      <c r="F8" s="28">
        <v>0.22397052209844501</v>
      </c>
      <c r="G8" s="28">
        <f t="shared" si="0"/>
        <v>8.0646839239800691E-3</v>
      </c>
      <c r="H8" s="28">
        <f t="shared" si="2"/>
        <v>1.5806490037700092E-2</v>
      </c>
      <c r="I8" s="28">
        <f t="shared" si="3"/>
        <v>0.20816403206074491</v>
      </c>
      <c r="J8" s="28">
        <f t="shared" si="4"/>
        <v>0.23977701213614511</v>
      </c>
      <c r="K8" s="29">
        <f t="shared" si="7"/>
        <v>3.6007791777327207E-2</v>
      </c>
      <c r="L8" s="26" t="str">
        <f t="shared" si="5"/>
        <v>Bueno</v>
      </c>
      <c r="M8" s="26" t="str">
        <f>IF(H8&gt;10%,"No preciso",IF(H8&gt;5%,"Aceptable","Preciso"))</f>
        <v>Preciso</v>
      </c>
      <c r="N8" s="26">
        <f t="shared" si="6"/>
        <v>384</v>
      </c>
      <c r="O8" s="26" t="str">
        <f t="shared" si="1"/>
        <v>Sí</v>
      </c>
    </row>
    <row r="9" spans="1:15" x14ac:dyDescent="0.3">
      <c r="C9" s="37" t="s">
        <v>31</v>
      </c>
      <c r="D9" s="38">
        <v>55461.000000000044</v>
      </c>
      <c r="E9" s="38">
        <v>262</v>
      </c>
      <c r="F9" s="39">
        <v>0.62716142875173497</v>
      </c>
      <c r="G9" s="39">
        <f t="shared" si="0"/>
        <v>2.9804038425914708E-2</v>
      </c>
      <c r="H9" s="39">
        <f t="shared" si="2"/>
        <v>5.8414841908640658E-2</v>
      </c>
      <c r="I9" s="39">
        <f t="shared" si="3"/>
        <v>0.56874658684309432</v>
      </c>
      <c r="J9" s="39">
        <f t="shared" si="4"/>
        <v>0.68557627066037563</v>
      </c>
      <c r="K9" s="40">
        <f>G9/F9</f>
        <v>4.7522116411455505E-2</v>
      </c>
      <c r="L9" s="37" t="str">
        <f t="shared" si="5"/>
        <v>Bueno</v>
      </c>
      <c r="M9" s="37" t="str">
        <f t="shared" si="8"/>
        <v>Aceptable</v>
      </c>
      <c r="N9" s="37">
        <f t="shared" si="6"/>
        <v>382</v>
      </c>
      <c r="O9" s="26" t="str">
        <f t="shared" si="1"/>
        <v>No</v>
      </c>
    </row>
    <row r="10" spans="1:15" x14ac:dyDescent="0.3">
      <c r="C10" s="26" t="s">
        <v>32</v>
      </c>
      <c r="D10" s="27">
        <v>12191.999999999991</v>
      </c>
      <c r="E10" s="27">
        <v>96</v>
      </c>
      <c r="F10" s="28">
        <v>0.44791666666666702</v>
      </c>
      <c r="G10" s="28">
        <f t="shared" si="0"/>
        <v>5.0555281909972591E-2</v>
      </c>
      <c r="H10" s="28">
        <f t="shared" si="2"/>
        <v>9.9086531771815575E-2</v>
      </c>
      <c r="I10" s="28">
        <f t="shared" si="3"/>
        <v>0.34883013489485143</v>
      </c>
      <c r="J10" s="28">
        <f t="shared" si="4"/>
        <v>0.54700319843848255</v>
      </c>
      <c r="K10" s="29">
        <f>G10/F10</f>
        <v>0.11286760612458988</v>
      </c>
      <c r="L10" s="26" t="str">
        <f t="shared" si="5"/>
        <v>Bueno</v>
      </c>
      <c r="M10" s="26" t="str">
        <f t="shared" si="8"/>
        <v>Aceptable</v>
      </c>
      <c r="N10" s="26">
        <f t="shared" si="6"/>
        <v>372</v>
      </c>
      <c r="O10" s="26" t="str">
        <f t="shared" si="1"/>
        <v>No</v>
      </c>
    </row>
    <row r="11" spans="1:15" x14ac:dyDescent="0.3">
      <c r="C11" s="37" t="s">
        <v>34</v>
      </c>
      <c r="D11" s="38">
        <v>220342.00000000003</v>
      </c>
      <c r="E11" s="38">
        <v>688</v>
      </c>
      <c r="F11" s="39">
        <v>0.26836917156057399</v>
      </c>
      <c r="G11" s="39">
        <f t="shared" si="0"/>
        <v>1.6867083396316814E-2</v>
      </c>
      <c r="H11" s="39">
        <f t="shared" si="2"/>
        <v>3.3058875981014486E-2</v>
      </c>
      <c r="I11" s="39">
        <f t="shared" si="3"/>
        <v>0.23531029557955951</v>
      </c>
      <c r="J11" s="39">
        <f t="shared" si="4"/>
        <v>0.30142804754158847</v>
      </c>
      <c r="K11" s="40">
        <f t="shared" si="7"/>
        <v>6.2850301687910975E-2</v>
      </c>
      <c r="L11" s="37" t="str">
        <f t="shared" si="5"/>
        <v>Bueno</v>
      </c>
      <c r="M11" s="37" t="str">
        <f>IF(H11&gt;10%,"No preciso",IF(H11&gt;5%,"Aceptable","Preciso"))</f>
        <v>Preciso</v>
      </c>
      <c r="N11" s="37">
        <f t="shared" si="6"/>
        <v>383</v>
      </c>
      <c r="O11" s="26" t="str">
        <f t="shared" si="1"/>
        <v>Sí</v>
      </c>
    </row>
    <row r="12" spans="1:15" x14ac:dyDescent="0.3">
      <c r="C12" s="26" t="s">
        <v>37</v>
      </c>
      <c r="D12" s="27">
        <v>61219.999999999993</v>
      </c>
      <c r="E12" s="27">
        <v>256</v>
      </c>
      <c r="F12" s="28">
        <v>0.446063377981052</v>
      </c>
      <c r="G12" s="28">
        <f t="shared" si="0"/>
        <v>3.1002873806184234E-2</v>
      </c>
      <c r="H12" s="28">
        <f t="shared" si="2"/>
        <v>6.0764516077361309E-2</v>
      </c>
      <c r="I12" s="28">
        <f t="shared" si="3"/>
        <v>0.38529886190369067</v>
      </c>
      <c r="J12" s="28">
        <f t="shared" si="4"/>
        <v>0.50682789405841333</v>
      </c>
      <c r="K12" s="29">
        <f t="shared" si="7"/>
        <v>6.9503293335820948E-2</v>
      </c>
      <c r="L12" s="26" t="str">
        <f t="shared" si="5"/>
        <v>Bueno</v>
      </c>
      <c r="M12" s="26" t="str">
        <f t="shared" si="8"/>
        <v>Aceptable</v>
      </c>
      <c r="N12" s="26">
        <f t="shared" si="6"/>
        <v>382</v>
      </c>
      <c r="O12" s="26" t="str">
        <f t="shared" si="1"/>
        <v>No</v>
      </c>
    </row>
    <row r="13" spans="1:15" x14ac:dyDescent="0.3">
      <c r="C13" s="37" t="s">
        <v>27</v>
      </c>
      <c r="D13" s="38">
        <v>59971.999999999978</v>
      </c>
      <c r="E13" s="38">
        <v>252</v>
      </c>
      <c r="F13" s="39">
        <v>0.63921496698459301</v>
      </c>
      <c r="G13" s="39">
        <f t="shared" si="0"/>
        <v>3.0188164497635551E-2</v>
      </c>
      <c r="H13" s="39">
        <f t="shared" si="2"/>
        <v>5.916771517473636E-2</v>
      </c>
      <c r="I13" s="39">
        <f t="shared" si="3"/>
        <v>0.58004725180985661</v>
      </c>
      <c r="J13" s="39">
        <f t="shared" si="4"/>
        <v>0.69838268215932942</v>
      </c>
      <c r="K13" s="40">
        <f>G13/F13</f>
        <v>4.722693625282897E-2</v>
      </c>
      <c r="L13" s="37" t="str">
        <f t="shared" si="5"/>
        <v>Bueno</v>
      </c>
      <c r="M13" s="37" t="str">
        <f>IF(H13&gt;10%,"No preciso",IF(H13&gt;5%,"Aceptable","Preciso"))</f>
        <v>Aceptable</v>
      </c>
      <c r="N13" s="37">
        <f t="shared" si="6"/>
        <v>382</v>
      </c>
      <c r="O13" s="26" t="str">
        <f t="shared" si="1"/>
        <v>No</v>
      </c>
    </row>
    <row r="14" spans="1:15" x14ac:dyDescent="0.3">
      <c r="C14" s="26" t="s">
        <v>35</v>
      </c>
      <c r="D14" s="26" t="s">
        <v>47</v>
      </c>
      <c r="E14" s="26" t="s">
        <v>47</v>
      </c>
      <c r="F14" s="26" t="s">
        <v>47</v>
      </c>
      <c r="G14" s="28" t="s">
        <v>47</v>
      </c>
      <c r="H14" s="26" t="s">
        <v>47</v>
      </c>
      <c r="I14" s="28" t="s">
        <v>47</v>
      </c>
      <c r="J14" s="28" t="s">
        <v>47</v>
      </c>
      <c r="K14" s="26" t="s">
        <v>47</v>
      </c>
      <c r="L14" s="26" t="s">
        <v>54</v>
      </c>
      <c r="M14" s="26" t="s">
        <v>47</v>
      </c>
      <c r="N14" s="26" t="s">
        <v>47</v>
      </c>
      <c r="O14" s="26" t="s">
        <v>47</v>
      </c>
    </row>
    <row r="15" spans="1:15" x14ac:dyDescent="0.3">
      <c r="C15" s="37" t="s">
        <v>25</v>
      </c>
      <c r="D15" s="38">
        <v>1699316</v>
      </c>
      <c r="E15" s="38">
        <v>6185</v>
      </c>
      <c r="F15" s="39">
        <v>0.31652853265666903</v>
      </c>
      <c r="G15" s="39">
        <f>SQRT((F15*(1-F15)/E15)*((D15-E15)/(D15-1)))</f>
        <v>5.9034394062445102E-3</v>
      </c>
      <c r="H15" s="39">
        <f>$A$3*G15</f>
        <v>1.1570528621153759E-2</v>
      </c>
      <c r="I15" s="39">
        <f>MAX(0,F15-H15)</f>
        <v>0.30495800403551526</v>
      </c>
      <c r="J15" s="39">
        <f t="shared" si="4"/>
        <v>0.32809906127782279</v>
      </c>
      <c r="K15" s="40">
        <f>G15/F15</f>
        <v>1.8650575847605596E-2</v>
      </c>
      <c r="L15" s="37" t="str">
        <f t="shared" si="5"/>
        <v>Bueno</v>
      </c>
      <c r="M15" s="37" t="str">
        <f>IF(H15&gt;10%,"No preciso",IF(H15&gt;5%,"Aceptable","Preciso"))</f>
        <v>Preciso</v>
      </c>
      <c r="N15" s="41">
        <f>SUM(N4:N14)</f>
        <v>3807</v>
      </c>
      <c r="O15" s="26" t="str">
        <f>IF($E15&gt;=N15,"Sí","No")</f>
        <v>Sí</v>
      </c>
    </row>
    <row r="16" spans="1:15" x14ac:dyDescent="0.3"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3:15" x14ac:dyDescent="0.3">
      <c r="C17" s="25">
        <v>2018</v>
      </c>
      <c r="D17" s="52" t="s">
        <v>57</v>
      </c>
      <c r="E17" s="52"/>
      <c r="F17" s="52"/>
      <c r="G17" s="52" t="s">
        <v>53</v>
      </c>
      <c r="H17" s="52"/>
      <c r="I17" s="52"/>
      <c r="J17" s="52"/>
      <c r="K17" s="52"/>
      <c r="L17" s="52"/>
      <c r="M17" s="52"/>
      <c r="N17" s="52" t="s">
        <v>58</v>
      </c>
      <c r="O17" s="52"/>
    </row>
    <row r="18" spans="3:15" x14ac:dyDescent="0.3">
      <c r="C18" s="31" t="s">
        <v>43</v>
      </c>
      <c r="D18" s="31" t="s">
        <v>2</v>
      </c>
      <c r="E18" s="31" t="s">
        <v>44</v>
      </c>
      <c r="F18" s="31" t="s">
        <v>48</v>
      </c>
      <c r="G18" s="31" t="s">
        <v>45</v>
      </c>
      <c r="H18" s="31" t="s">
        <v>49</v>
      </c>
      <c r="I18" s="31" t="s">
        <v>51</v>
      </c>
      <c r="J18" s="31" t="s">
        <v>50</v>
      </c>
      <c r="K18" s="31" t="s">
        <v>46</v>
      </c>
      <c r="L18" s="30" t="s">
        <v>52</v>
      </c>
      <c r="M18" s="30" t="s">
        <v>53</v>
      </c>
      <c r="N18" s="32" t="s">
        <v>55</v>
      </c>
      <c r="O18" s="32" t="s">
        <v>56</v>
      </c>
    </row>
    <row r="19" spans="3:15" x14ac:dyDescent="0.3">
      <c r="C19" s="33" t="s">
        <v>26</v>
      </c>
      <c r="D19" s="34">
        <v>95650</v>
      </c>
      <c r="E19" s="34">
        <v>387</v>
      </c>
      <c r="F19" s="35">
        <v>0.208207004704652</v>
      </c>
      <c r="G19" s="35">
        <f t="shared" ref="G19:G28" si="9">SQRT((F19*(1-F19)/E19)*((D19-E19)/(D19-1)))</f>
        <v>2.0597756676771831E-2</v>
      </c>
      <c r="H19" s="35">
        <f t="shared" ref="H19:H28" si="10">$A$3*G19</f>
        <v>4.037086124879221E-2</v>
      </c>
      <c r="I19" s="35">
        <f>MAX(0,F19-H19)</f>
        <v>0.16783614345585979</v>
      </c>
      <c r="J19" s="35">
        <f>MIN(1,F19+H19)</f>
        <v>0.24857786595344422</v>
      </c>
      <c r="K19" s="36">
        <f>G19/F19</f>
        <v>9.8929220493759934E-2</v>
      </c>
      <c r="L19" s="33" t="str">
        <f>IF(K19&lt;=0.15,"Bueno",IF(K19&lt;=0.3,"Moderado","Malo"))</f>
        <v>Bueno</v>
      </c>
      <c r="M19" s="33" t="str">
        <f>IF(H19&gt;10%,"No preciso",IF(H19&gt;5%,"Aceptable","Preciso"))</f>
        <v>Preciso</v>
      </c>
      <c r="N19" s="33">
        <f t="shared" ref="N19:N28" si="11">ROUND((0.5*(1-0.5)*D19*(($A$3)^2))/((0.5*(1-0.5)*(($A$3)^2))+((D19-1)*((0.05)^2))),0)</f>
        <v>383</v>
      </c>
      <c r="O19" s="26" t="str">
        <f t="shared" ref="O19:O28" si="12">IF($E19&gt;=N19,"Sí","No")</f>
        <v>Sí</v>
      </c>
    </row>
    <row r="20" spans="3:15" x14ac:dyDescent="0.3">
      <c r="C20" s="37" t="s">
        <v>29</v>
      </c>
      <c r="D20" s="38">
        <v>52372</v>
      </c>
      <c r="E20" s="38">
        <v>239</v>
      </c>
      <c r="F20" s="39">
        <v>0.48688230352096501</v>
      </c>
      <c r="G20" s="39">
        <f t="shared" si="9"/>
        <v>3.2257630739060225E-2</v>
      </c>
      <c r="H20" s="39">
        <f t="shared" si="10"/>
        <v>6.3223794475150197E-2</v>
      </c>
      <c r="I20" s="39">
        <f t="shared" ref="I20:I30" si="13">MAX(0,F20-H20)</f>
        <v>0.42365850904581481</v>
      </c>
      <c r="J20" s="39">
        <f t="shared" ref="J20:J30" si="14">MIN(1,F20+H20)</f>
        <v>0.55010609799611521</v>
      </c>
      <c r="K20" s="40">
        <f t="shared" ref="K20:K30" si="15">G20/F20</f>
        <v>6.625344668677452E-2</v>
      </c>
      <c r="L20" s="37" t="str">
        <f t="shared" ref="L20:L28" si="16">IF(K20&lt;=0.15,"Bueno",IF(K20&lt;=0.3,"Moderado","Malo"))</f>
        <v>Bueno</v>
      </c>
      <c r="M20" s="37" t="str">
        <f>IF(H20&gt;10%,"No preciso",IF(H20&gt;5%,"Aceptable","Preciso"))</f>
        <v>Aceptable</v>
      </c>
      <c r="N20" s="37">
        <f>ROUND((0.5*(1-0.5)*D20*(($A$3)^2))/((0.5*(1-0.5)*(($A$3)^2))+((D20-1)*((0.05)^2))),0)</f>
        <v>381</v>
      </c>
      <c r="O20" s="26" t="str">
        <f t="shared" si="12"/>
        <v>No</v>
      </c>
    </row>
    <row r="21" spans="3:15" x14ac:dyDescent="0.3">
      <c r="C21" s="26" t="s">
        <v>30</v>
      </c>
      <c r="D21" s="27">
        <v>10300</v>
      </c>
      <c r="E21" s="27">
        <v>20</v>
      </c>
      <c r="F21" s="28">
        <v>0.4</v>
      </c>
      <c r="G21" s="28">
        <f t="shared" si="9"/>
        <v>0.10944341884436248</v>
      </c>
      <c r="H21" s="28">
        <f t="shared" si="10"/>
        <v>0.21450515927988267</v>
      </c>
      <c r="I21" s="28">
        <f t="shared" si="13"/>
        <v>0.18549484072011735</v>
      </c>
      <c r="J21" s="28">
        <f t="shared" si="14"/>
        <v>0.6145051592798827</v>
      </c>
      <c r="K21" s="29">
        <f t="shared" si="15"/>
        <v>0.27360854711090621</v>
      </c>
      <c r="L21" s="26" t="str">
        <f>IF(K21&lt;=0.15,"Bueno",IF(K21&lt;=0.3,"Moderado","Malo"))</f>
        <v>Moderado</v>
      </c>
      <c r="M21" s="26" t="str">
        <f>IF(H21&gt;10%,"No preciso",IF(H21&gt;5%,"Aceptable","Preciso"))</f>
        <v>No preciso</v>
      </c>
      <c r="N21" s="26">
        <f t="shared" si="11"/>
        <v>370</v>
      </c>
      <c r="O21" s="26" t="str">
        <f t="shared" si="12"/>
        <v>No</v>
      </c>
    </row>
    <row r="22" spans="3:15" x14ac:dyDescent="0.3">
      <c r="C22" s="37" t="s">
        <v>33</v>
      </c>
      <c r="D22" s="38">
        <v>235926</v>
      </c>
      <c r="E22" s="38">
        <v>1079</v>
      </c>
      <c r="F22" s="39">
        <v>0.38966031721811101</v>
      </c>
      <c r="G22" s="39">
        <f t="shared" si="9"/>
        <v>1.4812340874836565E-2</v>
      </c>
      <c r="H22" s="39">
        <f t="shared" si="10"/>
        <v>2.9031654641410175E-2</v>
      </c>
      <c r="I22" s="39">
        <f t="shared" si="13"/>
        <v>0.36062866257670084</v>
      </c>
      <c r="J22" s="39">
        <f t="shared" si="14"/>
        <v>0.41869197185952117</v>
      </c>
      <c r="K22" s="40">
        <f t="shared" si="15"/>
        <v>3.801347024656198E-2</v>
      </c>
      <c r="L22" s="37" t="str">
        <f t="shared" si="16"/>
        <v>Bueno</v>
      </c>
      <c r="M22" s="37" t="str">
        <f t="shared" ref="M22" si="17">IF(H22&gt;10%,"No preciso",IF(H22&gt;5%,"Aceptable","Preciso"))</f>
        <v>Preciso</v>
      </c>
      <c r="N22" s="37">
        <f t="shared" si="11"/>
        <v>384</v>
      </c>
      <c r="O22" s="26" t="str">
        <f t="shared" si="12"/>
        <v>Sí</v>
      </c>
    </row>
    <row r="23" spans="3:15" x14ac:dyDescent="0.3">
      <c r="C23" s="26" t="s">
        <v>28</v>
      </c>
      <c r="D23" s="27">
        <v>877699</v>
      </c>
      <c r="E23" s="27">
        <v>2387</v>
      </c>
      <c r="F23" s="28">
        <v>0.20532437658012601</v>
      </c>
      <c r="G23" s="28">
        <f t="shared" si="9"/>
        <v>8.2565360109471339E-3</v>
      </c>
      <c r="H23" s="28">
        <f t="shared" si="10"/>
        <v>1.6182513218514383E-2</v>
      </c>
      <c r="I23" s="28">
        <f t="shared" si="13"/>
        <v>0.18914186336161162</v>
      </c>
      <c r="J23" s="28">
        <f t="shared" si="14"/>
        <v>0.22150688979864039</v>
      </c>
      <c r="K23" s="29">
        <f t="shared" si="15"/>
        <v>4.0212156727163342E-2</v>
      </c>
      <c r="L23" s="26" t="str">
        <f t="shared" si="16"/>
        <v>Bueno</v>
      </c>
      <c r="M23" s="26" t="str">
        <f>IF(H23&gt;10%,"No preciso",IF(H23&gt;5%,"Aceptable","Preciso"))</f>
        <v>Preciso</v>
      </c>
      <c r="N23" s="26">
        <f t="shared" si="11"/>
        <v>384</v>
      </c>
      <c r="O23" s="26" t="str">
        <f t="shared" si="12"/>
        <v>Sí</v>
      </c>
    </row>
    <row r="24" spans="3:15" x14ac:dyDescent="0.3">
      <c r="C24" s="37" t="s">
        <v>31</v>
      </c>
      <c r="D24" s="38">
        <v>75296</v>
      </c>
      <c r="E24" s="38">
        <v>252</v>
      </c>
      <c r="F24" s="39">
        <v>0.662731087972801</v>
      </c>
      <c r="G24" s="39">
        <f t="shared" si="9"/>
        <v>2.9732503295209201E-2</v>
      </c>
      <c r="H24" s="39">
        <f t="shared" si="10"/>
        <v>5.8274635628828501E-2</v>
      </c>
      <c r="I24" s="39">
        <f t="shared" si="13"/>
        <v>0.60445645234397249</v>
      </c>
      <c r="J24" s="39">
        <f t="shared" si="14"/>
        <v>0.72100572360162951</v>
      </c>
      <c r="K24" s="40">
        <f t="shared" si="15"/>
        <v>4.4863601292881326E-2</v>
      </c>
      <c r="L24" s="37" t="str">
        <f t="shared" si="16"/>
        <v>Bueno</v>
      </c>
      <c r="M24" s="37" t="str">
        <f t="shared" ref="M24:M25" si="18">IF(H24&gt;10%,"No preciso",IF(H24&gt;5%,"Aceptable","Preciso"))</f>
        <v>Aceptable</v>
      </c>
      <c r="N24" s="37">
        <f t="shared" si="11"/>
        <v>382</v>
      </c>
      <c r="O24" s="26" t="str">
        <f t="shared" si="12"/>
        <v>No</v>
      </c>
    </row>
    <row r="25" spans="3:15" x14ac:dyDescent="0.3">
      <c r="C25" s="26" t="s">
        <v>32</v>
      </c>
      <c r="D25" s="27">
        <v>27750</v>
      </c>
      <c r="E25" s="27">
        <v>170</v>
      </c>
      <c r="F25" s="28">
        <v>0.74327927927927895</v>
      </c>
      <c r="G25" s="28">
        <f t="shared" si="9"/>
        <v>3.3400692902598193E-2</v>
      </c>
      <c r="H25" s="28">
        <f t="shared" si="10"/>
        <v>6.5464155147775038E-2</v>
      </c>
      <c r="I25" s="28">
        <f t="shared" si="13"/>
        <v>0.67781512413150391</v>
      </c>
      <c r="J25" s="28">
        <f t="shared" si="14"/>
        <v>0.80874343442705399</v>
      </c>
      <c r="K25" s="29">
        <f t="shared" si="15"/>
        <v>4.4936935326631448E-2</v>
      </c>
      <c r="L25" s="26" t="str">
        <f t="shared" si="16"/>
        <v>Bueno</v>
      </c>
      <c r="M25" s="26" t="str">
        <f t="shared" si="18"/>
        <v>Aceptable</v>
      </c>
      <c r="N25" s="26">
        <f t="shared" si="11"/>
        <v>379</v>
      </c>
      <c r="O25" s="26" t="str">
        <f t="shared" si="12"/>
        <v>No</v>
      </c>
    </row>
    <row r="26" spans="3:15" x14ac:dyDescent="0.3">
      <c r="C26" s="37" t="s">
        <v>34</v>
      </c>
      <c r="D26" s="38">
        <v>238120</v>
      </c>
      <c r="E26" s="38">
        <v>701</v>
      </c>
      <c r="F26" s="39">
        <v>0.26256089366705898</v>
      </c>
      <c r="G26" s="39">
        <f t="shared" si="9"/>
        <v>1.6595097368998096E-2</v>
      </c>
      <c r="H26" s="39">
        <f t="shared" si="10"/>
        <v>3.2525793163171668E-2</v>
      </c>
      <c r="I26" s="39">
        <f t="shared" si="13"/>
        <v>0.23003510050388731</v>
      </c>
      <c r="J26" s="39">
        <f t="shared" si="14"/>
        <v>0.29508668683023065</v>
      </c>
      <c r="K26" s="40">
        <f t="shared" si="15"/>
        <v>6.3204756569885653E-2</v>
      </c>
      <c r="L26" s="37" t="str">
        <f t="shared" si="16"/>
        <v>Bueno</v>
      </c>
      <c r="M26" s="37" t="str">
        <f>IF(H26&gt;10%,"No preciso",IF(H26&gt;5%,"Aceptable","Preciso"))</f>
        <v>Preciso</v>
      </c>
      <c r="N26" s="37">
        <f t="shared" si="11"/>
        <v>384</v>
      </c>
      <c r="O26" s="26" t="str">
        <f t="shared" si="12"/>
        <v>Sí</v>
      </c>
    </row>
    <row r="27" spans="3:15" x14ac:dyDescent="0.3">
      <c r="C27" s="26" t="s">
        <v>37</v>
      </c>
      <c r="D27" s="27">
        <v>102741</v>
      </c>
      <c r="E27" s="27">
        <v>458</v>
      </c>
      <c r="F27" s="28">
        <v>0.32941084863880998</v>
      </c>
      <c r="G27" s="28">
        <f t="shared" si="9"/>
        <v>2.1912726573441333E-2</v>
      </c>
      <c r="H27" s="28">
        <f t="shared" si="10"/>
        <v>4.2948154887018794E-2</v>
      </c>
      <c r="I27" s="28">
        <f t="shared" si="13"/>
        <v>0.28646269375179118</v>
      </c>
      <c r="J27" s="28">
        <f t="shared" si="14"/>
        <v>0.37235900352582879</v>
      </c>
      <c r="K27" s="29">
        <f t="shared" si="15"/>
        <v>6.6520962087280977E-2</v>
      </c>
      <c r="L27" s="26" t="str">
        <f t="shared" si="16"/>
        <v>Bueno</v>
      </c>
      <c r="M27" s="26" t="str">
        <f t="shared" ref="M27" si="19">IF(H27&gt;10%,"No preciso",IF(H27&gt;5%,"Aceptable","Preciso"))</f>
        <v>Preciso</v>
      </c>
      <c r="N27" s="26">
        <f t="shared" si="11"/>
        <v>383</v>
      </c>
      <c r="O27" s="26" t="str">
        <f t="shared" si="12"/>
        <v>Sí</v>
      </c>
    </row>
    <row r="28" spans="3:15" x14ac:dyDescent="0.3">
      <c r="C28" s="37" t="s">
        <v>27</v>
      </c>
      <c r="D28" s="38">
        <v>93797</v>
      </c>
      <c r="E28" s="38">
        <v>372</v>
      </c>
      <c r="F28" s="39">
        <v>0.61623506082284096</v>
      </c>
      <c r="G28" s="39">
        <f t="shared" si="9"/>
        <v>2.5163657986942024E-2</v>
      </c>
      <c r="H28" s="39">
        <f t="shared" si="10"/>
        <v>4.9319863373690036E-2</v>
      </c>
      <c r="I28" s="39">
        <f t="shared" si="13"/>
        <v>0.56691519744915098</v>
      </c>
      <c r="J28" s="39">
        <f t="shared" si="14"/>
        <v>0.66555492419653095</v>
      </c>
      <c r="K28" s="40">
        <f t="shared" si="15"/>
        <v>4.0834512001543234E-2</v>
      </c>
      <c r="L28" s="37" t="str">
        <f t="shared" si="16"/>
        <v>Bueno</v>
      </c>
      <c r="M28" s="37" t="str">
        <f>IF(H28&gt;10%,"No preciso",IF(H28&gt;5%,"Aceptable","Preciso"))</f>
        <v>Preciso</v>
      </c>
      <c r="N28" s="37">
        <f t="shared" si="11"/>
        <v>383</v>
      </c>
      <c r="O28" s="26" t="str">
        <f t="shared" si="12"/>
        <v>No</v>
      </c>
    </row>
    <row r="29" spans="3:15" x14ac:dyDescent="0.3">
      <c r="C29" s="26" t="s">
        <v>35</v>
      </c>
      <c r="D29" s="26" t="s">
        <v>47</v>
      </c>
      <c r="E29" s="26" t="s">
        <v>47</v>
      </c>
      <c r="F29" s="26" t="s">
        <v>47</v>
      </c>
      <c r="G29" s="28" t="s">
        <v>47</v>
      </c>
      <c r="H29" s="26" t="s">
        <v>47</v>
      </c>
      <c r="I29" s="28" t="s">
        <v>47</v>
      </c>
      <c r="J29" s="28" t="s">
        <v>47</v>
      </c>
      <c r="K29" s="26" t="s">
        <v>47</v>
      </c>
      <c r="L29" s="26" t="s">
        <v>54</v>
      </c>
      <c r="M29" s="26" t="s">
        <v>47</v>
      </c>
      <c r="N29" s="26" t="s">
        <v>47</v>
      </c>
      <c r="O29" s="26" t="s">
        <v>47</v>
      </c>
    </row>
    <row r="30" spans="3:15" x14ac:dyDescent="0.3">
      <c r="C30" s="37" t="s">
        <v>25</v>
      </c>
      <c r="D30" s="38">
        <v>1809651</v>
      </c>
      <c r="E30" s="38">
        <v>6065</v>
      </c>
      <c r="F30" s="39">
        <v>0.30192064657771001</v>
      </c>
      <c r="G30" s="39">
        <f>SQRT((F30*(1-F30)/E30)*((D30-E30)/(D30-1)))</f>
        <v>5.8851093219175711E-3</v>
      </c>
      <c r="H30" s="39">
        <f>$A$3*G30</f>
        <v>1.1534602316039375E-2</v>
      </c>
      <c r="I30" s="39">
        <f t="shared" si="13"/>
        <v>0.29038604426167064</v>
      </c>
      <c r="J30" s="39">
        <f t="shared" si="14"/>
        <v>0.31345524889374937</v>
      </c>
      <c r="K30" s="40">
        <f t="shared" si="15"/>
        <v>1.9492238734335213E-2</v>
      </c>
      <c r="L30" s="37" t="str">
        <f>IF(K30&lt;=0.15,"Bueno",IF(K30&lt;=0.3,"Moderado","Malo"))</f>
        <v>Bueno</v>
      </c>
      <c r="M30" s="37" t="str">
        <f>IF(H30&gt;10%,"No preciso",IF(H30&gt;5%,"Aceptable","Preciso"))</f>
        <v>Preciso</v>
      </c>
      <c r="N30" s="41">
        <f>SUM(N19:N29)</f>
        <v>3813</v>
      </c>
      <c r="O30" s="26" t="str">
        <f>IF($E30&gt;=N30,"Sí","No")</f>
        <v>Sí</v>
      </c>
    </row>
    <row r="31" spans="3:15" x14ac:dyDescent="0.3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3:15" x14ac:dyDescent="0.3">
      <c r="C32" s="25">
        <v>2020</v>
      </c>
      <c r="D32" s="52" t="s">
        <v>57</v>
      </c>
      <c r="E32" s="52"/>
      <c r="F32" s="52"/>
      <c r="G32" s="52" t="s">
        <v>53</v>
      </c>
      <c r="H32" s="52"/>
      <c r="I32" s="52"/>
      <c r="J32" s="52"/>
      <c r="K32" s="52"/>
      <c r="L32" s="52"/>
      <c r="M32" s="52"/>
      <c r="N32" s="52" t="s">
        <v>58</v>
      </c>
      <c r="O32" s="52"/>
    </row>
    <row r="33" spans="3:15" x14ac:dyDescent="0.3">
      <c r="C33" s="31" t="s">
        <v>43</v>
      </c>
      <c r="D33" s="31" t="s">
        <v>2</v>
      </c>
      <c r="E33" s="31" t="s">
        <v>44</v>
      </c>
      <c r="F33" s="31" t="s">
        <v>48</v>
      </c>
      <c r="G33" s="31" t="s">
        <v>45</v>
      </c>
      <c r="H33" s="31" t="s">
        <v>49</v>
      </c>
      <c r="I33" s="31" t="s">
        <v>51</v>
      </c>
      <c r="J33" s="31" t="s">
        <v>50</v>
      </c>
      <c r="K33" s="31" t="s">
        <v>46</v>
      </c>
      <c r="L33" s="30" t="s">
        <v>52</v>
      </c>
      <c r="M33" s="30" t="s">
        <v>53</v>
      </c>
      <c r="N33" s="32" t="s">
        <v>55</v>
      </c>
      <c r="O33" s="32" t="s">
        <v>56</v>
      </c>
    </row>
    <row r="34" spans="3:15" x14ac:dyDescent="0.3">
      <c r="C34" s="33" t="s">
        <v>26</v>
      </c>
      <c r="D34" s="34">
        <v>110735</v>
      </c>
      <c r="E34" s="34">
        <v>470</v>
      </c>
      <c r="F34" s="35">
        <v>0.48271097665598001</v>
      </c>
      <c r="G34" s="35">
        <f t="shared" ref="G34:G45" si="20">SQRT((F34*(1-F34)/E34)*((D34-E34)/(D34-1)))</f>
        <v>2.3000624966232907E-2</v>
      </c>
      <c r="H34" s="35">
        <f t="shared" ref="H34:H45" si="21">$A$3*G34</f>
        <v>4.5080396555729284E-2</v>
      </c>
      <c r="I34" s="35">
        <f>MAX(0,F34-H34)</f>
        <v>0.43763058010025074</v>
      </c>
      <c r="J34" s="35">
        <f>MIN(1,F34+H34)</f>
        <v>0.52779137321170932</v>
      </c>
      <c r="K34" s="36">
        <f>G34/F34</f>
        <v>4.7648854238972624E-2</v>
      </c>
      <c r="L34" s="33" t="str">
        <f>IF(K34&lt;=0.15,"Bueno",IF(K34&lt;=0.3,"Moderado","Malo"))</f>
        <v>Bueno</v>
      </c>
      <c r="M34" s="33" t="str">
        <f>IF(H34&gt;10%,"No preciso",IF(H34&gt;5%,"Aceptable","Preciso"))</f>
        <v>Preciso</v>
      </c>
      <c r="N34" s="33">
        <f t="shared" ref="N34:N44" si="22">ROUND((0.5*(1-0.5)*D34*(($A$3)^2))/((0.5*(1-0.5)*(($A$3)^2))+((D34-1)*((0.05)^2))),0)</f>
        <v>383</v>
      </c>
      <c r="O34" s="26" t="str">
        <f t="shared" ref="O34:O45" si="23">IF($E34&gt;=N34,"Sí","No")</f>
        <v>Sí</v>
      </c>
    </row>
    <row r="35" spans="3:15" x14ac:dyDescent="0.3">
      <c r="C35" s="37" t="s">
        <v>29</v>
      </c>
      <c r="D35" s="38">
        <v>91324</v>
      </c>
      <c r="E35" s="38">
        <v>484</v>
      </c>
      <c r="F35" s="39">
        <v>0.67835399237878302</v>
      </c>
      <c r="G35" s="39">
        <f t="shared" si="20"/>
        <v>2.1175958261876651E-2</v>
      </c>
      <c r="H35" s="39">
        <f t="shared" si="21"/>
        <v>4.1504115531401625E-2</v>
      </c>
      <c r="I35" s="39">
        <f t="shared" ref="I35:I45" si="24">MAX(0,F35-H35)</f>
        <v>0.63684987684738137</v>
      </c>
      <c r="J35" s="39">
        <f t="shared" ref="J35:J45" si="25">MIN(1,F35+H35)</f>
        <v>0.71985810791018467</v>
      </c>
      <c r="K35" s="40">
        <f t="shared" ref="K35:K45" si="26">G35/F35</f>
        <v>3.1216678164771975E-2</v>
      </c>
      <c r="L35" s="37" t="str">
        <f t="shared" ref="L35:L45" si="27">IF(K35&lt;=0.15,"Bueno",IF(K35&lt;=0.3,"Moderado","Malo"))</f>
        <v>Bueno</v>
      </c>
      <c r="M35" s="37" t="str">
        <f>IF(H35&gt;10%,"No preciso",IF(H35&gt;5%,"Aceptable","Preciso"))</f>
        <v>Preciso</v>
      </c>
      <c r="N35" s="37">
        <f t="shared" si="22"/>
        <v>383</v>
      </c>
      <c r="O35" s="26" t="str">
        <f t="shared" si="23"/>
        <v>Sí</v>
      </c>
    </row>
    <row r="36" spans="3:15" x14ac:dyDescent="0.3">
      <c r="C36" s="26" t="s">
        <v>30</v>
      </c>
      <c r="D36" s="27">
        <v>37482</v>
      </c>
      <c r="E36" s="27">
        <v>85</v>
      </c>
      <c r="F36" s="28">
        <v>0.68739661704284705</v>
      </c>
      <c r="G36" s="28">
        <f t="shared" si="20"/>
        <v>5.0223140565492735E-2</v>
      </c>
      <c r="H36" s="28">
        <f t="shared" si="21"/>
        <v>9.8435546698858345E-2</v>
      </c>
      <c r="I36" s="28">
        <f t="shared" si="24"/>
        <v>0.5889610703439887</v>
      </c>
      <c r="J36" s="28">
        <f t="shared" si="25"/>
        <v>0.78583216374170539</v>
      </c>
      <c r="K36" s="29">
        <f>G36/F36</f>
        <v>7.3062827660617086E-2</v>
      </c>
      <c r="L36" s="26" t="str">
        <f>IF(K36&lt;=0.15,"Bueno",IF(K36&lt;=0.3,"Moderado","Malo"))</f>
        <v>Bueno</v>
      </c>
      <c r="M36" s="26" t="str">
        <f>IF(H36&gt;10%,"No preciso",IF(H36&gt;5%,"Aceptable","Preciso"))</f>
        <v>Aceptable</v>
      </c>
      <c r="N36" s="26">
        <f t="shared" si="22"/>
        <v>380</v>
      </c>
      <c r="O36" s="26" t="str">
        <f t="shared" si="23"/>
        <v>No</v>
      </c>
    </row>
    <row r="37" spans="3:15" x14ac:dyDescent="0.3">
      <c r="C37" s="37" t="s">
        <v>33</v>
      </c>
      <c r="D37" s="38">
        <v>244373</v>
      </c>
      <c r="E37" s="38">
        <v>1193</v>
      </c>
      <c r="F37" s="39">
        <v>0.41358906262148398</v>
      </c>
      <c r="G37" s="39">
        <f t="shared" si="20"/>
        <v>1.4223403716950656E-2</v>
      </c>
      <c r="H37" s="39">
        <f t="shared" si="21"/>
        <v>2.7877359022796415E-2</v>
      </c>
      <c r="I37" s="39">
        <f t="shared" si="24"/>
        <v>0.38571170359868756</v>
      </c>
      <c r="J37" s="39">
        <f t="shared" si="25"/>
        <v>0.4414664216442804</v>
      </c>
      <c r="K37" s="40">
        <f t="shared" si="26"/>
        <v>3.4390183402813752E-2</v>
      </c>
      <c r="L37" s="37" t="str">
        <f t="shared" si="27"/>
        <v>Bueno</v>
      </c>
      <c r="M37" s="37" t="str">
        <f t="shared" ref="M37" si="28">IF(H37&gt;10%,"No preciso",IF(H37&gt;5%,"Aceptable","Preciso"))</f>
        <v>Preciso</v>
      </c>
      <c r="N37" s="37">
        <f t="shared" si="22"/>
        <v>384</v>
      </c>
      <c r="O37" s="26" t="str">
        <f t="shared" si="23"/>
        <v>Sí</v>
      </c>
    </row>
    <row r="38" spans="3:15" x14ac:dyDescent="0.3">
      <c r="C38" s="26" t="s">
        <v>28</v>
      </c>
      <c r="D38" s="27">
        <v>944750</v>
      </c>
      <c r="E38" s="27">
        <v>3173</v>
      </c>
      <c r="F38" s="28">
        <v>0.406072505953956</v>
      </c>
      <c r="G38" s="28">
        <f t="shared" si="20"/>
        <v>8.7036851443642073E-3</v>
      </c>
      <c r="H38" s="28">
        <f t="shared" si="21"/>
        <v>1.7058909415730142E-2</v>
      </c>
      <c r="I38" s="28">
        <f t="shared" si="24"/>
        <v>0.38901359653822587</v>
      </c>
      <c r="J38" s="28">
        <f t="shared" si="25"/>
        <v>0.42313141536968613</v>
      </c>
      <c r="K38" s="29">
        <f t="shared" si="26"/>
        <v>2.1433820356582096E-2</v>
      </c>
      <c r="L38" s="26" t="str">
        <f t="shared" si="27"/>
        <v>Bueno</v>
      </c>
      <c r="M38" s="26" t="str">
        <f>IF(H38&gt;10%,"No preciso",IF(H38&gt;5%,"Aceptable","Preciso"))</f>
        <v>Preciso</v>
      </c>
      <c r="N38" s="26">
        <f t="shared" si="22"/>
        <v>384</v>
      </c>
      <c r="O38" s="26" t="str">
        <f t="shared" si="23"/>
        <v>Sí</v>
      </c>
    </row>
    <row r="39" spans="3:15" x14ac:dyDescent="0.3">
      <c r="C39" s="37" t="s">
        <v>31</v>
      </c>
      <c r="D39" s="38">
        <v>44000</v>
      </c>
      <c r="E39" s="38">
        <v>309</v>
      </c>
      <c r="F39" s="39">
        <v>0.79459090909090901</v>
      </c>
      <c r="G39" s="39">
        <f t="shared" si="20"/>
        <v>2.2902188031605659E-2</v>
      </c>
      <c r="H39" s="39">
        <f t="shared" si="21"/>
        <v>4.4887463709111355E-2</v>
      </c>
      <c r="I39" s="39">
        <f t="shared" si="24"/>
        <v>0.74970344538179767</v>
      </c>
      <c r="J39" s="39">
        <f t="shared" si="25"/>
        <v>0.83947837280002036</v>
      </c>
      <c r="K39" s="40">
        <f t="shared" si="26"/>
        <v>2.8822615221973831E-2</v>
      </c>
      <c r="L39" s="37" t="str">
        <f t="shared" si="27"/>
        <v>Bueno</v>
      </c>
      <c r="M39" s="37" t="str">
        <f t="shared" ref="M39:M40" si="29">IF(H39&gt;10%,"No preciso",IF(H39&gt;5%,"Aceptable","Preciso"))</f>
        <v>Preciso</v>
      </c>
      <c r="N39" s="37">
        <f t="shared" si="22"/>
        <v>381</v>
      </c>
      <c r="O39" s="26" t="str">
        <f t="shared" si="23"/>
        <v>No</v>
      </c>
    </row>
    <row r="40" spans="3:15" x14ac:dyDescent="0.3">
      <c r="C40" s="26" t="s">
        <v>32</v>
      </c>
      <c r="D40" s="27">
        <v>30008</v>
      </c>
      <c r="E40" s="27">
        <v>147</v>
      </c>
      <c r="F40" s="28">
        <v>0.67435350573180497</v>
      </c>
      <c r="G40" s="28">
        <f t="shared" si="20"/>
        <v>3.8556644449630521E-2</v>
      </c>
      <c r="H40" s="28">
        <f t="shared" si="21"/>
        <v>7.5569634485991979E-2</v>
      </c>
      <c r="I40" s="28">
        <f t="shared" si="24"/>
        <v>0.598783871245813</v>
      </c>
      <c r="J40" s="28">
        <f t="shared" si="25"/>
        <v>0.74992314021779694</v>
      </c>
      <c r="K40" s="29">
        <f t="shared" si="26"/>
        <v>5.7175715884785157E-2</v>
      </c>
      <c r="L40" s="26" t="str">
        <f t="shared" si="27"/>
        <v>Bueno</v>
      </c>
      <c r="M40" s="26" t="str">
        <f t="shared" si="29"/>
        <v>Aceptable</v>
      </c>
      <c r="N40" s="26">
        <f t="shared" si="22"/>
        <v>379</v>
      </c>
      <c r="O40" s="26" t="str">
        <f t="shared" si="23"/>
        <v>No</v>
      </c>
    </row>
    <row r="41" spans="3:15" x14ac:dyDescent="0.3">
      <c r="C41" s="37" t="s">
        <v>34</v>
      </c>
      <c r="D41" s="38">
        <v>203924</v>
      </c>
      <c r="E41" s="38">
        <v>644</v>
      </c>
      <c r="F41" s="39">
        <v>0.46018124399285998</v>
      </c>
      <c r="G41" s="39">
        <f t="shared" si="20"/>
        <v>1.9609193336080272E-2</v>
      </c>
      <c r="H41" s="39">
        <f t="shared" si="21"/>
        <v>3.8433312704600153E-2</v>
      </c>
      <c r="I41" s="39">
        <f t="shared" si="24"/>
        <v>0.42174793128825983</v>
      </c>
      <c r="J41" s="39">
        <f t="shared" si="25"/>
        <v>0.49861455669746013</v>
      </c>
      <c r="K41" s="40">
        <f t="shared" si="26"/>
        <v>4.2611891710181309E-2</v>
      </c>
      <c r="L41" s="37" t="str">
        <f t="shared" si="27"/>
        <v>Bueno</v>
      </c>
      <c r="M41" s="37" t="str">
        <f>IF(H41&gt;10%,"No preciso",IF(H41&gt;5%,"Aceptable","Preciso"))</f>
        <v>Preciso</v>
      </c>
      <c r="N41" s="37">
        <f t="shared" si="22"/>
        <v>383</v>
      </c>
      <c r="O41" s="26" t="str">
        <f t="shared" si="23"/>
        <v>Sí</v>
      </c>
    </row>
    <row r="42" spans="3:15" x14ac:dyDescent="0.3">
      <c r="C42" s="26" t="s">
        <v>37</v>
      </c>
      <c r="D42" s="27">
        <v>43722</v>
      </c>
      <c r="E42" s="27">
        <v>255</v>
      </c>
      <c r="F42" s="28">
        <v>0.66492841132610603</v>
      </c>
      <c r="G42" s="28">
        <f t="shared" si="20"/>
        <v>2.9472769488265743E-2</v>
      </c>
      <c r="H42" s="28">
        <f t="shared" si="21"/>
        <v>5.776556672165184E-2</v>
      </c>
      <c r="I42" s="28">
        <f t="shared" si="24"/>
        <v>0.60716284460445413</v>
      </c>
      <c r="J42" s="28">
        <f t="shared" si="25"/>
        <v>0.72269397804775792</v>
      </c>
      <c r="K42" s="29">
        <f t="shared" si="26"/>
        <v>4.4324725769329748E-2</v>
      </c>
      <c r="L42" s="26" t="str">
        <f t="shared" si="27"/>
        <v>Bueno</v>
      </c>
      <c r="M42" s="26" t="str">
        <f t="shared" ref="M42" si="30">IF(H42&gt;10%,"No preciso",IF(H42&gt;5%,"Aceptable","Preciso"))</f>
        <v>Aceptable</v>
      </c>
      <c r="N42" s="26">
        <f t="shared" si="22"/>
        <v>381</v>
      </c>
      <c r="O42" s="26" t="str">
        <f t="shared" si="23"/>
        <v>No</v>
      </c>
    </row>
    <row r="43" spans="3:15" x14ac:dyDescent="0.3">
      <c r="C43" s="37" t="s">
        <v>27</v>
      </c>
      <c r="D43" s="38">
        <v>87862</v>
      </c>
      <c r="E43" s="38">
        <v>604</v>
      </c>
      <c r="F43" s="39">
        <v>0.69453233479775101</v>
      </c>
      <c r="G43" s="39">
        <f t="shared" si="20"/>
        <v>1.8677336552164279E-2</v>
      </c>
      <c r="H43" s="39">
        <f t="shared" si="21"/>
        <v>3.6606906969375484E-2</v>
      </c>
      <c r="I43" s="39">
        <f t="shared" si="24"/>
        <v>0.65792542782837549</v>
      </c>
      <c r="J43" s="39">
        <f t="shared" si="25"/>
        <v>0.73113924176712652</v>
      </c>
      <c r="K43" s="40">
        <f t="shared" si="26"/>
        <v>2.6891961131806988E-2</v>
      </c>
      <c r="L43" s="37" t="str">
        <f t="shared" si="27"/>
        <v>Bueno</v>
      </c>
      <c r="M43" s="37" t="str">
        <f>IF(H43&gt;10%,"No preciso",IF(H43&gt;5%,"Aceptable","Preciso"))</f>
        <v>Preciso</v>
      </c>
      <c r="N43" s="37">
        <f t="shared" si="22"/>
        <v>382</v>
      </c>
      <c r="O43" s="26" t="str">
        <f t="shared" si="23"/>
        <v>Sí</v>
      </c>
    </row>
    <row r="44" spans="3:15" x14ac:dyDescent="0.3">
      <c r="C44" s="26" t="s">
        <v>35</v>
      </c>
      <c r="D44" s="43">
        <v>42337</v>
      </c>
      <c r="E44" s="26">
        <v>169</v>
      </c>
      <c r="F44" s="28">
        <v>0.65817133949027995</v>
      </c>
      <c r="G44" s="28">
        <f t="shared" si="20"/>
        <v>3.641388011050109E-2</v>
      </c>
      <c r="H44" s="28">
        <f t="shared" si="21"/>
        <v>7.1369893553941521E-2</v>
      </c>
      <c r="I44" s="28">
        <f t="shared" si="24"/>
        <v>0.58680144593633843</v>
      </c>
      <c r="J44" s="28">
        <f t="shared" si="25"/>
        <v>0.72954123304422147</v>
      </c>
      <c r="K44" s="28">
        <f t="shared" si="26"/>
        <v>5.532583679304811E-2</v>
      </c>
      <c r="L44" s="26" t="str">
        <f>IF(K44&lt;=0.15,"Bueno",IF(K44&lt;=0.3,"Moderado","Malo"))</f>
        <v>Bueno</v>
      </c>
      <c r="M44" s="26" t="str">
        <f>IF(H44&gt;10%,"No preciso",IF(H44&gt;5%,"Aceptable","Preciso"))</f>
        <v>Aceptable</v>
      </c>
      <c r="N44" s="26">
        <f t="shared" si="22"/>
        <v>381</v>
      </c>
      <c r="O44" s="26" t="str">
        <f t="shared" si="23"/>
        <v>No</v>
      </c>
    </row>
    <row r="45" spans="3:15" x14ac:dyDescent="0.3">
      <c r="C45" s="37" t="s">
        <v>25</v>
      </c>
      <c r="D45" s="38">
        <v>1880517</v>
      </c>
      <c r="E45" s="38">
        <v>7533</v>
      </c>
      <c r="F45" s="39">
        <v>0.47480293982984501</v>
      </c>
      <c r="G45" s="39">
        <f t="shared" si="20"/>
        <v>5.7419892676308995E-3</v>
      </c>
      <c r="H45" s="39">
        <f t="shared" si="21"/>
        <v>1.1254092164172082E-2</v>
      </c>
      <c r="I45" s="39">
        <f t="shared" si="24"/>
        <v>0.46354884766567295</v>
      </c>
      <c r="J45" s="39">
        <f t="shared" si="25"/>
        <v>0.48605703199401706</v>
      </c>
      <c r="K45" s="40">
        <f t="shared" si="26"/>
        <v>1.2093415575077641E-2</v>
      </c>
      <c r="L45" s="37" t="str">
        <f t="shared" si="27"/>
        <v>Bueno</v>
      </c>
      <c r="M45" s="37" t="str">
        <f t="shared" ref="M45" si="31">IF(H45&gt;10%,"No preciso",IF(H45&gt;5%,"Aceptable","Preciso"))</f>
        <v>Preciso</v>
      </c>
      <c r="N45" s="41">
        <f>SUM(N34:N44)</f>
        <v>4201</v>
      </c>
      <c r="O45" s="26" t="str">
        <f t="shared" si="23"/>
        <v>Sí</v>
      </c>
    </row>
    <row r="46" spans="3:15" x14ac:dyDescent="0.3"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</row>
    <row r="47" spans="3:15" x14ac:dyDescent="0.3">
      <c r="C47" s="25">
        <v>2022</v>
      </c>
      <c r="D47" s="52" t="s">
        <v>57</v>
      </c>
      <c r="E47" s="52"/>
      <c r="F47" s="52"/>
      <c r="G47" s="52" t="s">
        <v>53</v>
      </c>
      <c r="H47" s="52"/>
      <c r="I47" s="52"/>
      <c r="J47" s="52"/>
      <c r="K47" s="52"/>
      <c r="L47" s="52"/>
      <c r="M47" s="52"/>
      <c r="N47" s="52" t="s">
        <v>58</v>
      </c>
      <c r="O47" s="52"/>
    </row>
    <row r="48" spans="3:15" x14ac:dyDescent="0.3">
      <c r="C48" s="31" t="s">
        <v>43</v>
      </c>
      <c r="D48" s="31" t="s">
        <v>2</v>
      </c>
      <c r="E48" s="31" t="s">
        <v>44</v>
      </c>
      <c r="F48" s="31" t="s">
        <v>48</v>
      </c>
      <c r="G48" s="31" t="s">
        <v>45</v>
      </c>
      <c r="H48" s="31" t="s">
        <v>49</v>
      </c>
      <c r="I48" s="31" t="s">
        <v>51</v>
      </c>
      <c r="J48" s="31" t="s">
        <v>50</v>
      </c>
      <c r="K48" s="31" t="s">
        <v>46</v>
      </c>
      <c r="L48" s="30" t="s">
        <v>52</v>
      </c>
      <c r="M48" s="30" t="s">
        <v>53</v>
      </c>
      <c r="N48" s="32" t="s">
        <v>55</v>
      </c>
      <c r="O48" s="32" t="s">
        <v>56</v>
      </c>
    </row>
    <row r="49" spans="3:15" x14ac:dyDescent="0.3">
      <c r="C49" s="33" t="s">
        <v>26</v>
      </c>
      <c r="D49" s="34">
        <v>109427</v>
      </c>
      <c r="E49" s="34">
        <v>598</v>
      </c>
      <c r="F49" s="35">
        <v>0.22817951693823299</v>
      </c>
      <c r="G49" s="35">
        <f t="shared" ref="G49:G58" si="32">SQRT((F49*(1-F49)/E49)*((D49-E49)/(D49-1)))</f>
        <v>1.711425282357959E-2</v>
      </c>
      <c r="H49" s="35">
        <f t="shared" ref="H49:H58" si="33">$A$3*G49</f>
        <v>3.3543319156528917E-2</v>
      </c>
      <c r="I49" s="35">
        <f>MAX(0,F49-H49)</f>
        <v>0.19463619778170407</v>
      </c>
      <c r="J49" s="35">
        <f>MIN(1,F49+H49)</f>
        <v>0.26172283609476188</v>
      </c>
      <c r="K49" s="36">
        <f>G49/F49</f>
        <v>7.5003458036999565E-2</v>
      </c>
      <c r="L49" s="33" t="str">
        <f>IF(K49&lt;=0.15,"Bueno",IF(K49&lt;=0.3,"Moderado","Malo"))</f>
        <v>Bueno</v>
      </c>
      <c r="M49" s="33" t="str">
        <f>IF(H49&gt;10%,"No preciso",IF(H49&gt;5%,"Aceptable","Preciso"))</f>
        <v>Preciso</v>
      </c>
      <c r="N49" s="33">
        <f t="shared" ref="N49:N58" si="34">ROUND((0.5*(1-0.5)*D49*(($A$3)^2))/((0.5*(1-0.5)*(($A$3)^2))+((D49-1)*((0.05)^2))),0)</f>
        <v>383</v>
      </c>
      <c r="O49" s="26" t="str">
        <f t="shared" ref="O49:O58" si="35">IF($E49&gt;=N49,"Sí","No")</f>
        <v>Sí</v>
      </c>
    </row>
    <row r="50" spans="3:15" x14ac:dyDescent="0.3">
      <c r="C50" s="37" t="s">
        <v>29</v>
      </c>
      <c r="D50" s="38">
        <v>144546</v>
      </c>
      <c r="E50" s="38">
        <v>752</v>
      </c>
      <c r="F50" s="39">
        <v>0.570911682094281</v>
      </c>
      <c r="G50" s="39">
        <f t="shared" si="32"/>
        <v>1.8001874749361609E-2</v>
      </c>
      <c r="H50" s="39">
        <f t="shared" si="33"/>
        <v>3.528302616294976E-2</v>
      </c>
      <c r="I50" s="39">
        <f t="shared" ref="I50:I60" si="36">MAX(0,F50-H50)</f>
        <v>0.53562865593133124</v>
      </c>
      <c r="J50" s="39">
        <f t="shared" ref="J50:J60" si="37">MIN(1,F50+H50)</f>
        <v>0.60619470825723076</v>
      </c>
      <c r="K50" s="40">
        <f t="shared" ref="K50" si="38">G50/F50</f>
        <v>3.1531803103634438E-2</v>
      </c>
      <c r="L50" s="37" t="str">
        <f t="shared" ref="L50:L60" si="39">IF(K50&lt;=0.15,"Bueno",IF(K50&lt;=0.3,"Moderado","Malo"))</f>
        <v>Bueno</v>
      </c>
      <c r="M50" s="37" t="str">
        <f>IF(H50&gt;10%,"No preciso",IF(H50&gt;5%,"Aceptable","Preciso"))</f>
        <v>Preciso</v>
      </c>
      <c r="N50" s="37">
        <f t="shared" si="34"/>
        <v>383</v>
      </c>
      <c r="O50" s="26" t="str">
        <f t="shared" si="35"/>
        <v>Sí</v>
      </c>
    </row>
    <row r="51" spans="3:15" x14ac:dyDescent="0.3">
      <c r="C51" s="26" t="s">
        <v>30</v>
      </c>
      <c r="D51" s="27">
        <v>58308</v>
      </c>
      <c r="E51" s="27">
        <v>114</v>
      </c>
      <c r="F51" s="28">
        <v>0.47105028469506799</v>
      </c>
      <c r="G51" s="28">
        <f t="shared" si="32"/>
        <v>4.670540689386924E-2</v>
      </c>
      <c r="H51" s="28">
        <f t="shared" si="33"/>
        <v>9.154091539527244E-2</v>
      </c>
      <c r="I51" s="28">
        <f t="shared" si="36"/>
        <v>0.37950936929979556</v>
      </c>
      <c r="J51" s="28">
        <f t="shared" si="37"/>
        <v>0.56259120009034047</v>
      </c>
      <c r="K51" s="29">
        <f>G51/F51</f>
        <v>9.915163712108517E-2</v>
      </c>
      <c r="L51" s="26" t="str">
        <f>IF(K51&lt;=0.15,"Bueno",IF(K51&lt;=0.3,"Moderado","Malo"))</f>
        <v>Bueno</v>
      </c>
      <c r="M51" s="26" t="str">
        <f>IF(H51&gt;10%,"No preciso",IF(H51&gt;5%,"Aceptable","Preciso"))</f>
        <v>Aceptable</v>
      </c>
      <c r="N51" s="26">
        <f t="shared" si="34"/>
        <v>382</v>
      </c>
      <c r="O51" s="26" t="str">
        <f t="shared" si="35"/>
        <v>No</v>
      </c>
    </row>
    <row r="52" spans="3:15" x14ac:dyDescent="0.3">
      <c r="C52" s="37" t="s">
        <v>33</v>
      </c>
      <c r="D52" s="38">
        <v>273390</v>
      </c>
      <c r="E52" s="38">
        <v>1291</v>
      </c>
      <c r="F52" s="39">
        <v>0.27076703610227199</v>
      </c>
      <c r="G52" s="39">
        <f t="shared" si="32"/>
        <v>1.2337889464299631E-2</v>
      </c>
      <c r="H52" s="39">
        <f t="shared" si="33"/>
        <v>2.4181818995263452E-2</v>
      </c>
      <c r="I52" s="39">
        <f t="shared" si="36"/>
        <v>0.24658521710700854</v>
      </c>
      <c r="J52" s="39">
        <f t="shared" si="37"/>
        <v>0.29494885509753543</v>
      </c>
      <c r="K52" s="40">
        <f t="shared" ref="K52:K60" si="40">G52/F52</f>
        <v>4.5566438374128604E-2</v>
      </c>
      <c r="L52" s="37" t="str">
        <f t="shared" si="39"/>
        <v>Bueno</v>
      </c>
      <c r="M52" s="37" t="str">
        <f t="shared" ref="M52" si="41">IF(H52&gt;10%,"No preciso",IF(H52&gt;5%,"Aceptable","Preciso"))</f>
        <v>Preciso</v>
      </c>
      <c r="N52" s="37">
        <f t="shared" si="34"/>
        <v>384</v>
      </c>
      <c r="O52" s="26" t="str">
        <f t="shared" si="35"/>
        <v>Sí</v>
      </c>
    </row>
    <row r="53" spans="3:15" x14ac:dyDescent="0.3">
      <c r="C53" s="26" t="s">
        <v>28</v>
      </c>
      <c r="D53" s="27">
        <v>899204</v>
      </c>
      <c r="E53" s="27">
        <v>3241</v>
      </c>
      <c r="F53" s="28">
        <v>0.19849555829377999</v>
      </c>
      <c r="G53" s="28">
        <f t="shared" si="32"/>
        <v>6.993667998930835E-3</v>
      </c>
      <c r="H53" s="28">
        <f t="shared" si="33"/>
        <v>1.3707337397734743E-2</v>
      </c>
      <c r="I53" s="28">
        <f t="shared" si="36"/>
        <v>0.18478822089604524</v>
      </c>
      <c r="J53" s="28">
        <f t="shared" si="37"/>
        <v>0.21220289569151474</v>
      </c>
      <c r="K53" s="29">
        <f t="shared" si="40"/>
        <v>3.5233372771898377E-2</v>
      </c>
      <c r="L53" s="26" t="str">
        <f t="shared" si="39"/>
        <v>Bueno</v>
      </c>
      <c r="M53" s="26" t="str">
        <f>IF(H53&gt;10%,"No preciso",IF(H53&gt;5%,"Aceptable","Preciso"))</f>
        <v>Preciso</v>
      </c>
      <c r="N53" s="26">
        <f t="shared" si="34"/>
        <v>384</v>
      </c>
      <c r="O53" s="26" t="str">
        <f t="shared" si="35"/>
        <v>Sí</v>
      </c>
    </row>
    <row r="54" spans="3:15" x14ac:dyDescent="0.3">
      <c r="C54" s="37" t="s">
        <v>31</v>
      </c>
      <c r="D54" s="38">
        <v>56158</v>
      </c>
      <c r="E54" s="38">
        <v>324</v>
      </c>
      <c r="F54" s="39">
        <v>0.44608070087966101</v>
      </c>
      <c r="G54" s="39">
        <f t="shared" si="32"/>
        <v>2.7536255461095723E-2</v>
      </c>
      <c r="H54" s="39">
        <f t="shared" si="33"/>
        <v>5.3970068972841984E-2</v>
      </c>
      <c r="I54" s="39">
        <f t="shared" si="36"/>
        <v>0.39211063190681905</v>
      </c>
      <c r="J54" s="39">
        <f t="shared" si="37"/>
        <v>0.50005076985250296</v>
      </c>
      <c r="K54" s="40">
        <f t="shared" si="40"/>
        <v>6.1729313567690451E-2</v>
      </c>
      <c r="L54" s="37" t="str">
        <f t="shared" si="39"/>
        <v>Bueno</v>
      </c>
      <c r="M54" s="37" t="str">
        <f t="shared" ref="M54:M55" si="42">IF(H54&gt;10%,"No preciso",IF(H54&gt;5%,"Aceptable","Preciso"))</f>
        <v>Aceptable</v>
      </c>
      <c r="N54" s="37">
        <f t="shared" si="34"/>
        <v>382</v>
      </c>
      <c r="O54" s="26" t="str">
        <f t="shared" si="35"/>
        <v>No</v>
      </c>
    </row>
    <row r="55" spans="3:15" x14ac:dyDescent="0.3">
      <c r="C55" s="26" t="s">
        <v>32</v>
      </c>
      <c r="D55" s="27">
        <v>36304</v>
      </c>
      <c r="E55" s="27">
        <v>154</v>
      </c>
      <c r="F55" s="28">
        <v>0.34447994711326602</v>
      </c>
      <c r="G55" s="28">
        <f t="shared" si="32"/>
        <v>3.8211800026790262E-2</v>
      </c>
      <c r="H55" s="28">
        <f t="shared" si="33"/>
        <v>7.4893751836955569E-2</v>
      </c>
      <c r="I55" s="28">
        <f t="shared" si="36"/>
        <v>0.26958619527631045</v>
      </c>
      <c r="J55" s="28">
        <f t="shared" si="37"/>
        <v>0.41937369895022159</v>
      </c>
      <c r="K55" s="29">
        <f t="shared" si="40"/>
        <v>0.11092605054954363</v>
      </c>
      <c r="L55" s="26" t="str">
        <f t="shared" si="39"/>
        <v>Bueno</v>
      </c>
      <c r="M55" s="26" t="str">
        <f t="shared" si="42"/>
        <v>Aceptable</v>
      </c>
      <c r="N55" s="26">
        <f t="shared" si="34"/>
        <v>380</v>
      </c>
      <c r="O55" s="26" t="str">
        <f t="shared" si="35"/>
        <v>No</v>
      </c>
    </row>
    <row r="56" spans="3:15" x14ac:dyDescent="0.3">
      <c r="C56" s="37" t="s">
        <v>34</v>
      </c>
      <c r="D56" s="38">
        <v>225698</v>
      </c>
      <c r="E56" s="38">
        <v>899</v>
      </c>
      <c r="F56" s="39">
        <v>0.21004616788806299</v>
      </c>
      <c r="G56" s="39">
        <f t="shared" si="32"/>
        <v>1.3558532449361655E-2</v>
      </c>
      <c r="H56" s="39">
        <f t="shared" si="33"/>
        <v>2.6574235283966484E-2</v>
      </c>
      <c r="I56" s="39">
        <f t="shared" si="36"/>
        <v>0.1834719326040965</v>
      </c>
      <c r="J56" s="39">
        <f t="shared" si="37"/>
        <v>0.23662040317202948</v>
      </c>
      <c r="K56" s="40">
        <f t="shared" si="40"/>
        <v>6.4550249050900163E-2</v>
      </c>
      <c r="L56" s="37" t="str">
        <f t="shared" si="39"/>
        <v>Bueno</v>
      </c>
      <c r="M56" s="37" t="str">
        <f>IF(H56&gt;10%,"No preciso",IF(H56&gt;5%,"Aceptable","Preciso"))</f>
        <v>Preciso</v>
      </c>
      <c r="N56" s="37">
        <f t="shared" si="34"/>
        <v>383</v>
      </c>
      <c r="O56" s="26" t="str">
        <f t="shared" si="35"/>
        <v>Sí</v>
      </c>
    </row>
    <row r="57" spans="3:15" x14ac:dyDescent="0.3">
      <c r="C57" s="26" t="s">
        <v>37</v>
      </c>
      <c r="D57" s="27">
        <v>28206</v>
      </c>
      <c r="E57" s="27">
        <v>108</v>
      </c>
      <c r="F57" s="28">
        <v>0.16549670282918499</v>
      </c>
      <c r="G57" s="28">
        <f t="shared" si="32"/>
        <v>3.5692048600784544E-2</v>
      </c>
      <c r="H57" s="28">
        <f t="shared" si="33"/>
        <v>6.9955129791990922E-2</v>
      </c>
      <c r="I57" s="28">
        <f t="shared" si="36"/>
        <v>9.5541573037194072E-2</v>
      </c>
      <c r="J57" s="28">
        <f t="shared" si="37"/>
        <v>0.23545183262117592</v>
      </c>
      <c r="K57" s="29">
        <f>G57/F57</f>
        <v>0.21566622168674607</v>
      </c>
      <c r="L57" s="26" t="str">
        <f>IF(K57&lt;=0.15,"Bueno",IF(K57&lt;=0.3,"Moderado","Malo"))</f>
        <v>Moderado</v>
      </c>
      <c r="M57" s="26" t="str">
        <f>IF(H57&gt;10%,"No preciso",IF(H57&gt;5%,"Aceptable","Preciso"))</f>
        <v>Aceptable</v>
      </c>
      <c r="N57" s="26">
        <f t="shared" si="34"/>
        <v>379</v>
      </c>
      <c r="O57" s="26" t="str">
        <f t="shared" si="35"/>
        <v>No</v>
      </c>
    </row>
    <row r="58" spans="3:15" x14ac:dyDescent="0.3">
      <c r="C58" s="37" t="s">
        <v>27</v>
      </c>
      <c r="D58" s="38">
        <v>85746</v>
      </c>
      <c r="E58" s="38">
        <v>491</v>
      </c>
      <c r="F58" s="39">
        <v>0.46453478879481302</v>
      </c>
      <c r="G58" s="39">
        <f t="shared" si="32"/>
        <v>2.2443445638836032E-2</v>
      </c>
      <c r="H58" s="39">
        <f t="shared" si="33"/>
        <v>4.3988345141101157E-2</v>
      </c>
      <c r="I58" s="39">
        <f t="shared" si="36"/>
        <v>0.42054644365371185</v>
      </c>
      <c r="J58" s="39">
        <f t="shared" si="37"/>
        <v>0.5085231339359142</v>
      </c>
      <c r="K58" s="40">
        <f t="shared" si="40"/>
        <v>4.8313810246727068E-2</v>
      </c>
      <c r="L58" s="37" t="str">
        <f t="shared" si="39"/>
        <v>Bueno</v>
      </c>
      <c r="M58" s="37" t="str">
        <f>IF(H58&gt;10%,"No preciso",IF(H58&gt;5%,"Aceptable","Preciso"))</f>
        <v>Preciso</v>
      </c>
      <c r="N58" s="37">
        <f t="shared" si="34"/>
        <v>382</v>
      </c>
      <c r="O58" s="26" t="str">
        <f t="shared" si="35"/>
        <v>Sí</v>
      </c>
    </row>
    <row r="59" spans="3:15" x14ac:dyDescent="0.3">
      <c r="C59" s="26" t="s">
        <v>35</v>
      </c>
      <c r="D59" s="26" t="s">
        <v>47</v>
      </c>
      <c r="E59" s="26" t="s">
        <v>47</v>
      </c>
      <c r="F59" s="26" t="s">
        <v>47</v>
      </c>
      <c r="G59" s="28" t="s">
        <v>47</v>
      </c>
      <c r="H59" s="26" t="s">
        <v>47</v>
      </c>
      <c r="I59" s="28" t="s">
        <v>47</v>
      </c>
      <c r="J59" s="28" t="s">
        <v>47</v>
      </c>
      <c r="K59" s="26" t="s">
        <v>47</v>
      </c>
      <c r="L59" s="26" t="s">
        <v>54</v>
      </c>
      <c r="M59" s="26" t="s">
        <v>47</v>
      </c>
      <c r="N59" s="26" t="s">
        <v>47</v>
      </c>
      <c r="O59" s="26" t="s">
        <v>47</v>
      </c>
    </row>
    <row r="60" spans="3:15" x14ac:dyDescent="0.3">
      <c r="C60" s="37" t="s">
        <v>25</v>
      </c>
      <c r="D60" s="38">
        <v>1916987</v>
      </c>
      <c r="E60" s="38">
        <v>7972</v>
      </c>
      <c r="F60" s="39">
        <v>0.26966014897336299</v>
      </c>
      <c r="G60" s="39">
        <f>SQRT((F60*(1-F60)/E60)*((D60-E60)/(D60-1)))</f>
        <v>4.9600087104582262E-3</v>
      </c>
      <c r="H60" s="39">
        <f>$A$3*G60</f>
        <v>9.7214384355030787E-3</v>
      </c>
      <c r="I60" s="39">
        <f t="shared" si="36"/>
        <v>0.25993871053785989</v>
      </c>
      <c r="J60" s="39">
        <f t="shared" si="37"/>
        <v>0.27938158740886609</v>
      </c>
      <c r="K60" s="40">
        <f t="shared" si="40"/>
        <v>1.8393554736737077E-2</v>
      </c>
      <c r="L60" s="37" t="str">
        <f t="shared" si="39"/>
        <v>Bueno</v>
      </c>
      <c r="M60" s="37" t="str">
        <f>IF(H60&gt;10%,"No preciso",IF(H60&gt;5%,"Aceptable","Preciso"))</f>
        <v>Preciso</v>
      </c>
      <c r="N60" s="41">
        <f>SUM(N49:N59)</f>
        <v>3822</v>
      </c>
      <c r="O60" s="26" t="str">
        <f>IF($E60&gt;=N60,"Sí","No")</f>
        <v>Sí</v>
      </c>
    </row>
    <row r="61" spans="3:15" x14ac:dyDescent="0.3"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</row>
    <row r="62" spans="3:15" x14ac:dyDescent="0.3">
      <c r="C62" s="25">
        <v>2024</v>
      </c>
      <c r="D62" s="52" t="s">
        <v>57</v>
      </c>
      <c r="E62" s="52"/>
      <c r="F62" s="52"/>
      <c r="G62" s="52" t="s">
        <v>53</v>
      </c>
      <c r="H62" s="52"/>
      <c r="I62" s="52"/>
      <c r="J62" s="52"/>
      <c r="K62" s="52"/>
      <c r="L62" s="52"/>
      <c r="M62" s="52"/>
      <c r="N62" s="52" t="s">
        <v>58</v>
      </c>
      <c r="O62" s="52"/>
    </row>
    <row r="63" spans="3:15" x14ac:dyDescent="0.3">
      <c r="C63" s="31" t="s">
        <v>43</v>
      </c>
      <c r="D63" s="31" t="s">
        <v>2</v>
      </c>
      <c r="E63" s="31" t="s">
        <v>44</v>
      </c>
      <c r="F63" s="31" t="s">
        <v>48</v>
      </c>
      <c r="G63" s="31" t="s">
        <v>45</v>
      </c>
      <c r="H63" s="31" t="s">
        <v>49</v>
      </c>
      <c r="I63" s="31" t="s">
        <v>51</v>
      </c>
      <c r="J63" s="31" t="s">
        <v>50</v>
      </c>
      <c r="K63" s="31" t="s">
        <v>46</v>
      </c>
      <c r="L63" s="30" t="s">
        <v>52</v>
      </c>
      <c r="M63" s="30" t="s">
        <v>53</v>
      </c>
      <c r="N63" s="32" t="s">
        <v>55</v>
      </c>
      <c r="O63" s="32" t="s">
        <v>56</v>
      </c>
    </row>
    <row r="64" spans="3:15" x14ac:dyDescent="0.3">
      <c r="C64" s="33" t="s">
        <v>26</v>
      </c>
      <c r="D64" s="34">
        <v>74667</v>
      </c>
      <c r="E64" s="34">
        <v>382</v>
      </c>
      <c r="F64" s="35">
        <v>0.216655283</v>
      </c>
      <c r="G64" s="35">
        <f t="shared" ref="G64:G73" si="43">SQRT((F64*(1-F64)/E64)*((D64-E64)/(D64-1)))</f>
        <v>2.102415455691601E-2</v>
      </c>
      <c r="H64" s="35">
        <f t="shared" ref="H64:H73" si="44">$A$3*G64</f>
        <v>4.1206585736959025E-2</v>
      </c>
      <c r="I64" s="35">
        <f>MAX(0,F64-H64)</f>
        <v>0.17544869726304096</v>
      </c>
      <c r="J64" s="35">
        <f>MIN(1,F64+H64)</f>
        <v>0.25786186873695904</v>
      </c>
      <c r="K64" s="36">
        <f>G64/F64</f>
        <v>9.7039657957087563E-2</v>
      </c>
      <c r="L64" s="33" t="str">
        <f>IF(K64&lt;=0.15,"Bueno",IF(K64&lt;=0.3,"Moderado","Malo"))</f>
        <v>Bueno</v>
      </c>
      <c r="M64" s="33" t="str">
        <f>IF(H64&gt;10%,"No preciso",IF(H64&gt;5%,"Aceptable","Preciso"))</f>
        <v>Preciso</v>
      </c>
      <c r="N64" s="33">
        <f t="shared" ref="N64:N73" si="45">ROUND((0.5*(1-0.5)*D64*(($A$3)^2))/((0.5*(1-0.5)*(($A$3)^2))+((D64-1)*((0.05)^2))),0)</f>
        <v>382</v>
      </c>
      <c r="O64" s="26" t="str">
        <f t="shared" ref="O64:O73" si="46">IF($E64&gt;=N64,"Sí","No")</f>
        <v>Sí</v>
      </c>
    </row>
    <row r="65" spans="3:15" x14ac:dyDescent="0.3">
      <c r="C65" s="37" t="s">
        <v>29</v>
      </c>
      <c r="D65" s="38">
        <v>128922</v>
      </c>
      <c r="E65" s="38">
        <v>677</v>
      </c>
      <c r="F65" s="39">
        <v>0.42645940999999998</v>
      </c>
      <c r="G65" s="39">
        <f t="shared" si="43"/>
        <v>1.895767108831441E-2</v>
      </c>
      <c r="H65" s="39">
        <f t="shared" si="44"/>
        <v>3.7156352563852489E-2</v>
      </c>
      <c r="I65" s="39">
        <f t="shared" ref="I65:I73" si="47">MAX(0,F65-H65)</f>
        <v>0.38930305743614751</v>
      </c>
      <c r="J65" s="39">
        <f t="shared" ref="J65:J73" si="48">MIN(1,F65+H65)</f>
        <v>0.46361576256385245</v>
      </c>
      <c r="K65" s="40">
        <f t="shared" ref="K65" si="49">G65/F65</f>
        <v>4.4453635313884646E-2</v>
      </c>
      <c r="L65" s="37" t="str">
        <f t="shared" ref="L65:L73" si="50">IF(K65&lt;=0.15,"Bueno",IF(K65&lt;=0.3,"Moderado","Malo"))</f>
        <v>Bueno</v>
      </c>
      <c r="M65" s="37" t="str">
        <f>IF(H65&gt;10%,"No preciso",IF(H65&gt;5%,"Aceptable","Preciso"))</f>
        <v>Preciso</v>
      </c>
      <c r="N65" s="37">
        <f>ROUND((0.5*(1-0.5)*D65*(($A$3)^2))/((0.5*(1-0.5)*(($A$3)^2))+((D65-1)*((0.05)^2))),0)</f>
        <v>383</v>
      </c>
      <c r="O65" s="26" t="str">
        <f t="shared" si="46"/>
        <v>Sí</v>
      </c>
    </row>
    <row r="66" spans="3:15" x14ac:dyDescent="0.3">
      <c r="C66" s="26" t="s">
        <v>30</v>
      </c>
      <c r="D66" s="27">
        <v>41340</v>
      </c>
      <c r="E66" s="27">
        <v>94</v>
      </c>
      <c r="F66" s="28">
        <v>3.3309143999999999E-2</v>
      </c>
      <c r="G66" s="28">
        <f t="shared" si="43"/>
        <v>1.8487260034290326E-2</v>
      </c>
      <c r="H66" s="28">
        <f t="shared" si="44"/>
        <v>3.6234363840035755E-2</v>
      </c>
      <c r="I66" s="28">
        <f t="shared" si="47"/>
        <v>0</v>
      </c>
      <c r="J66" s="28">
        <f t="shared" si="48"/>
        <v>6.9543507840035754E-2</v>
      </c>
      <c r="K66" s="29">
        <f>G66/F66</f>
        <v>0.55502056835475344</v>
      </c>
      <c r="L66" s="26" t="str">
        <f>IF(K66&lt;=0.15,"Bueno",IF(K66&lt;=0.3,"Moderado","Malo"))</f>
        <v>Malo</v>
      </c>
      <c r="M66" s="26" t="str">
        <f>IF(H66&gt;10%,"No preciso",IF(H66&gt;5%,"Aceptable","Preciso"))</f>
        <v>Preciso</v>
      </c>
      <c r="N66" s="26">
        <f t="shared" si="45"/>
        <v>381</v>
      </c>
      <c r="O66" s="26" t="str">
        <f t="shared" si="46"/>
        <v>No</v>
      </c>
    </row>
    <row r="67" spans="3:15" x14ac:dyDescent="0.3">
      <c r="C67" s="37" t="s">
        <v>33</v>
      </c>
      <c r="D67" s="38">
        <v>242079</v>
      </c>
      <c r="E67" s="38">
        <v>942</v>
      </c>
      <c r="F67" s="39">
        <v>0.14833587400000001</v>
      </c>
      <c r="G67" s="39">
        <f t="shared" si="43"/>
        <v>1.1558090443441088E-2</v>
      </c>
      <c r="H67" s="39">
        <f t="shared" si="44"/>
        <v>2.2653440999201108E-2</v>
      </c>
      <c r="I67" s="39">
        <f t="shared" si="47"/>
        <v>0.1256824330007989</v>
      </c>
      <c r="J67" s="39">
        <f t="shared" si="48"/>
        <v>0.17098931499920111</v>
      </c>
      <c r="K67" s="40">
        <f t="shared" ref="K67:K71" si="51">G67/F67</f>
        <v>7.7918376261706501E-2</v>
      </c>
      <c r="L67" s="37" t="str">
        <f t="shared" si="50"/>
        <v>Bueno</v>
      </c>
      <c r="M67" s="37" t="str">
        <f t="shared" ref="M67" si="52">IF(H67&gt;10%,"No preciso",IF(H67&gt;5%,"Aceptable","Preciso"))</f>
        <v>Preciso</v>
      </c>
      <c r="N67" s="37">
        <f t="shared" si="45"/>
        <v>384</v>
      </c>
      <c r="O67" s="26" t="str">
        <f t="shared" si="46"/>
        <v>Sí</v>
      </c>
    </row>
    <row r="68" spans="3:15" x14ac:dyDescent="0.3">
      <c r="C68" s="26" t="s">
        <v>28</v>
      </c>
      <c r="D68" s="27">
        <v>919867</v>
      </c>
      <c r="E68" s="27">
        <v>3344</v>
      </c>
      <c r="F68" s="28">
        <v>0.135684833</v>
      </c>
      <c r="G68" s="28">
        <f t="shared" si="43"/>
        <v>5.9112317399288529E-3</v>
      </c>
      <c r="H68" s="28">
        <f t="shared" si="44"/>
        <v>1.1585801314530589E-2</v>
      </c>
      <c r="I68" s="28">
        <f t="shared" si="47"/>
        <v>0.12409903168546942</v>
      </c>
      <c r="J68" s="28">
        <f t="shared" si="48"/>
        <v>0.14727063431453058</v>
      </c>
      <c r="K68" s="29">
        <f t="shared" si="51"/>
        <v>4.3565899070892124E-2</v>
      </c>
      <c r="L68" s="26" t="str">
        <f t="shared" si="50"/>
        <v>Bueno</v>
      </c>
      <c r="M68" s="26" t="str">
        <f>IF(H68&gt;10%,"No preciso",IF(H68&gt;5%,"Aceptable","Preciso"))</f>
        <v>Preciso</v>
      </c>
      <c r="N68" s="26">
        <f t="shared" si="45"/>
        <v>384</v>
      </c>
      <c r="O68" s="26" t="str">
        <f t="shared" si="46"/>
        <v>Sí</v>
      </c>
    </row>
    <row r="69" spans="3:15" x14ac:dyDescent="0.3">
      <c r="C69" s="37" t="s">
        <v>31</v>
      </c>
      <c r="D69" s="38">
        <v>43872</v>
      </c>
      <c r="E69" s="38">
        <v>362</v>
      </c>
      <c r="F69" s="39">
        <v>0.61544948899999996</v>
      </c>
      <c r="G69" s="39">
        <f t="shared" si="43"/>
        <v>2.5463869128180803E-2</v>
      </c>
      <c r="H69" s="39">
        <f t="shared" si="44"/>
        <v>4.9908266398275711E-2</v>
      </c>
      <c r="I69" s="39">
        <f t="shared" si="47"/>
        <v>0.56554122260172424</v>
      </c>
      <c r="J69" s="39">
        <f t="shared" si="48"/>
        <v>0.66535775539827569</v>
      </c>
      <c r="K69" s="40">
        <f t="shared" si="51"/>
        <v>4.1374425656856471E-2</v>
      </c>
      <c r="L69" s="37" t="str">
        <f t="shared" si="50"/>
        <v>Bueno</v>
      </c>
      <c r="M69" s="37" t="str">
        <f t="shared" ref="M69:M70" si="53">IF(H69&gt;10%,"No preciso",IF(H69&gt;5%,"Aceptable","Preciso"))</f>
        <v>Preciso</v>
      </c>
      <c r="N69" s="37">
        <f t="shared" si="45"/>
        <v>381</v>
      </c>
      <c r="O69" s="26" t="str">
        <f t="shared" si="46"/>
        <v>No</v>
      </c>
    </row>
    <row r="70" spans="3:15" x14ac:dyDescent="0.3">
      <c r="C70" s="26" t="s">
        <v>32</v>
      </c>
      <c r="D70" s="27">
        <v>70526</v>
      </c>
      <c r="E70" s="27">
        <v>383</v>
      </c>
      <c r="F70" s="28">
        <v>0.26858179999999998</v>
      </c>
      <c r="G70" s="28">
        <f t="shared" si="43"/>
        <v>2.2586160259078659E-2</v>
      </c>
      <c r="H70" s="28">
        <f t="shared" si="44"/>
        <v>4.4268060656844015E-2</v>
      </c>
      <c r="I70" s="28">
        <f t="shared" si="47"/>
        <v>0.22431373934315596</v>
      </c>
      <c r="J70" s="28">
        <f t="shared" si="48"/>
        <v>0.312849860656844</v>
      </c>
      <c r="K70" s="29">
        <f t="shared" si="51"/>
        <v>8.4094157754094512E-2</v>
      </c>
      <c r="L70" s="26" t="str">
        <f t="shared" si="50"/>
        <v>Bueno</v>
      </c>
      <c r="M70" s="26" t="str">
        <f t="shared" si="53"/>
        <v>Preciso</v>
      </c>
      <c r="N70" s="26">
        <f t="shared" si="45"/>
        <v>382</v>
      </c>
      <c r="O70" s="26" t="str">
        <f t="shared" si="46"/>
        <v>Sí</v>
      </c>
    </row>
    <row r="71" spans="3:15" x14ac:dyDescent="0.3">
      <c r="C71" s="37" t="s">
        <v>34</v>
      </c>
      <c r="D71" s="38">
        <v>324939</v>
      </c>
      <c r="E71" s="38">
        <v>1251</v>
      </c>
      <c r="F71" s="39">
        <v>0.13899531900000001</v>
      </c>
      <c r="G71" s="39">
        <f t="shared" si="43"/>
        <v>9.7619647885526517E-3</v>
      </c>
      <c r="H71" s="39">
        <f t="shared" si="44"/>
        <v>1.9133099403911356E-2</v>
      </c>
      <c r="I71" s="39">
        <f t="shared" si="47"/>
        <v>0.11986221959608864</v>
      </c>
      <c r="J71" s="39">
        <f t="shared" si="48"/>
        <v>0.15812841840391137</v>
      </c>
      <c r="K71" s="40">
        <f t="shared" si="51"/>
        <v>7.0232327669629308E-2</v>
      </c>
      <c r="L71" s="37" t="str">
        <f t="shared" si="50"/>
        <v>Bueno</v>
      </c>
      <c r="M71" s="37" t="str">
        <f>IF(H71&gt;10%,"No preciso",IF(H71&gt;5%,"Aceptable","Preciso"))</f>
        <v>Preciso</v>
      </c>
      <c r="N71" s="37">
        <f t="shared" si="45"/>
        <v>384</v>
      </c>
      <c r="O71" s="26" t="str">
        <f t="shared" si="46"/>
        <v>Sí</v>
      </c>
    </row>
    <row r="72" spans="3:15" x14ac:dyDescent="0.3">
      <c r="C72" s="26" t="s">
        <v>37</v>
      </c>
      <c r="D72" s="27">
        <v>57552</v>
      </c>
      <c r="E72" s="27">
        <v>351</v>
      </c>
      <c r="F72" s="28">
        <v>0.126737559</v>
      </c>
      <c r="G72" s="28">
        <f t="shared" si="43"/>
        <v>1.7703000236858994E-2</v>
      </c>
      <c r="H72" s="28">
        <f t="shared" si="44"/>
        <v>3.469724288254767E-2</v>
      </c>
      <c r="I72" s="28">
        <f t="shared" si="47"/>
        <v>9.2040316117452337E-2</v>
      </c>
      <c r="J72" s="28">
        <f t="shared" si="48"/>
        <v>0.16143480188254766</v>
      </c>
      <c r="K72" s="29">
        <f>G72/F72</f>
        <v>0.13968235128198259</v>
      </c>
      <c r="L72" s="26" t="str">
        <f>IF(K72&lt;=0.15,"Bueno",IF(K72&lt;=0.3,"Moderado","Malo"))</f>
        <v>Bueno</v>
      </c>
      <c r="M72" s="26" t="str">
        <f>IF(H72&gt;10%,"No preciso",IF(H72&gt;5%,"Aceptable","Preciso"))</f>
        <v>Preciso</v>
      </c>
      <c r="N72" s="26">
        <f t="shared" si="45"/>
        <v>382</v>
      </c>
      <c r="O72" s="26" t="str">
        <f t="shared" si="46"/>
        <v>No</v>
      </c>
    </row>
    <row r="73" spans="3:15" x14ac:dyDescent="0.3">
      <c r="C73" s="37" t="s">
        <v>27</v>
      </c>
      <c r="D73" s="38">
        <v>11139</v>
      </c>
      <c r="E73" s="38">
        <v>79</v>
      </c>
      <c r="F73" s="39">
        <v>0.73417721499999999</v>
      </c>
      <c r="G73" s="39">
        <f t="shared" si="43"/>
        <v>4.9528703990585933E-2</v>
      </c>
      <c r="H73" s="39">
        <f t="shared" si="44"/>
        <v>9.7074476022493653E-2</v>
      </c>
      <c r="I73" s="39">
        <f t="shared" si="47"/>
        <v>0.63710273897750636</v>
      </c>
      <c r="J73" s="39">
        <f t="shared" si="48"/>
        <v>0.83125169102249363</v>
      </c>
      <c r="K73" s="40">
        <f t="shared" ref="K73" si="54">G73/F73</f>
        <v>6.7461510625313983E-2</v>
      </c>
      <c r="L73" s="37" t="str">
        <f t="shared" si="50"/>
        <v>Bueno</v>
      </c>
      <c r="M73" s="37" t="str">
        <f>IF(H73&gt;10%,"No preciso",IF(H73&gt;5%,"Aceptable","Preciso"))</f>
        <v>Aceptable</v>
      </c>
      <c r="N73" s="37">
        <f t="shared" si="45"/>
        <v>371</v>
      </c>
      <c r="O73" s="26" t="str">
        <f t="shared" si="46"/>
        <v>No</v>
      </c>
    </row>
    <row r="74" spans="3:15" x14ac:dyDescent="0.3">
      <c r="C74" s="26" t="s">
        <v>35</v>
      </c>
      <c r="D74" s="26" t="s">
        <v>47</v>
      </c>
      <c r="E74" s="26" t="s">
        <v>47</v>
      </c>
      <c r="F74" s="26" t="s">
        <v>47</v>
      </c>
      <c r="G74" s="28" t="s">
        <v>47</v>
      </c>
      <c r="H74" s="26" t="s">
        <v>47</v>
      </c>
      <c r="I74" s="28" t="s">
        <v>47</v>
      </c>
      <c r="J74" s="28" t="s">
        <v>47</v>
      </c>
      <c r="K74" s="26" t="s">
        <v>47</v>
      </c>
      <c r="L74" s="26" t="s">
        <v>54</v>
      </c>
      <c r="M74" s="26" t="s">
        <v>47</v>
      </c>
      <c r="N74" s="26" t="s">
        <v>47</v>
      </c>
      <c r="O74" s="26" t="s">
        <v>47</v>
      </c>
    </row>
    <row r="75" spans="3:15" x14ac:dyDescent="0.3">
      <c r="C75" s="37" t="s">
        <v>25</v>
      </c>
      <c r="D75" s="38">
        <v>1914903</v>
      </c>
      <c r="E75" s="38">
        <v>7865</v>
      </c>
      <c r="F75" s="39">
        <v>0.17746851899999999</v>
      </c>
      <c r="G75" s="39">
        <f>SQRT((F75*(1-F75)/E75)*((D75-E75)/(D75-1)))</f>
        <v>4.299262479621418E-3</v>
      </c>
      <c r="H75" s="39">
        <f>$A$3*G75</f>
        <v>8.4263996201423448E-3</v>
      </c>
      <c r="I75" s="39">
        <f t="shared" ref="I75" si="55">MAX(0,F75-H75)</f>
        <v>0.16904211937985764</v>
      </c>
      <c r="J75" s="39">
        <f t="shared" ref="J75" si="56">MIN(1,F75+H75)</f>
        <v>0.18589491862014235</v>
      </c>
      <c r="K75" s="40">
        <f>G75/F75</f>
        <v>2.4225493647250296E-2</v>
      </c>
      <c r="L75" s="37" t="str">
        <f>IF(K75&lt;=0.15,"Bueno",IF(K75&lt;=0.3,"Moderado","Malo"))</f>
        <v>Bueno</v>
      </c>
      <c r="M75" s="37" t="str">
        <f>IF(H75&gt;10%,"No preciso",IF(H75&gt;5%,"Aceptable","Preciso"))</f>
        <v>Preciso</v>
      </c>
      <c r="N75" s="41">
        <f>SUM(N64:N74)</f>
        <v>3814</v>
      </c>
      <c r="O75" s="26" t="str">
        <f>IF($E75&gt;=N75,"Sí","No")</f>
        <v>Sí</v>
      </c>
    </row>
  </sheetData>
  <mergeCells count="15">
    <mergeCell ref="D62:F62"/>
    <mergeCell ref="G62:M62"/>
    <mergeCell ref="N62:O62"/>
    <mergeCell ref="D32:F32"/>
    <mergeCell ref="G32:M32"/>
    <mergeCell ref="N32:O32"/>
    <mergeCell ref="D47:F47"/>
    <mergeCell ref="G47:M47"/>
    <mergeCell ref="N47:O47"/>
    <mergeCell ref="D2:F2"/>
    <mergeCell ref="G2:M2"/>
    <mergeCell ref="N2:O2"/>
    <mergeCell ref="D17:F17"/>
    <mergeCell ref="G17:M17"/>
    <mergeCell ref="N17:O17"/>
  </mergeCells>
  <conditionalFormatting sqref="O4:O16 O19:O31 O34:O46 O49:O61 O64:O1048576">
    <cfRule type="cellIs" dxfId="1" priority="11" operator="equal">
      <formula>"Sí"</formula>
    </cfRule>
    <cfRule type="cellIs" dxfId="0" priority="12" operator="equal">
      <formula>"No"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E3B02-3502-4327-90E4-F46BAA3D6FBD}">
  <dimension ref="B2:R232"/>
  <sheetViews>
    <sheetView workbookViewId="0"/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8" ht="18" x14ac:dyDescent="0.35">
      <c r="B2" s="1" t="s">
        <v>0</v>
      </c>
    </row>
    <row r="3" spans="2:18" ht="18" x14ac:dyDescent="0.35">
      <c r="B3" s="1" t="s">
        <v>62</v>
      </c>
    </row>
    <row r="4" spans="2:18" ht="18" x14ac:dyDescent="0.35">
      <c r="B4" s="2" t="s">
        <v>1</v>
      </c>
      <c r="C4" s="3">
        <v>46174</v>
      </c>
    </row>
    <row r="6" spans="2:18" x14ac:dyDescent="0.25">
      <c r="B6" s="20" t="s">
        <v>38</v>
      </c>
      <c r="C6" s="20" t="s">
        <v>4</v>
      </c>
    </row>
    <row r="7" spans="2:18" x14ac:dyDescent="0.25">
      <c r="B7" s="45" t="s">
        <v>27</v>
      </c>
      <c r="C7" s="46" t="s">
        <v>2</v>
      </c>
      <c r="D7" s="47"/>
      <c r="E7" s="47"/>
      <c r="F7" s="47"/>
      <c r="G7" s="48"/>
      <c r="H7" s="46" t="s">
        <v>3</v>
      </c>
      <c r="I7" s="47"/>
      <c r="J7" s="47"/>
      <c r="K7" s="47"/>
      <c r="L7" s="48"/>
    </row>
    <row r="8" spans="2:18" ht="15.75" x14ac:dyDescent="0.3">
      <c r="B8" s="45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8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8" ht="15.75" x14ac:dyDescent="0.3">
      <c r="B10" s="10" t="s">
        <v>4</v>
      </c>
      <c r="C10" s="11">
        <v>59972</v>
      </c>
      <c r="D10" s="11">
        <v>93797</v>
      </c>
      <c r="E10" s="11">
        <v>87862</v>
      </c>
      <c r="F10" s="11">
        <v>85746</v>
      </c>
      <c r="G10" s="11">
        <v>11139</v>
      </c>
      <c r="H10" s="12"/>
      <c r="I10" s="12"/>
      <c r="J10" s="12"/>
      <c r="K10" s="12"/>
      <c r="L10" s="12"/>
      <c r="N10" s="22"/>
      <c r="O10" s="22"/>
      <c r="P10" s="22"/>
      <c r="Q10" s="22"/>
      <c r="R10" s="22"/>
    </row>
    <row r="11" spans="2:18" ht="15.75" x14ac:dyDescent="0.3">
      <c r="B11" s="7" t="s">
        <v>6</v>
      </c>
      <c r="C11" s="8">
        <v>38335</v>
      </c>
      <c r="D11" s="8">
        <v>57801</v>
      </c>
      <c r="E11" s="8">
        <v>61023</v>
      </c>
      <c r="F11" s="8">
        <v>39832</v>
      </c>
      <c r="G11" s="8">
        <v>8178</v>
      </c>
      <c r="H11" s="15">
        <v>0.63921496698459301</v>
      </c>
      <c r="I11" s="15">
        <v>0.61623506082284096</v>
      </c>
      <c r="J11" s="15">
        <v>0.69453233479775101</v>
      </c>
      <c r="K11" s="15">
        <v>0.46453478879481302</v>
      </c>
      <c r="L11" s="15">
        <v>0.73417721499999999</v>
      </c>
      <c r="N11" s="22"/>
      <c r="O11" s="22"/>
      <c r="P11" s="22"/>
      <c r="Q11" s="22"/>
      <c r="R11" s="22"/>
    </row>
    <row r="12" spans="2:18" ht="15.75" x14ac:dyDescent="0.3">
      <c r="B12" s="10" t="s">
        <v>7</v>
      </c>
      <c r="C12" s="11">
        <v>26161</v>
      </c>
      <c r="D12" s="11">
        <v>43274</v>
      </c>
      <c r="E12" s="11">
        <v>39137</v>
      </c>
      <c r="F12" s="11">
        <v>26344</v>
      </c>
      <c r="G12" s="11">
        <v>4935</v>
      </c>
      <c r="H12" s="16">
        <v>0.43622023611018501</v>
      </c>
      <c r="I12" s="16">
        <v>0.46135803916969598</v>
      </c>
      <c r="J12" s="16">
        <v>0.44543716282351897</v>
      </c>
      <c r="K12" s="16">
        <v>0.30723299046019598</v>
      </c>
      <c r="L12" s="16">
        <v>0.44303797499999997</v>
      </c>
      <c r="N12" s="22"/>
      <c r="O12" s="22"/>
      <c r="P12" s="22"/>
      <c r="Q12" s="22"/>
      <c r="R12" s="22"/>
    </row>
    <row r="13" spans="2:18" ht="15.75" x14ac:dyDescent="0.3">
      <c r="B13" s="7" t="s">
        <v>8</v>
      </c>
      <c r="C13" s="8">
        <v>12174</v>
      </c>
      <c r="D13" s="8">
        <v>14527</v>
      </c>
      <c r="E13" s="8">
        <v>21886</v>
      </c>
      <c r="F13" s="8">
        <v>13488</v>
      </c>
      <c r="G13" s="8">
        <v>3243</v>
      </c>
      <c r="H13" s="15">
        <v>0.202994730874408</v>
      </c>
      <c r="I13" s="15">
        <v>0.15487702165314499</v>
      </c>
      <c r="J13" s="15">
        <v>0.249095171974232</v>
      </c>
      <c r="K13" s="15">
        <v>0.15730179833461599</v>
      </c>
      <c r="L13" s="15">
        <v>0.29113924099999999</v>
      </c>
      <c r="N13" s="22"/>
      <c r="O13" s="22"/>
      <c r="P13" s="22"/>
      <c r="Q13" s="22"/>
      <c r="R13" s="22"/>
    </row>
    <row r="14" spans="2:18" ht="15.75" x14ac:dyDescent="0.3">
      <c r="B14" s="10" t="s">
        <v>9</v>
      </c>
      <c r="C14" s="11">
        <v>15617</v>
      </c>
      <c r="D14" s="11">
        <v>26814</v>
      </c>
      <c r="E14" s="11">
        <v>20332</v>
      </c>
      <c r="F14" s="11">
        <v>29640</v>
      </c>
      <c r="G14" s="11">
        <v>2820</v>
      </c>
      <c r="H14" s="16">
        <v>0.26040485559928001</v>
      </c>
      <c r="I14" s="16">
        <v>0.285872682495176</v>
      </c>
      <c r="J14" s="16">
        <v>0.23140834490450901</v>
      </c>
      <c r="K14" s="16">
        <v>0.34567210132251103</v>
      </c>
      <c r="L14" s="16">
        <v>0.25316455700000001</v>
      </c>
      <c r="N14" s="22"/>
      <c r="O14" s="22"/>
      <c r="P14" s="22"/>
      <c r="Q14" s="22"/>
      <c r="R14" s="22"/>
    </row>
    <row r="15" spans="2:18" ht="15.75" x14ac:dyDescent="0.3">
      <c r="B15" s="7" t="s">
        <v>10</v>
      </c>
      <c r="C15" s="8">
        <v>2090</v>
      </c>
      <c r="D15" s="8">
        <v>2798</v>
      </c>
      <c r="E15" s="8">
        <v>376</v>
      </c>
      <c r="F15" s="8">
        <v>1590</v>
      </c>
      <c r="G15" s="8">
        <v>0</v>
      </c>
      <c r="H15" s="15">
        <v>3.4849596478356601E-2</v>
      </c>
      <c r="I15" s="15">
        <v>2.9830378370310402E-2</v>
      </c>
      <c r="J15" s="15">
        <v>4.2794382099201004E-3</v>
      </c>
      <c r="K15" s="15">
        <v>1.85431390385557E-2</v>
      </c>
      <c r="L15" s="15">
        <v>0</v>
      </c>
      <c r="N15" s="22"/>
      <c r="O15" s="22"/>
      <c r="P15" s="22"/>
      <c r="Q15" s="22"/>
      <c r="R15" s="22"/>
    </row>
    <row r="16" spans="2:18" ht="15.75" x14ac:dyDescent="0.3">
      <c r="B16" s="10" t="s">
        <v>11</v>
      </c>
      <c r="C16" s="11">
        <v>3930</v>
      </c>
      <c r="D16" s="11">
        <v>6384</v>
      </c>
      <c r="E16" s="11">
        <v>6131</v>
      </c>
      <c r="F16" s="11">
        <v>14684</v>
      </c>
      <c r="G16" s="11">
        <v>141</v>
      </c>
      <c r="H16" s="16">
        <v>6.5530580937771005E-2</v>
      </c>
      <c r="I16" s="16">
        <v>6.8061878311673096E-2</v>
      </c>
      <c r="J16" s="16">
        <v>6.9779882087819503E-2</v>
      </c>
      <c r="K16" s="16">
        <v>0.171249970844121</v>
      </c>
      <c r="L16" s="16">
        <v>1.2658228000000001E-2</v>
      </c>
      <c r="N16" s="22"/>
      <c r="O16" s="22"/>
      <c r="P16" s="22"/>
      <c r="Q16" s="22"/>
      <c r="R16" s="22"/>
    </row>
    <row r="17" spans="2:18" ht="15.75" x14ac:dyDescent="0.3">
      <c r="B17" s="5" t="s">
        <v>12</v>
      </c>
      <c r="C17" s="9"/>
      <c r="D17" s="9"/>
      <c r="E17" s="9"/>
      <c r="F17" s="9"/>
      <c r="G17" s="9"/>
      <c r="H17" s="17"/>
      <c r="I17" s="17"/>
      <c r="J17" s="17"/>
      <c r="K17" s="17"/>
      <c r="L17" s="17"/>
      <c r="N17" s="22"/>
      <c r="O17" s="22"/>
      <c r="P17" s="22"/>
      <c r="Q17" s="22"/>
      <c r="R17" s="22"/>
    </row>
    <row r="18" spans="2:18" ht="15.75" x14ac:dyDescent="0.3">
      <c r="B18" s="10" t="s">
        <v>13</v>
      </c>
      <c r="C18" s="11">
        <v>53952</v>
      </c>
      <c r="D18" s="11">
        <v>84615</v>
      </c>
      <c r="E18" s="11">
        <v>81355</v>
      </c>
      <c r="F18" s="11">
        <v>69472</v>
      </c>
      <c r="G18" s="11">
        <v>10998</v>
      </c>
      <c r="H18" s="16">
        <v>0.89961982258387296</v>
      </c>
      <c r="I18" s="16">
        <v>0.90210774331801702</v>
      </c>
      <c r="J18" s="16">
        <v>0.92594067970226002</v>
      </c>
      <c r="K18" s="16">
        <v>0.81020689011732305</v>
      </c>
      <c r="L18" s="16">
        <v>0.98734177199999995</v>
      </c>
      <c r="N18" s="22"/>
      <c r="O18" s="22"/>
      <c r="P18" s="22"/>
      <c r="Q18" s="22"/>
      <c r="R18" s="22"/>
    </row>
    <row r="19" spans="2:18" ht="15.75" x14ac:dyDescent="0.3">
      <c r="B19" s="7" t="s">
        <v>14</v>
      </c>
      <c r="C19" s="8">
        <v>32159</v>
      </c>
      <c r="D19" s="8">
        <v>47067</v>
      </c>
      <c r="E19" s="8">
        <v>43983</v>
      </c>
      <c r="F19" s="8">
        <v>48498</v>
      </c>
      <c r="G19" s="8">
        <v>6768</v>
      </c>
      <c r="H19" s="15">
        <v>0.53623357566864505</v>
      </c>
      <c r="I19" s="15">
        <v>0.50179643272172902</v>
      </c>
      <c r="J19" s="15">
        <v>0.50059183719924405</v>
      </c>
      <c r="K19" s="15">
        <v>0.56560072773073999</v>
      </c>
      <c r="L19" s="15">
        <v>0.607594937</v>
      </c>
      <c r="N19" s="22"/>
      <c r="O19" s="22"/>
      <c r="P19" s="22"/>
      <c r="Q19" s="22"/>
      <c r="R19" s="22"/>
    </row>
    <row r="20" spans="2:18" ht="15.75" x14ac:dyDescent="0.3">
      <c r="B20" s="13" t="s">
        <v>15</v>
      </c>
      <c r="C20" s="14"/>
      <c r="D20" s="14"/>
      <c r="E20" s="14"/>
      <c r="F20" s="14"/>
      <c r="G20" s="14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2:18" ht="15.75" x14ac:dyDescent="0.3">
      <c r="B21" s="7" t="s">
        <v>16</v>
      </c>
      <c r="C21" s="8">
        <v>16914</v>
      </c>
      <c r="D21" s="8">
        <v>24265</v>
      </c>
      <c r="E21" s="8">
        <v>27684</v>
      </c>
      <c r="F21" s="8">
        <v>25192</v>
      </c>
      <c r="G21" s="8">
        <v>3525</v>
      </c>
      <c r="H21" s="15">
        <v>0.28203161475355198</v>
      </c>
      <c r="I21" s="15">
        <v>0.25869697325074398</v>
      </c>
      <c r="J21" s="15">
        <v>0.31508501968996799</v>
      </c>
      <c r="K21" s="15">
        <v>0.293797961420941</v>
      </c>
      <c r="L21" s="15">
        <v>0.31645569600000001</v>
      </c>
      <c r="N21" s="22"/>
      <c r="O21" s="22"/>
      <c r="P21" s="22"/>
      <c r="Q21" s="22"/>
      <c r="R21" s="22"/>
    </row>
    <row r="22" spans="2:18" ht="15.75" x14ac:dyDescent="0.3">
      <c r="B22" s="10" t="s">
        <v>17</v>
      </c>
      <c r="C22" s="11">
        <v>5076</v>
      </c>
      <c r="D22" s="11">
        <v>13473</v>
      </c>
      <c r="E22" s="11">
        <v>11608</v>
      </c>
      <c r="F22" s="11">
        <v>47760</v>
      </c>
      <c r="G22" s="11">
        <v>1974</v>
      </c>
      <c r="H22" s="16">
        <v>8.4639498432601906E-2</v>
      </c>
      <c r="I22" s="16">
        <v>0.143639988485772</v>
      </c>
      <c r="J22" s="16">
        <v>0.13211627324668199</v>
      </c>
      <c r="K22" s="16">
        <v>0.55699391225246697</v>
      </c>
      <c r="L22" s="16">
        <v>0.17721518999999999</v>
      </c>
      <c r="N22" s="22"/>
      <c r="O22" s="22"/>
      <c r="P22" s="22"/>
      <c r="Q22" s="22"/>
      <c r="R22" s="22"/>
    </row>
    <row r="23" spans="2:18" ht="15.75" x14ac:dyDescent="0.3">
      <c r="B23" s="7" t="s">
        <v>18</v>
      </c>
      <c r="C23" s="8">
        <v>42156</v>
      </c>
      <c r="D23" s="8">
        <v>74087</v>
      </c>
      <c r="E23" s="8">
        <v>71381</v>
      </c>
      <c r="F23" s="8">
        <v>62058</v>
      </c>
      <c r="G23" s="8">
        <v>10011</v>
      </c>
      <c r="H23" s="15">
        <v>0.70292803308210505</v>
      </c>
      <c r="I23" s="15">
        <v>0.78986534750578397</v>
      </c>
      <c r="J23" s="15">
        <v>0.81242175229336899</v>
      </c>
      <c r="K23" s="15">
        <v>0.72374221538030903</v>
      </c>
      <c r="L23" s="15">
        <v>0.89873417700000002</v>
      </c>
      <c r="N23" s="22"/>
      <c r="O23" s="22"/>
      <c r="P23" s="22"/>
      <c r="Q23" s="22"/>
      <c r="R23" s="22"/>
    </row>
    <row r="24" spans="2:18" ht="15.75" x14ac:dyDescent="0.3">
      <c r="B24" s="10" t="s">
        <v>19</v>
      </c>
      <c r="C24" s="11">
        <v>21068</v>
      </c>
      <c r="D24" s="11">
        <v>31949</v>
      </c>
      <c r="E24" s="11">
        <v>26397</v>
      </c>
      <c r="F24" s="11">
        <v>27604</v>
      </c>
      <c r="G24" s="11">
        <v>3102</v>
      </c>
      <c r="H24" s="16">
        <v>0.35129727206029498</v>
      </c>
      <c r="I24" s="16">
        <v>0.34061856989029499</v>
      </c>
      <c r="J24" s="16">
        <v>0.30043704900867302</v>
      </c>
      <c r="K24" s="16">
        <v>0.32192755347188201</v>
      </c>
      <c r="L24" s="16">
        <v>0.278481013</v>
      </c>
      <c r="N24" s="22"/>
      <c r="O24" s="22"/>
      <c r="P24" s="22"/>
      <c r="Q24" s="22"/>
      <c r="R24" s="22"/>
    </row>
    <row r="25" spans="2:18" ht="15.75" x14ac:dyDescent="0.3">
      <c r="B25" s="7" t="s">
        <v>20</v>
      </c>
      <c r="C25" s="8">
        <v>35025</v>
      </c>
      <c r="D25" s="8">
        <v>55122</v>
      </c>
      <c r="E25" s="8">
        <v>56080</v>
      </c>
      <c r="F25" s="8">
        <v>39358</v>
      </c>
      <c r="G25" s="8">
        <v>10293</v>
      </c>
      <c r="H25" s="15">
        <v>0.58402254385379904</v>
      </c>
      <c r="I25" s="15">
        <v>0.58767337974562095</v>
      </c>
      <c r="J25" s="15">
        <v>0.63827365641574296</v>
      </c>
      <c r="K25" s="15">
        <v>0.459006834138036</v>
      </c>
      <c r="L25" s="15">
        <v>0.92405063300000001</v>
      </c>
      <c r="N25" s="22"/>
      <c r="O25" s="22"/>
      <c r="P25" s="22"/>
      <c r="Q25" s="22"/>
      <c r="R25" s="22"/>
    </row>
    <row r="26" spans="2:18" ht="15.75" x14ac:dyDescent="0.3">
      <c r="B26" s="10" t="s">
        <v>21</v>
      </c>
      <c r="C26" s="11">
        <v>27378</v>
      </c>
      <c r="D26" s="11">
        <v>22458</v>
      </c>
      <c r="E26" s="11">
        <v>24187</v>
      </c>
      <c r="F26" s="11">
        <v>18354</v>
      </c>
      <c r="G26" s="11">
        <v>5217</v>
      </c>
      <c r="H26" s="16">
        <v>0.45651303941839499</v>
      </c>
      <c r="I26" s="16">
        <v>0.23943196477499301</v>
      </c>
      <c r="J26" s="16">
        <v>0.27528396804079103</v>
      </c>
      <c r="K26" s="16">
        <v>0.21405080120355499</v>
      </c>
      <c r="L26" s="16">
        <v>0.46835442999999999</v>
      </c>
      <c r="N26" s="22"/>
      <c r="O26" s="22"/>
      <c r="P26" s="22"/>
      <c r="Q26" s="22"/>
      <c r="R26" s="22"/>
    </row>
    <row r="27" spans="2:18" ht="15.75" x14ac:dyDescent="0.3">
      <c r="B27" s="5" t="s">
        <v>22</v>
      </c>
      <c r="C27" s="9"/>
      <c r="D27" s="9"/>
      <c r="E27" s="9"/>
      <c r="F27" s="9"/>
      <c r="G27" s="9"/>
      <c r="H27" s="17"/>
      <c r="I27" s="17"/>
      <c r="J27" s="17"/>
      <c r="K27" s="17"/>
      <c r="L27" s="17"/>
      <c r="N27" s="22"/>
      <c r="O27" s="22"/>
      <c r="P27" s="22"/>
      <c r="Q27" s="22"/>
      <c r="R27" s="22"/>
    </row>
    <row r="28" spans="2:18" ht="15.75" x14ac:dyDescent="0.3">
      <c r="B28" s="10" t="s">
        <v>23</v>
      </c>
      <c r="C28" s="11">
        <v>40425</v>
      </c>
      <c r="D28" s="11">
        <v>60599</v>
      </c>
      <c r="E28" s="11">
        <v>61399</v>
      </c>
      <c r="F28" s="11">
        <v>41422</v>
      </c>
      <c r="G28" s="11">
        <v>8178</v>
      </c>
      <c r="H28" s="16">
        <v>0.67406456346294996</v>
      </c>
      <c r="I28" s="16">
        <v>0.64606543919315096</v>
      </c>
      <c r="J28" s="16">
        <v>0.69881177300767106</v>
      </c>
      <c r="K28" s="16">
        <v>0.483077927833368</v>
      </c>
      <c r="L28" s="16">
        <v>0.73417721499999999</v>
      </c>
      <c r="N28" s="22"/>
      <c r="O28" s="22"/>
      <c r="P28" s="22"/>
      <c r="Q28" s="22"/>
      <c r="R28" s="22"/>
    </row>
    <row r="29" spans="2:18" ht="15.75" x14ac:dyDescent="0.3">
      <c r="B29" s="7" t="s">
        <v>24</v>
      </c>
      <c r="C29" s="8">
        <v>13833</v>
      </c>
      <c r="D29" s="8">
        <v>22167</v>
      </c>
      <c r="E29" s="8">
        <v>30631</v>
      </c>
      <c r="F29" s="8">
        <v>17722</v>
      </c>
      <c r="G29" s="8">
        <v>5499</v>
      </c>
      <c r="H29" s="15">
        <v>0.230657640232108</v>
      </c>
      <c r="I29" s="15">
        <v>0.23632952013390601</v>
      </c>
      <c r="J29" s="15">
        <v>0.34862625480867698</v>
      </c>
      <c r="K29" s="15">
        <v>0.20668019499451901</v>
      </c>
      <c r="L29" s="15">
        <v>0.49367088599999998</v>
      </c>
      <c r="N29" s="22"/>
      <c r="O29" s="22"/>
      <c r="P29" s="22"/>
      <c r="Q29" s="22"/>
      <c r="R29" s="22"/>
    </row>
    <row r="31" spans="2:18" x14ac:dyDescent="0.25">
      <c r="B31" s="20" t="s">
        <v>38</v>
      </c>
      <c r="C31" s="20" t="s">
        <v>40</v>
      </c>
    </row>
    <row r="32" spans="2:18" x14ac:dyDescent="0.25">
      <c r="B32" s="45" t="s">
        <v>27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8" ht="15.75" x14ac:dyDescent="0.3">
      <c r="B33" s="45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8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8" ht="15.75" x14ac:dyDescent="0.3">
      <c r="B35" s="10" t="s">
        <v>4</v>
      </c>
      <c r="C35" s="11">
        <v>29698</v>
      </c>
      <c r="D35" s="11">
        <v>51529</v>
      </c>
      <c r="E35" s="11">
        <v>42107</v>
      </c>
      <c r="F35" s="11">
        <v>42264</v>
      </c>
      <c r="G35" s="11">
        <v>5640</v>
      </c>
      <c r="H35" s="12"/>
      <c r="I35" s="12"/>
      <c r="J35" s="12"/>
      <c r="K35" s="12"/>
      <c r="L35" s="12"/>
      <c r="N35" s="22"/>
      <c r="O35" s="22"/>
      <c r="P35" s="22"/>
      <c r="Q35" s="22"/>
      <c r="R35" s="22"/>
    </row>
    <row r="36" spans="2:18" ht="15.75" x14ac:dyDescent="0.3">
      <c r="B36" s="7" t="s">
        <v>6</v>
      </c>
      <c r="C36" s="8">
        <v>18515</v>
      </c>
      <c r="D36" s="8">
        <v>31124</v>
      </c>
      <c r="E36" s="8">
        <v>29415</v>
      </c>
      <c r="F36" s="8">
        <v>20050</v>
      </c>
      <c r="G36" s="8">
        <v>4230</v>
      </c>
      <c r="H36" s="15">
        <v>0.62344265607111604</v>
      </c>
      <c r="I36" s="15">
        <v>0.60400939276912002</v>
      </c>
      <c r="J36" s="15">
        <v>0.698577433680861</v>
      </c>
      <c r="K36" s="15">
        <v>0.47439901571076998</v>
      </c>
      <c r="L36" s="15">
        <v>0.75</v>
      </c>
      <c r="N36" s="22"/>
      <c r="O36" s="22"/>
      <c r="P36" s="22"/>
      <c r="Q36" s="22"/>
      <c r="R36" s="22"/>
    </row>
    <row r="37" spans="2:18" ht="15.75" x14ac:dyDescent="0.3">
      <c r="B37" s="10" t="s">
        <v>7</v>
      </c>
      <c r="C37" s="11">
        <v>12503</v>
      </c>
      <c r="D37" s="11">
        <v>22735</v>
      </c>
      <c r="E37" s="11">
        <v>18343</v>
      </c>
      <c r="F37" s="11">
        <v>13842</v>
      </c>
      <c r="G37" s="11">
        <v>2679</v>
      </c>
      <c r="H37" s="16">
        <v>0.42100478146676501</v>
      </c>
      <c r="I37" s="16">
        <v>0.441207863533156</v>
      </c>
      <c r="J37" s="16">
        <v>0.43562828033343598</v>
      </c>
      <c r="K37" s="16">
        <v>0.327512776831346</v>
      </c>
      <c r="L37" s="16">
        <v>0.47499999999999998</v>
      </c>
      <c r="N37" s="22"/>
      <c r="O37" s="22"/>
      <c r="P37" s="22"/>
      <c r="Q37" s="22"/>
      <c r="R37" s="22"/>
    </row>
    <row r="38" spans="2:18" ht="15.75" x14ac:dyDescent="0.3">
      <c r="B38" s="7" t="s">
        <v>8</v>
      </c>
      <c r="C38" s="8">
        <v>6012</v>
      </c>
      <c r="D38" s="8">
        <v>8389</v>
      </c>
      <c r="E38" s="8">
        <v>11072</v>
      </c>
      <c r="F38" s="8">
        <v>6208</v>
      </c>
      <c r="G38" s="8">
        <v>1551</v>
      </c>
      <c r="H38" s="15">
        <v>0.20243787460435</v>
      </c>
      <c r="I38" s="15">
        <v>0.162801529235964</v>
      </c>
      <c r="J38" s="15">
        <v>0.26294915334742403</v>
      </c>
      <c r="K38" s="15">
        <v>0.14688623887942501</v>
      </c>
      <c r="L38" s="15">
        <v>0.27500000000000002</v>
      </c>
      <c r="N38" s="22"/>
      <c r="O38" s="22"/>
      <c r="P38" s="22"/>
      <c r="Q38" s="22"/>
      <c r="R38" s="22"/>
    </row>
    <row r="39" spans="2:18" ht="15.75" x14ac:dyDescent="0.3">
      <c r="B39" s="10" t="s">
        <v>9</v>
      </c>
      <c r="C39" s="11">
        <v>7577</v>
      </c>
      <c r="D39" s="11">
        <v>15130</v>
      </c>
      <c r="E39" s="11">
        <v>10193</v>
      </c>
      <c r="F39" s="11">
        <v>15214</v>
      </c>
      <c r="G39" s="11">
        <v>1269</v>
      </c>
      <c r="H39" s="16">
        <v>0.25513502592767201</v>
      </c>
      <c r="I39" s="16">
        <v>0.29362106774825802</v>
      </c>
      <c r="J39" s="16">
        <v>0.24207376445721601</v>
      </c>
      <c r="K39" s="16">
        <v>0.35997539276925999</v>
      </c>
      <c r="L39" s="16">
        <v>0.22500000000000001</v>
      </c>
      <c r="N39" s="22"/>
      <c r="O39" s="22"/>
      <c r="P39" s="22"/>
      <c r="Q39" s="22"/>
      <c r="R39" s="22"/>
    </row>
    <row r="40" spans="2:18" ht="15.75" x14ac:dyDescent="0.3">
      <c r="B40" s="7" t="s">
        <v>10</v>
      </c>
      <c r="C40" s="8">
        <v>1254</v>
      </c>
      <c r="D40" s="8">
        <v>1627</v>
      </c>
      <c r="E40" s="8">
        <v>141</v>
      </c>
      <c r="F40" s="8">
        <v>0</v>
      </c>
      <c r="G40" s="8">
        <v>0</v>
      </c>
      <c r="H40" s="15">
        <v>4.2225065660987299E-2</v>
      </c>
      <c r="I40" s="15">
        <v>3.15744532205166E-2</v>
      </c>
      <c r="J40" s="15">
        <v>3.3486118697603701E-3</v>
      </c>
      <c r="K40" s="15">
        <v>0</v>
      </c>
      <c r="L40" s="15">
        <v>0</v>
      </c>
      <c r="N40" s="22"/>
      <c r="O40" s="22"/>
      <c r="P40" s="22"/>
      <c r="Q40" s="22"/>
      <c r="R40" s="22"/>
    </row>
    <row r="41" spans="2:18" ht="15.75" x14ac:dyDescent="0.3">
      <c r="B41" s="10" t="s">
        <v>11</v>
      </c>
      <c r="C41" s="11">
        <v>2352</v>
      </c>
      <c r="D41" s="11">
        <v>3648</v>
      </c>
      <c r="E41" s="11">
        <v>2358</v>
      </c>
      <c r="F41" s="11">
        <v>7000</v>
      </c>
      <c r="G41" s="11">
        <v>141</v>
      </c>
      <c r="H41" s="16">
        <v>7.91972523402249E-2</v>
      </c>
      <c r="I41" s="16">
        <v>7.0795086262104803E-2</v>
      </c>
      <c r="J41" s="16">
        <v>5.6000189992162802E-2</v>
      </c>
      <c r="K41" s="16">
        <v>0.16562559151997</v>
      </c>
      <c r="L41" s="16">
        <v>2.5000000000000001E-2</v>
      </c>
      <c r="N41" s="22"/>
      <c r="O41" s="22"/>
      <c r="P41" s="22"/>
      <c r="Q41" s="22"/>
      <c r="R41" s="22"/>
    </row>
    <row r="42" spans="2:18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  <c r="N42" s="22"/>
      <c r="O42" s="22"/>
      <c r="P42" s="22"/>
      <c r="Q42" s="22"/>
      <c r="R42" s="22"/>
    </row>
    <row r="43" spans="2:18" ht="15.75" x14ac:dyDescent="0.3">
      <c r="B43" s="10" t="s">
        <v>13</v>
      </c>
      <c r="C43" s="11">
        <v>26092</v>
      </c>
      <c r="D43" s="11">
        <v>46254</v>
      </c>
      <c r="E43" s="11">
        <v>39608</v>
      </c>
      <c r="F43" s="11">
        <v>35264</v>
      </c>
      <c r="G43" s="11">
        <v>5499</v>
      </c>
      <c r="H43" s="16">
        <v>0.87857768199878805</v>
      </c>
      <c r="I43" s="16">
        <v>0.89763046051737905</v>
      </c>
      <c r="J43" s="16">
        <v>0.94065119813807696</v>
      </c>
      <c r="K43" s="16">
        <v>0.83437440848002997</v>
      </c>
      <c r="L43" s="16">
        <v>0.97499999999999998</v>
      </c>
      <c r="N43" s="22"/>
      <c r="O43" s="22"/>
      <c r="P43" s="22"/>
      <c r="Q43" s="22"/>
      <c r="R43" s="22"/>
    </row>
    <row r="44" spans="2:18" ht="15.75" x14ac:dyDescent="0.3">
      <c r="B44" s="7" t="s">
        <v>14</v>
      </c>
      <c r="C44" s="8">
        <v>15234</v>
      </c>
      <c r="D44" s="8">
        <v>25442</v>
      </c>
      <c r="E44" s="8">
        <v>21910</v>
      </c>
      <c r="F44" s="8">
        <v>25222</v>
      </c>
      <c r="G44" s="8">
        <v>3102</v>
      </c>
      <c r="H44" s="15">
        <v>0.512963835948549</v>
      </c>
      <c r="I44" s="15">
        <v>0.49374138834442699</v>
      </c>
      <c r="J44" s="15">
        <v>0.52034103593226799</v>
      </c>
      <c r="K44" s="15">
        <v>0.59677266704524001</v>
      </c>
      <c r="L44" s="15">
        <v>0.55000000000000004</v>
      </c>
      <c r="N44" s="22"/>
      <c r="O44" s="22"/>
      <c r="P44" s="22"/>
      <c r="Q44" s="22"/>
      <c r="R44" s="22"/>
    </row>
    <row r="45" spans="2:18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  <c r="N45" s="22"/>
      <c r="O45" s="22"/>
      <c r="P45" s="22"/>
      <c r="Q45" s="22"/>
      <c r="R45" s="22"/>
    </row>
    <row r="46" spans="2:18" ht="15.75" x14ac:dyDescent="0.3">
      <c r="B46" s="7" t="s">
        <v>16</v>
      </c>
      <c r="C46" s="8">
        <v>7827</v>
      </c>
      <c r="D46" s="8">
        <v>14218</v>
      </c>
      <c r="E46" s="8">
        <v>13217</v>
      </c>
      <c r="F46" s="8">
        <v>11442</v>
      </c>
      <c r="G46" s="8">
        <v>1551</v>
      </c>
      <c r="H46" s="15">
        <v>0.26355310121893699</v>
      </c>
      <c r="I46" s="15">
        <v>0.27592229618273201</v>
      </c>
      <c r="J46" s="15">
        <v>0.31389080200441699</v>
      </c>
      <c r="K46" s="15">
        <v>0.27072685973878502</v>
      </c>
      <c r="L46" s="15">
        <v>0.27500000000000002</v>
      </c>
      <c r="N46" s="22"/>
      <c r="O46" s="22"/>
      <c r="P46" s="22"/>
      <c r="Q46" s="22"/>
      <c r="R46" s="22"/>
    </row>
    <row r="47" spans="2:18" ht="15.75" x14ac:dyDescent="0.3">
      <c r="B47" s="10" t="s">
        <v>17</v>
      </c>
      <c r="C47" s="11">
        <v>2588</v>
      </c>
      <c r="D47" s="11">
        <v>8420</v>
      </c>
      <c r="E47" s="11">
        <v>6480</v>
      </c>
      <c r="F47" s="11">
        <v>25458</v>
      </c>
      <c r="G47" s="11">
        <v>987</v>
      </c>
      <c r="H47" s="16">
        <v>8.7143915415179504E-2</v>
      </c>
      <c r="I47" s="16">
        <v>0.16340313221680999</v>
      </c>
      <c r="J47" s="16">
        <v>0.15389365188685999</v>
      </c>
      <c r="K47" s="16">
        <v>0.60235661555934095</v>
      </c>
      <c r="L47" s="16">
        <v>0.17499999999999999</v>
      </c>
      <c r="N47" s="22"/>
      <c r="O47" s="22"/>
      <c r="P47" s="22"/>
      <c r="Q47" s="22"/>
      <c r="R47" s="22"/>
    </row>
    <row r="48" spans="2:18" ht="15.75" x14ac:dyDescent="0.3">
      <c r="B48" s="7" t="s">
        <v>18</v>
      </c>
      <c r="C48" s="8">
        <v>19842</v>
      </c>
      <c r="D48" s="8">
        <v>39756</v>
      </c>
      <c r="E48" s="8">
        <v>35024</v>
      </c>
      <c r="F48" s="8">
        <v>31460</v>
      </c>
      <c r="G48" s="8">
        <v>5217</v>
      </c>
      <c r="H48" s="15">
        <v>0.66812579971715302</v>
      </c>
      <c r="I48" s="15">
        <v>0.77152671311300403</v>
      </c>
      <c r="J48" s="15">
        <v>0.83178568884033499</v>
      </c>
      <c r="K48" s="15">
        <v>0.74436872988832103</v>
      </c>
      <c r="L48" s="15">
        <v>0.92500000000000004</v>
      </c>
      <c r="N48" s="22"/>
      <c r="O48" s="22"/>
      <c r="P48" s="22"/>
      <c r="Q48" s="22"/>
      <c r="R48" s="22"/>
    </row>
    <row r="49" spans="2:18" ht="15.75" x14ac:dyDescent="0.3">
      <c r="B49" s="10" t="s">
        <v>19</v>
      </c>
      <c r="C49" s="11">
        <v>9536</v>
      </c>
      <c r="D49" s="11">
        <v>17347</v>
      </c>
      <c r="E49" s="11">
        <v>13384</v>
      </c>
      <c r="F49" s="11">
        <v>15172</v>
      </c>
      <c r="G49" s="11">
        <v>1269</v>
      </c>
      <c r="H49" s="16">
        <v>0.32109906391002802</v>
      </c>
      <c r="I49" s="16">
        <v>0.33664538415261303</v>
      </c>
      <c r="J49" s="16">
        <v>0.31785688840335302</v>
      </c>
      <c r="K49" s="16">
        <v>0.35898163922013998</v>
      </c>
      <c r="L49" s="16">
        <v>0.22500000000000001</v>
      </c>
      <c r="N49" s="22"/>
      <c r="O49" s="22"/>
      <c r="P49" s="22"/>
      <c r="Q49" s="22"/>
      <c r="R49" s="22"/>
    </row>
    <row r="50" spans="2:18" ht="15.75" x14ac:dyDescent="0.3">
      <c r="B50" s="7" t="s">
        <v>20</v>
      </c>
      <c r="C50" s="8">
        <v>16298</v>
      </c>
      <c r="D50" s="8">
        <v>30838</v>
      </c>
      <c r="E50" s="8">
        <v>25829</v>
      </c>
      <c r="F50" s="8">
        <v>19574</v>
      </c>
      <c r="G50" s="8">
        <v>5076</v>
      </c>
      <c r="H50" s="15">
        <v>0.54879116438817399</v>
      </c>
      <c r="I50" s="15">
        <v>0.59845912010712399</v>
      </c>
      <c r="J50" s="15">
        <v>0.61341344669532405</v>
      </c>
      <c r="K50" s="15">
        <v>0.46313647548741299</v>
      </c>
      <c r="L50" s="15">
        <v>0.9</v>
      </c>
      <c r="N50" s="22"/>
      <c r="O50" s="22"/>
      <c r="P50" s="22"/>
      <c r="Q50" s="22"/>
      <c r="R50" s="22"/>
    </row>
    <row r="51" spans="2:18" ht="15.75" x14ac:dyDescent="0.3">
      <c r="B51" s="10" t="s">
        <v>21</v>
      </c>
      <c r="C51" s="11">
        <v>13888</v>
      </c>
      <c r="D51" s="11">
        <v>11528</v>
      </c>
      <c r="E51" s="11">
        <v>12019</v>
      </c>
      <c r="F51" s="11">
        <v>9448</v>
      </c>
      <c r="G51" s="11">
        <v>2397</v>
      </c>
      <c r="H51" s="16">
        <v>0.46764091858037599</v>
      </c>
      <c r="I51" s="16">
        <v>0.22371868268353701</v>
      </c>
      <c r="J51" s="16">
        <v>0.28543947562163102</v>
      </c>
      <c r="K51" s="16">
        <v>0.22354722695438201</v>
      </c>
      <c r="L51" s="16">
        <v>0.42499999999999999</v>
      </c>
      <c r="N51" s="22"/>
      <c r="O51" s="22"/>
      <c r="P51" s="22"/>
      <c r="Q51" s="22"/>
      <c r="R51" s="22"/>
    </row>
    <row r="52" spans="2:18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  <c r="N52" s="22"/>
      <c r="O52" s="22"/>
      <c r="P52" s="22"/>
      <c r="Q52" s="22"/>
      <c r="R52" s="22"/>
    </row>
    <row r="53" spans="2:18" ht="15.75" x14ac:dyDescent="0.3">
      <c r="B53" s="10" t="s">
        <v>23</v>
      </c>
      <c r="C53" s="11">
        <v>19769</v>
      </c>
      <c r="D53" s="11">
        <v>32751</v>
      </c>
      <c r="E53" s="11">
        <v>29556</v>
      </c>
      <c r="F53" s="11">
        <v>20050</v>
      </c>
      <c r="G53" s="11">
        <v>4230</v>
      </c>
      <c r="H53" s="16">
        <v>0.66566772173210298</v>
      </c>
      <c r="I53" s="16">
        <v>0.63558384598963702</v>
      </c>
      <c r="J53" s="16">
        <v>0.70192604555062099</v>
      </c>
      <c r="K53" s="16">
        <v>0.47439901571076998</v>
      </c>
      <c r="L53" s="16">
        <v>0.75</v>
      </c>
      <c r="N53" s="22"/>
      <c r="O53" s="22"/>
      <c r="P53" s="22"/>
      <c r="Q53" s="22"/>
      <c r="R53" s="22"/>
    </row>
    <row r="54" spans="2:18" ht="15.75" x14ac:dyDescent="0.3">
      <c r="B54" s="7" t="s">
        <v>24</v>
      </c>
      <c r="C54" s="8">
        <v>6729</v>
      </c>
      <c r="D54" s="8">
        <v>12760</v>
      </c>
      <c r="E54" s="8">
        <v>14955</v>
      </c>
      <c r="F54" s="8">
        <v>8066</v>
      </c>
      <c r="G54" s="8">
        <v>2679</v>
      </c>
      <c r="H54" s="15">
        <v>0.2265809145397</v>
      </c>
      <c r="I54" s="15">
        <v>0.24762754953521299</v>
      </c>
      <c r="J54" s="15">
        <v>0.355166599377776</v>
      </c>
      <c r="K54" s="15">
        <v>0.19084800302858199</v>
      </c>
      <c r="L54" s="15">
        <v>0.47499999999999998</v>
      </c>
      <c r="N54" s="22"/>
      <c r="O54" s="22"/>
      <c r="P54" s="22"/>
      <c r="Q54" s="22"/>
      <c r="R54" s="22"/>
    </row>
    <row r="56" spans="2:18" x14ac:dyDescent="0.25">
      <c r="B56" s="20" t="s">
        <v>38</v>
      </c>
      <c r="C56" s="20" t="s">
        <v>39</v>
      </c>
    </row>
    <row r="57" spans="2:18" x14ac:dyDescent="0.25">
      <c r="B57" s="45" t="s">
        <v>27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8" ht="15.75" x14ac:dyDescent="0.3">
      <c r="B58" s="45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8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8" ht="15.75" x14ac:dyDescent="0.3">
      <c r="B60" s="10" t="s">
        <v>4</v>
      </c>
      <c r="C60" s="11">
        <v>30274</v>
      </c>
      <c r="D60" s="11">
        <v>42268</v>
      </c>
      <c r="E60" s="11">
        <v>45755</v>
      </c>
      <c r="F60" s="11">
        <v>43482</v>
      </c>
      <c r="G60" s="11">
        <v>5499</v>
      </c>
      <c r="H60" s="12"/>
      <c r="I60" s="12"/>
      <c r="J60" s="12"/>
      <c r="K60" s="12"/>
      <c r="L60" s="12"/>
      <c r="N60" s="22"/>
      <c r="O60" s="22"/>
      <c r="P60" s="22"/>
      <c r="Q60" s="22"/>
      <c r="R60" s="22"/>
    </row>
    <row r="61" spans="2:18" ht="15.75" x14ac:dyDescent="0.3">
      <c r="B61" s="7" t="s">
        <v>6</v>
      </c>
      <c r="C61" s="8">
        <v>19820</v>
      </c>
      <c r="D61" s="8">
        <v>26677</v>
      </c>
      <c r="E61" s="8">
        <v>31608</v>
      </c>
      <c r="F61" s="8">
        <v>19782</v>
      </c>
      <c r="G61" s="8">
        <v>3948</v>
      </c>
      <c r="H61" s="15">
        <v>0.654687190328335</v>
      </c>
      <c r="I61" s="15">
        <v>0.63113939623355697</v>
      </c>
      <c r="J61" s="15">
        <v>0.69080974756857205</v>
      </c>
      <c r="K61" s="15">
        <v>0.45494687456878702</v>
      </c>
      <c r="L61" s="15">
        <v>0.71794871794871795</v>
      </c>
      <c r="N61" s="22"/>
      <c r="O61" s="22"/>
      <c r="P61" s="22"/>
      <c r="Q61" s="22"/>
      <c r="R61" s="22"/>
    </row>
    <row r="62" spans="2:18" ht="15.75" x14ac:dyDescent="0.3">
      <c r="B62" s="10" t="s">
        <v>7</v>
      </c>
      <c r="C62" s="11">
        <v>13658</v>
      </c>
      <c r="D62" s="11">
        <v>20539</v>
      </c>
      <c r="E62" s="11">
        <v>20794</v>
      </c>
      <c r="F62" s="11">
        <v>12502</v>
      </c>
      <c r="G62" s="11">
        <v>2256</v>
      </c>
      <c r="H62" s="16">
        <v>0.45114619805773898</v>
      </c>
      <c r="I62" s="16">
        <v>0.48592315699820199</v>
      </c>
      <c r="J62" s="16">
        <v>0.45446399300622897</v>
      </c>
      <c r="K62" s="16">
        <v>0.28752127317050702</v>
      </c>
      <c r="L62" s="16">
        <v>0.41025641025641002</v>
      </c>
      <c r="N62" s="22"/>
      <c r="O62" s="22"/>
      <c r="P62" s="22"/>
      <c r="Q62" s="22"/>
      <c r="R62" s="22"/>
    </row>
    <row r="63" spans="2:18" ht="15.75" x14ac:dyDescent="0.3">
      <c r="B63" s="7" t="s">
        <v>8</v>
      </c>
      <c r="C63" s="8">
        <v>6162</v>
      </c>
      <c r="D63" s="8">
        <v>6138</v>
      </c>
      <c r="E63" s="8">
        <v>10814</v>
      </c>
      <c r="F63" s="8">
        <v>7280</v>
      </c>
      <c r="G63" s="8">
        <v>1692</v>
      </c>
      <c r="H63" s="15">
        <v>0.20354099227059499</v>
      </c>
      <c r="I63" s="15">
        <v>0.14521623923535501</v>
      </c>
      <c r="J63" s="15">
        <v>0.236345754562343</v>
      </c>
      <c r="K63" s="15">
        <v>0.16742560139828</v>
      </c>
      <c r="L63" s="15">
        <v>0.30769230769230799</v>
      </c>
      <c r="N63" s="22"/>
      <c r="O63" s="22"/>
      <c r="P63" s="22"/>
      <c r="Q63" s="22"/>
      <c r="R63" s="22"/>
    </row>
    <row r="64" spans="2:18" ht="15.75" x14ac:dyDescent="0.3">
      <c r="B64" s="10" t="s">
        <v>9</v>
      </c>
      <c r="C64" s="11">
        <v>8040</v>
      </c>
      <c r="D64" s="11">
        <v>11684</v>
      </c>
      <c r="E64" s="11">
        <v>10139</v>
      </c>
      <c r="F64" s="11">
        <v>14426</v>
      </c>
      <c r="G64" s="11">
        <v>1551</v>
      </c>
      <c r="H64" s="16">
        <v>0.26557442029464201</v>
      </c>
      <c r="I64" s="16">
        <v>0.276426611147913</v>
      </c>
      <c r="J64" s="16">
        <v>0.22159326849524599</v>
      </c>
      <c r="K64" s="16">
        <v>0.33176946782576699</v>
      </c>
      <c r="L64" s="16">
        <v>0.28205128205128199</v>
      </c>
      <c r="N64" s="22"/>
      <c r="O64" s="22"/>
      <c r="P64" s="22"/>
      <c r="Q64" s="22"/>
      <c r="R64" s="22"/>
    </row>
    <row r="65" spans="2:18" ht="15.75" x14ac:dyDescent="0.3">
      <c r="B65" s="7" t="s">
        <v>10</v>
      </c>
      <c r="C65" s="8">
        <v>836</v>
      </c>
      <c r="D65" s="8">
        <v>1171</v>
      </c>
      <c r="E65" s="8">
        <v>235</v>
      </c>
      <c r="F65" s="8">
        <v>1590</v>
      </c>
      <c r="G65" s="8">
        <v>0</v>
      </c>
      <c r="H65" s="15">
        <v>2.7614454647552401E-2</v>
      </c>
      <c r="I65" s="15">
        <v>2.77041733699252E-2</v>
      </c>
      <c r="J65" s="15">
        <v>5.1360507048410003E-3</v>
      </c>
      <c r="K65" s="15">
        <v>3.6566855250448498E-2</v>
      </c>
      <c r="L65" s="15">
        <v>0</v>
      </c>
      <c r="N65" s="22"/>
      <c r="O65" s="22"/>
      <c r="P65" s="22"/>
      <c r="Q65" s="22"/>
      <c r="R65" s="22"/>
    </row>
    <row r="66" spans="2:18" ht="15.75" x14ac:dyDescent="0.3">
      <c r="B66" s="10" t="s">
        <v>11</v>
      </c>
      <c r="C66" s="11">
        <v>1578</v>
      </c>
      <c r="D66" s="11">
        <v>2736</v>
      </c>
      <c r="E66" s="11">
        <v>3773</v>
      </c>
      <c r="F66" s="11">
        <v>7684</v>
      </c>
      <c r="G66" s="11">
        <v>0</v>
      </c>
      <c r="H66" s="16">
        <v>5.21239347294708E-2</v>
      </c>
      <c r="I66" s="16">
        <v>6.4729819248604201E-2</v>
      </c>
      <c r="J66" s="16">
        <v>8.2460933231340794E-2</v>
      </c>
      <c r="K66" s="16">
        <v>0.17671680235499701</v>
      </c>
      <c r="L66" s="16">
        <v>0</v>
      </c>
      <c r="N66" s="22"/>
      <c r="O66" s="22"/>
      <c r="P66" s="22"/>
      <c r="Q66" s="22"/>
      <c r="R66" s="22"/>
    </row>
    <row r="67" spans="2:18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  <c r="N67" s="22"/>
      <c r="O67" s="22"/>
      <c r="P67" s="22"/>
      <c r="Q67" s="22"/>
      <c r="R67" s="22"/>
    </row>
    <row r="68" spans="2:18" ht="15.75" x14ac:dyDescent="0.3">
      <c r="B68" s="10" t="s">
        <v>13</v>
      </c>
      <c r="C68" s="11">
        <v>27860</v>
      </c>
      <c r="D68" s="11">
        <v>38361</v>
      </c>
      <c r="E68" s="11">
        <v>41747</v>
      </c>
      <c r="F68" s="11">
        <v>34208</v>
      </c>
      <c r="G68" s="11">
        <v>5499</v>
      </c>
      <c r="H68" s="16">
        <v>0.92026161062297696</v>
      </c>
      <c r="I68" s="16">
        <v>0.90756600738147097</v>
      </c>
      <c r="J68" s="16">
        <v>0.91240301606381802</v>
      </c>
      <c r="K68" s="16">
        <v>0.78671634239455401</v>
      </c>
      <c r="L68" s="16">
        <v>1</v>
      </c>
      <c r="N68" s="22"/>
      <c r="O68" s="22"/>
      <c r="P68" s="22"/>
      <c r="Q68" s="22"/>
      <c r="R68" s="22"/>
    </row>
    <row r="69" spans="2:18" ht="15.75" x14ac:dyDescent="0.3">
      <c r="B69" s="7" t="s">
        <v>14</v>
      </c>
      <c r="C69" s="8">
        <v>16925</v>
      </c>
      <c r="D69" s="8">
        <v>21625</v>
      </c>
      <c r="E69" s="8">
        <v>22073</v>
      </c>
      <c r="F69" s="8">
        <v>23276</v>
      </c>
      <c r="G69" s="8">
        <v>3666</v>
      </c>
      <c r="H69" s="15">
        <v>0.55906058003567405</v>
      </c>
      <c r="I69" s="15">
        <v>0.51161635279644202</v>
      </c>
      <c r="J69" s="15">
        <v>0.482417222161512</v>
      </c>
      <c r="K69" s="15">
        <v>0.53530196403109298</v>
      </c>
      <c r="L69" s="15">
        <v>0.66666666666666696</v>
      </c>
      <c r="N69" s="22"/>
      <c r="O69" s="22"/>
      <c r="P69" s="22"/>
      <c r="Q69" s="22"/>
      <c r="R69" s="22"/>
    </row>
    <row r="70" spans="2:18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  <c r="N70" s="22"/>
      <c r="O70" s="22"/>
      <c r="P70" s="22"/>
      <c r="Q70" s="22"/>
      <c r="R70" s="22"/>
    </row>
    <row r="71" spans="2:18" ht="15.75" x14ac:dyDescent="0.3">
      <c r="B71" s="7" t="s">
        <v>16</v>
      </c>
      <c r="C71" s="8">
        <v>9087</v>
      </c>
      <c r="D71" s="8">
        <v>10047</v>
      </c>
      <c r="E71" s="8">
        <v>14467</v>
      </c>
      <c r="F71" s="8">
        <v>13750</v>
      </c>
      <c r="G71" s="8">
        <v>1974</v>
      </c>
      <c r="H71" s="15">
        <v>0.30015855189271301</v>
      </c>
      <c r="I71" s="15">
        <v>0.23769754897321899</v>
      </c>
      <c r="J71" s="15">
        <v>0.31618402360397801</v>
      </c>
      <c r="K71" s="15">
        <v>0.31622280483878401</v>
      </c>
      <c r="L71" s="15">
        <v>0.35897435897435898</v>
      </c>
      <c r="N71" s="22"/>
      <c r="O71" s="22"/>
      <c r="P71" s="22"/>
      <c r="Q71" s="22"/>
      <c r="R71" s="22"/>
    </row>
    <row r="72" spans="2:18" ht="15.75" x14ac:dyDescent="0.3">
      <c r="B72" s="10" t="s">
        <v>17</v>
      </c>
      <c r="C72" s="11">
        <v>2488</v>
      </c>
      <c r="D72" s="11">
        <v>5053</v>
      </c>
      <c r="E72" s="11">
        <v>5128</v>
      </c>
      <c r="F72" s="11">
        <v>22302</v>
      </c>
      <c r="G72" s="11">
        <v>987</v>
      </c>
      <c r="H72" s="16">
        <v>8.2182731056352001E-2</v>
      </c>
      <c r="I72" s="16">
        <v>0.119546701996782</v>
      </c>
      <c r="J72" s="16">
        <v>0.112075183040105</v>
      </c>
      <c r="K72" s="16">
        <v>0.51290189043742196</v>
      </c>
      <c r="L72" s="16">
        <v>0.17948717948717999</v>
      </c>
      <c r="N72" s="22"/>
      <c r="O72" s="22"/>
      <c r="P72" s="22"/>
      <c r="Q72" s="22"/>
      <c r="R72" s="22"/>
    </row>
    <row r="73" spans="2:18" ht="15.75" x14ac:dyDescent="0.3">
      <c r="B73" s="7" t="s">
        <v>18</v>
      </c>
      <c r="C73" s="8">
        <v>22314</v>
      </c>
      <c r="D73" s="8">
        <v>34331</v>
      </c>
      <c r="E73" s="8">
        <v>36357</v>
      </c>
      <c r="F73" s="8">
        <v>30598</v>
      </c>
      <c r="G73" s="8">
        <v>4794</v>
      </c>
      <c r="H73" s="15">
        <v>0.73706811125057803</v>
      </c>
      <c r="I73" s="15">
        <v>0.81222201192391397</v>
      </c>
      <c r="J73" s="15">
        <v>0.79460168287618804</v>
      </c>
      <c r="K73" s="15">
        <v>0.70369348236051699</v>
      </c>
      <c r="L73" s="15">
        <v>0.87179487179487203</v>
      </c>
      <c r="N73" s="22"/>
      <c r="O73" s="22"/>
      <c r="P73" s="22"/>
      <c r="Q73" s="22"/>
      <c r="R73" s="22"/>
    </row>
    <row r="74" spans="2:18" ht="15.75" x14ac:dyDescent="0.3">
      <c r="B74" s="10" t="s">
        <v>19</v>
      </c>
      <c r="C74" s="11">
        <v>11532</v>
      </c>
      <c r="D74" s="11">
        <v>14602</v>
      </c>
      <c r="E74" s="11">
        <v>13013</v>
      </c>
      <c r="F74" s="11">
        <v>12432</v>
      </c>
      <c r="G74" s="11">
        <v>1833</v>
      </c>
      <c r="H74" s="16">
        <v>0.38092092224350899</v>
      </c>
      <c r="I74" s="16">
        <v>0.34546228825589098</v>
      </c>
      <c r="J74" s="16">
        <v>0.28440607583870597</v>
      </c>
      <c r="K74" s="16">
        <v>0.28591141161860101</v>
      </c>
      <c r="L74" s="16">
        <v>0.33333333333333298</v>
      </c>
      <c r="N74" s="22"/>
      <c r="O74" s="22"/>
      <c r="P74" s="22"/>
      <c r="Q74" s="22"/>
      <c r="R74" s="22"/>
    </row>
    <row r="75" spans="2:18" ht="15.75" x14ac:dyDescent="0.3">
      <c r="B75" s="7" t="s">
        <v>20</v>
      </c>
      <c r="C75" s="8">
        <v>18727</v>
      </c>
      <c r="D75" s="8">
        <v>24284</v>
      </c>
      <c r="E75" s="8">
        <v>30251</v>
      </c>
      <c r="F75" s="8">
        <v>19784</v>
      </c>
      <c r="G75" s="8">
        <v>5217</v>
      </c>
      <c r="H75" s="15">
        <v>0.61858360309176197</v>
      </c>
      <c r="I75" s="15">
        <v>0.57452446295069604</v>
      </c>
      <c r="J75" s="15">
        <v>0.66115178668997898</v>
      </c>
      <c r="K75" s="15">
        <v>0.45499287061312699</v>
      </c>
      <c r="L75" s="15">
        <v>0.94871794871794901</v>
      </c>
      <c r="N75" s="22"/>
      <c r="O75" s="22"/>
      <c r="P75" s="22"/>
      <c r="Q75" s="22"/>
      <c r="R75" s="22"/>
    </row>
    <row r="76" spans="2:18" ht="15.75" x14ac:dyDescent="0.3">
      <c r="B76" s="10" t="s">
        <v>21</v>
      </c>
      <c r="C76" s="11">
        <v>13490</v>
      </c>
      <c r="D76" s="11">
        <v>10930</v>
      </c>
      <c r="E76" s="11">
        <v>12168</v>
      </c>
      <c r="F76" s="11">
        <v>8906</v>
      </c>
      <c r="G76" s="11">
        <v>2820</v>
      </c>
      <c r="H76" s="16">
        <v>0.44559688181277701</v>
      </c>
      <c r="I76" s="16">
        <v>0.25858805715908001</v>
      </c>
      <c r="J76" s="16">
        <v>0.26593814883619299</v>
      </c>
      <c r="K76" s="16">
        <v>0.20482038544685199</v>
      </c>
      <c r="L76" s="16">
        <v>0.512820512820513</v>
      </c>
      <c r="N76" s="22"/>
      <c r="O76" s="22"/>
      <c r="P76" s="22"/>
      <c r="Q76" s="22"/>
      <c r="R76" s="22"/>
    </row>
    <row r="77" spans="2:18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  <c r="N77" s="22"/>
      <c r="O77" s="22"/>
      <c r="P77" s="22"/>
      <c r="Q77" s="22"/>
      <c r="R77" s="22"/>
    </row>
    <row r="78" spans="2:18" ht="15.75" x14ac:dyDescent="0.3">
      <c r="B78" s="10" t="s">
        <v>23</v>
      </c>
      <c r="C78" s="11">
        <v>20656</v>
      </c>
      <c r="D78" s="11">
        <v>27848</v>
      </c>
      <c r="E78" s="11">
        <v>31843</v>
      </c>
      <c r="F78" s="11">
        <v>21372</v>
      </c>
      <c r="G78" s="11">
        <v>3948</v>
      </c>
      <c r="H78" s="16">
        <v>0.68230164497588697</v>
      </c>
      <c r="I78" s="16">
        <v>0.658843569603483</v>
      </c>
      <c r="J78" s="16">
        <v>0.69594579827341296</v>
      </c>
      <c r="K78" s="16">
        <v>0.49151372981923602</v>
      </c>
      <c r="L78" s="16">
        <v>0.71794871794871795</v>
      </c>
      <c r="N78" s="22"/>
      <c r="O78" s="22"/>
      <c r="P78" s="22"/>
      <c r="Q78" s="22"/>
      <c r="R78" s="22"/>
    </row>
    <row r="79" spans="2:18" ht="15.75" x14ac:dyDescent="0.3">
      <c r="B79" s="7" t="s">
        <v>24</v>
      </c>
      <c r="C79" s="8">
        <v>7104</v>
      </c>
      <c r="D79" s="8">
        <v>9407</v>
      </c>
      <c r="E79" s="8">
        <v>15676</v>
      </c>
      <c r="F79" s="8">
        <v>9656</v>
      </c>
      <c r="G79" s="8">
        <v>2820</v>
      </c>
      <c r="H79" s="15">
        <v>0.23465680121556501</v>
      </c>
      <c r="I79" s="15">
        <v>0.22255607078641099</v>
      </c>
      <c r="J79" s="15">
        <v>0.34260736531526598</v>
      </c>
      <c r="K79" s="15">
        <v>0.22206890207442201</v>
      </c>
      <c r="L79" s="15">
        <v>0.512820512820513</v>
      </c>
      <c r="N79" s="22"/>
      <c r="O79" s="22"/>
      <c r="P79" s="22"/>
      <c r="Q79" s="22"/>
      <c r="R79" s="22"/>
    </row>
    <row r="81" spans="2:18" x14ac:dyDescent="0.25">
      <c r="B81" s="20" t="s">
        <v>38</v>
      </c>
      <c r="C81" s="49" t="s">
        <v>41</v>
      </c>
      <c r="D81" s="50"/>
      <c r="E81" s="50"/>
    </row>
    <row r="82" spans="2:18" x14ac:dyDescent="0.25">
      <c r="B82" s="45" t="s">
        <v>27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8" ht="15.75" x14ac:dyDescent="0.3">
      <c r="B83" s="45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8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8" ht="15.75" x14ac:dyDescent="0.3">
      <c r="B85" s="10" t="s">
        <v>4</v>
      </c>
      <c r="C85" s="11">
        <v>7253</v>
      </c>
      <c r="D85" s="11">
        <v>13499</v>
      </c>
      <c r="E85" s="11">
        <v>24912</v>
      </c>
      <c r="F85" s="11">
        <v>14556</v>
      </c>
      <c r="G85" s="11">
        <v>1833</v>
      </c>
      <c r="H85" s="12"/>
      <c r="I85" s="12"/>
      <c r="J85" s="12"/>
      <c r="K85" s="12"/>
      <c r="L85" s="12"/>
      <c r="N85" s="22"/>
      <c r="O85" s="22"/>
      <c r="P85" s="22"/>
      <c r="Q85" s="22"/>
      <c r="R85" s="22"/>
    </row>
    <row r="86" spans="2:18" ht="15.75" x14ac:dyDescent="0.3">
      <c r="B86" s="7" t="s">
        <v>6</v>
      </c>
      <c r="C86" s="8">
        <v>5032</v>
      </c>
      <c r="D86" s="8">
        <v>9746</v>
      </c>
      <c r="E86" s="8">
        <v>18511</v>
      </c>
      <c r="F86" s="8">
        <v>8336</v>
      </c>
      <c r="G86" s="8">
        <v>1692</v>
      </c>
      <c r="H86" s="15">
        <v>0.69378188335861002</v>
      </c>
      <c r="I86" s="15">
        <v>0.721979405881917</v>
      </c>
      <c r="J86" s="15">
        <v>0.74305555555555503</v>
      </c>
      <c r="K86" s="15">
        <v>0.57268480351744999</v>
      </c>
      <c r="L86" s="15">
        <v>0.92307692307692302</v>
      </c>
      <c r="N86" s="22"/>
      <c r="O86" s="22"/>
      <c r="P86" s="22"/>
      <c r="Q86" s="22"/>
      <c r="R86" s="22"/>
    </row>
    <row r="87" spans="2:18" ht="15.75" x14ac:dyDescent="0.3">
      <c r="B87" s="10" t="s">
        <v>7</v>
      </c>
      <c r="C87" s="11">
        <v>4290</v>
      </c>
      <c r="D87" s="11">
        <v>5891</v>
      </c>
      <c r="E87" s="11">
        <v>10109</v>
      </c>
      <c r="F87" s="11">
        <v>4550</v>
      </c>
      <c r="G87" s="11">
        <v>0</v>
      </c>
      <c r="H87" s="16">
        <v>0.59147938783951504</v>
      </c>
      <c r="I87" s="16">
        <v>0.43640269649603702</v>
      </c>
      <c r="J87" s="16">
        <v>0.40578837508028298</v>
      </c>
      <c r="K87" s="16">
        <v>0.31258587524045101</v>
      </c>
      <c r="L87" s="16">
        <v>0</v>
      </c>
      <c r="N87" s="22"/>
      <c r="O87" s="22"/>
      <c r="P87" s="22"/>
      <c r="Q87" s="22"/>
      <c r="R87" s="22"/>
    </row>
    <row r="88" spans="2:18" ht="15.75" x14ac:dyDescent="0.3">
      <c r="B88" s="7" t="s">
        <v>8</v>
      </c>
      <c r="C88" s="8">
        <v>742</v>
      </c>
      <c r="D88" s="8">
        <v>3855</v>
      </c>
      <c r="E88" s="8">
        <v>8402</v>
      </c>
      <c r="F88" s="8">
        <v>3786</v>
      </c>
      <c r="G88" s="8">
        <v>1692</v>
      </c>
      <c r="H88" s="15">
        <v>0.102302495519096</v>
      </c>
      <c r="I88" s="15">
        <v>0.28557670938587998</v>
      </c>
      <c r="J88" s="15">
        <v>0.33726718047527299</v>
      </c>
      <c r="K88" s="15">
        <v>0.26009892827699899</v>
      </c>
      <c r="L88" s="15">
        <v>0.92307692307692302</v>
      </c>
      <c r="N88" s="22"/>
      <c r="O88" s="22"/>
      <c r="P88" s="22"/>
      <c r="Q88" s="22"/>
      <c r="R88" s="22"/>
    </row>
    <row r="89" spans="2:18" ht="15.75" x14ac:dyDescent="0.3">
      <c r="B89" s="10" t="s">
        <v>9</v>
      </c>
      <c r="C89" s="11">
        <v>1803</v>
      </c>
      <c r="D89" s="11">
        <v>2841</v>
      </c>
      <c r="E89" s="11">
        <v>5572</v>
      </c>
      <c r="F89" s="11">
        <v>3650</v>
      </c>
      <c r="G89" s="11">
        <v>141</v>
      </c>
      <c r="H89" s="16">
        <v>0.24858679167241099</v>
      </c>
      <c r="I89" s="16">
        <v>0.210460034076598</v>
      </c>
      <c r="J89" s="16">
        <v>0.22366730892742501</v>
      </c>
      <c r="K89" s="16">
        <v>0.25075570211596598</v>
      </c>
      <c r="L89" s="16">
        <v>7.69230769230769E-2</v>
      </c>
      <c r="N89" s="22"/>
      <c r="O89" s="22"/>
      <c r="P89" s="22"/>
      <c r="Q89" s="22"/>
      <c r="R89" s="22"/>
    </row>
    <row r="90" spans="2:18" ht="15.75" x14ac:dyDescent="0.3">
      <c r="B90" s="7" t="s">
        <v>10</v>
      </c>
      <c r="C90" s="8">
        <v>0</v>
      </c>
      <c r="D90" s="8">
        <v>0</v>
      </c>
      <c r="E90" s="8">
        <v>235</v>
      </c>
      <c r="F90" s="8">
        <v>318</v>
      </c>
      <c r="G90" s="8">
        <v>0</v>
      </c>
      <c r="H90" s="15">
        <v>0</v>
      </c>
      <c r="I90" s="15">
        <v>0</v>
      </c>
      <c r="J90" s="15">
        <v>9.4332048811817601E-3</v>
      </c>
      <c r="K90" s="15">
        <v>2.1846661170651299E-2</v>
      </c>
      <c r="L90" s="15">
        <v>0</v>
      </c>
      <c r="N90" s="22"/>
      <c r="O90" s="22"/>
      <c r="P90" s="22"/>
      <c r="Q90" s="22"/>
      <c r="R90" s="22"/>
    </row>
    <row r="91" spans="2:18" ht="15.75" x14ac:dyDescent="0.3">
      <c r="B91" s="10" t="s">
        <v>11</v>
      </c>
      <c r="C91" s="11">
        <v>418</v>
      </c>
      <c r="D91" s="11">
        <v>912</v>
      </c>
      <c r="E91" s="11">
        <v>594</v>
      </c>
      <c r="F91" s="11">
        <v>2252</v>
      </c>
      <c r="G91" s="11">
        <v>0</v>
      </c>
      <c r="H91" s="16">
        <v>5.7631324968978402E-2</v>
      </c>
      <c r="I91" s="16">
        <v>6.7560560041484599E-2</v>
      </c>
      <c r="J91" s="16">
        <v>2.3843930635838201E-2</v>
      </c>
      <c r="K91" s="16">
        <v>0.15471283319593301</v>
      </c>
      <c r="L91" s="16">
        <v>0</v>
      </c>
      <c r="N91" s="22"/>
      <c r="O91" s="22"/>
      <c r="P91" s="22"/>
      <c r="Q91" s="22"/>
      <c r="R91" s="22"/>
    </row>
    <row r="92" spans="2:18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  <c r="N92" s="22"/>
      <c r="O92" s="22"/>
      <c r="P92" s="22"/>
      <c r="Q92" s="22"/>
      <c r="R92" s="22"/>
    </row>
    <row r="93" spans="2:18" ht="15.75" x14ac:dyDescent="0.3">
      <c r="B93" s="10" t="s">
        <v>13</v>
      </c>
      <c r="C93" s="11">
        <v>6835</v>
      </c>
      <c r="D93" s="11">
        <v>12587</v>
      </c>
      <c r="E93" s="11">
        <v>24083</v>
      </c>
      <c r="F93" s="11">
        <v>11986</v>
      </c>
      <c r="G93" s="11">
        <v>1833</v>
      </c>
      <c r="H93" s="16">
        <v>0.94236867503102195</v>
      </c>
      <c r="I93" s="16">
        <v>0.93243943995851497</v>
      </c>
      <c r="J93" s="16">
        <v>0.96672286448297995</v>
      </c>
      <c r="K93" s="16">
        <v>0.82344050563341598</v>
      </c>
      <c r="L93" s="16">
        <v>1</v>
      </c>
      <c r="N93" s="22"/>
      <c r="O93" s="22"/>
      <c r="P93" s="22"/>
      <c r="Q93" s="22"/>
      <c r="R93" s="22"/>
    </row>
    <row r="94" spans="2:18" ht="15.75" x14ac:dyDescent="0.3">
      <c r="B94" s="7" t="s">
        <v>14</v>
      </c>
      <c r="C94" s="8">
        <v>3778</v>
      </c>
      <c r="D94" s="8">
        <v>8954</v>
      </c>
      <c r="E94" s="8">
        <v>15663</v>
      </c>
      <c r="F94" s="8">
        <v>9722</v>
      </c>
      <c r="G94" s="8">
        <v>1692</v>
      </c>
      <c r="H94" s="15">
        <v>0.52088790845167499</v>
      </c>
      <c r="I94" s="15">
        <v>0.66330839321431201</v>
      </c>
      <c r="J94" s="15">
        <v>0.62873314065510599</v>
      </c>
      <c r="K94" s="15">
        <v>0.66790327012915596</v>
      </c>
      <c r="L94" s="15">
        <v>0.92307692307692302</v>
      </c>
      <c r="N94" s="22"/>
      <c r="O94" s="22"/>
      <c r="P94" s="22"/>
      <c r="Q94" s="22"/>
      <c r="R94" s="22"/>
    </row>
    <row r="95" spans="2:18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  <c r="N95" s="22"/>
      <c r="O95" s="22"/>
      <c r="P95" s="22"/>
      <c r="Q95" s="22"/>
      <c r="R95" s="22"/>
    </row>
    <row r="96" spans="2:18" ht="15.75" x14ac:dyDescent="0.3">
      <c r="B96" s="7" t="s">
        <v>16</v>
      </c>
      <c r="C96" s="8">
        <v>3574</v>
      </c>
      <c r="D96" s="8">
        <v>7349</v>
      </c>
      <c r="E96" s="8">
        <v>13821</v>
      </c>
      <c r="F96" s="8">
        <v>7004</v>
      </c>
      <c r="G96" s="8">
        <v>987</v>
      </c>
      <c r="H96" s="15">
        <v>0.49276161588308298</v>
      </c>
      <c r="I96" s="15">
        <v>0.54441069708867296</v>
      </c>
      <c r="J96" s="15">
        <v>0.55479287090558804</v>
      </c>
      <c r="K96" s="15">
        <v>0.48117614729321201</v>
      </c>
      <c r="L96" s="15">
        <v>0.53846153846153899</v>
      </c>
      <c r="N96" s="22"/>
      <c r="O96" s="22"/>
      <c r="P96" s="22"/>
      <c r="Q96" s="22"/>
      <c r="R96" s="22"/>
    </row>
    <row r="97" spans="2:18" ht="15.75" x14ac:dyDescent="0.3">
      <c r="B97" s="10" t="s">
        <v>17</v>
      </c>
      <c r="C97" s="11">
        <v>418</v>
      </c>
      <c r="D97" s="11">
        <v>667</v>
      </c>
      <c r="E97" s="11">
        <v>2464</v>
      </c>
      <c r="F97" s="11">
        <v>8388</v>
      </c>
      <c r="G97" s="11">
        <v>0</v>
      </c>
      <c r="H97" s="16">
        <v>5.7631324968978402E-2</v>
      </c>
      <c r="I97" s="16">
        <v>4.9411067486480498E-2</v>
      </c>
      <c r="J97" s="16">
        <v>9.8908156711624895E-2</v>
      </c>
      <c r="K97" s="16">
        <v>0.57625721352019799</v>
      </c>
      <c r="L97" s="16">
        <v>0</v>
      </c>
      <c r="N97" s="22"/>
      <c r="O97" s="22"/>
      <c r="P97" s="22"/>
      <c r="Q97" s="22"/>
      <c r="R97" s="22"/>
    </row>
    <row r="98" spans="2:18" ht="15.75" x14ac:dyDescent="0.3">
      <c r="B98" s="7" t="s">
        <v>18</v>
      </c>
      <c r="C98" s="8">
        <v>4745</v>
      </c>
      <c r="D98" s="8">
        <v>12131</v>
      </c>
      <c r="E98" s="8">
        <v>20706</v>
      </c>
      <c r="F98" s="8">
        <v>10642</v>
      </c>
      <c r="G98" s="8">
        <v>1833</v>
      </c>
      <c r="H98" s="15">
        <v>0.65421205018613005</v>
      </c>
      <c r="I98" s="15">
        <v>0.89865915993777301</v>
      </c>
      <c r="J98" s="15">
        <v>0.83116570327552997</v>
      </c>
      <c r="K98" s="15">
        <v>0.73110744710085196</v>
      </c>
      <c r="L98" s="15">
        <v>1</v>
      </c>
      <c r="N98" s="22"/>
      <c r="O98" s="22"/>
      <c r="P98" s="22"/>
      <c r="Q98" s="22"/>
      <c r="R98" s="22"/>
    </row>
    <row r="99" spans="2:18" ht="15.75" x14ac:dyDescent="0.3">
      <c r="B99" s="10" t="s">
        <v>19</v>
      </c>
      <c r="C99" s="11">
        <v>2038</v>
      </c>
      <c r="D99" s="11">
        <v>4579</v>
      </c>
      <c r="E99" s="11">
        <v>7171</v>
      </c>
      <c r="F99" s="11">
        <v>4404</v>
      </c>
      <c r="G99" s="11">
        <v>1269</v>
      </c>
      <c r="H99" s="16">
        <v>0.280987177719564</v>
      </c>
      <c r="I99" s="16">
        <v>0.33921031187495398</v>
      </c>
      <c r="J99" s="16">
        <v>0.287853243416827</v>
      </c>
      <c r="K99" s="16">
        <v>0.30255564715581201</v>
      </c>
      <c r="L99" s="16">
        <v>0.69230769230769196</v>
      </c>
      <c r="N99" s="22"/>
      <c r="O99" s="22"/>
      <c r="P99" s="22"/>
      <c r="Q99" s="22"/>
      <c r="R99" s="22"/>
    </row>
    <row r="100" spans="2:18" ht="15.75" x14ac:dyDescent="0.3">
      <c r="B100" s="7" t="s">
        <v>20</v>
      </c>
      <c r="C100" s="8">
        <v>4614</v>
      </c>
      <c r="D100" s="8">
        <v>10364</v>
      </c>
      <c r="E100" s="8">
        <v>20125</v>
      </c>
      <c r="F100" s="8">
        <v>9248</v>
      </c>
      <c r="G100" s="8">
        <v>1833</v>
      </c>
      <c r="H100" s="15">
        <v>0.63615055838963197</v>
      </c>
      <c r="I100" s="15">
        <v>0.76776057485739702</v>
      </c>
      <c r="J100" s="15">
        <v>0.80784360950545897</v>
      </c>
      <c r="K100" s="15">
        <v>0.63533937895026105</v>
      </c>
      <c r="L100" s="15">
        <v>1</v>
      </c>
      <c r="N100" s="22"/>
      <c r="O100" s="22"/>
      <c r="P100" s="22"/>
      <c r="Q100" s="22"/>
      <c r="R100" s="22"/>
    </row>
    <row r="101" spans="2:18" ht="15.75" x14ac:dyDescent="0.3">
      <c r="B101" s="10" t="s">
        <v>21</v>
      </c>
      <c r="C101" s="11">
        <v>4034</v>
      </c>
      <c r="D101" s="11">
        <v>3941</v>
      </c>
      <c r="E101" s="11">
        <v>6432</v>
      </c>
      <c r="F101" s="11">
        <v>3710</v>
      </c>
      <c r="G101" s="11">
        <v>1692</v>
      </c>
      <c r="H101" s="16">
        <v>0.55618364814559496</v>
      </c>
      <c r="I101" s="16">
        <v>0.29194755167049402</v>
      </c>
      <c r="J101" s="16">
        <v>0.25818882466281301</v>
      </c>
      <c r="K101" s="16">
        <v>0.25487771365759798</v>
      </c>
      <c r="L101" s="16">
        <v>0.92307692307692302</v>
      </c>
      <c r="N101" s="22"/>
      <c r="O101" s="22"/>
      <c r="P101" s="22"/>
      <c r="Q101" s="22"/>
      <c r="R101" s="22"/>
    </row>
    <row r="102" spans="2:18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  <c r="N102" s="22"/>
      <c r="O102" s="22"/>
      <c r="P102" s="22"/>
      <c r="Q102" s="22"/>
      <c r="R102" s="22"/>
    </row>
    <row r="103" spans="2:18" ht="15.75" x14ac:dyDescent="0.3">
      <c r="B103" s="10" t="s">
        <v>23</v>
      </c>
      <c r="C103" s="11">
        <v>5032</v>
      </c>
      <c r="D103" s="11">
        <v>9746</v>
      </c>
      <c r="E103" s="11">
        <v>18746</v>
      </c>
      <c r="F103" s="11">
        <v>8654</v>
      </c>
      <c r="G103" s="11">
        <v>1692</v>
      </c>
      <c r="H103" s="16">
        <v>0.69378188335861002</v>
      </c>
      <c r="I103" s="16">
        <v>0.721979405881917</v>
      </c>
      <c r="J103" s="16">
        <v>0.75248876043673696</v>
      </c>
      <c r="K103" s="16">
        <v>0.59453146468810103</v>
      </c>
      <c r="L103" s="16">
        <v>0.92307692307692302</v>
      </c>
      <c r="N103" s="22"/>
      <c r="O103" s="22"/>
      <c r="P103" s="22"/>
      <c r="Q103" s="22"/>
      <c r="R103" s="22"/>
    </row>
    <row r="104" spans="2:18" ht="15.75" x14ac:dyDescent="0.3">
      <c r="B104" s="7" t="s">
        <v>24</v>
      </c>
      <c r="C104" s="8">
        <v>742</v>
      </c>
      <c r="D104" s="8">
        <v>4302</v>
      </c>
      <c r="E104" s="8">
        <v>10785</v>
      </c>
      <c r="F104" s="8">
        <v>4386</v>
      </c>
      <c r="G104" s="8">
        <v>1692</v>
      </c>
      <c r="H104" s="15">
        <v>0.102302495519096</v>
      </c>
      <c r="I104" s="15">
        <v>0.31869027335358202</v>
      </c>
      <c r="J104" s="15">
        <v>0.432923892100193</v>
      </c>
      <c r="K104" s="15">
        <v>0.30131904369332202</v>
      </c>
      <c r="L104" s="15">
        <v>0.92307692307692302</v>
      </c>
      <c r="N104" s="22"/>
      <c r="O104" s="22"/>
      <c r="P104" s="22"/>
      <c r="Q104" s="22"/>
      <c r="R104" s="22"/>
    </row>
    <row r="106" spans="2:18" x14ac:dyDescent="0.25">
      <c r="B106" s="20" t="s">
        <v>38</v>
      </c>
      <c r="C106" s="49" t="s">
        <v>42</v>
      </c>
      <c r="D106" s="50"/>
      <c r="E106" s="50"/>
    </row>
    <row r="107" spans="2:18" x14ac:dyDescent="0.25">
      <c r="B107" s="45" t="s">
        <v>27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8" ht="15.75" x14ac:dyDescent="0.3">
      <c r="B108" s="45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8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8" ht="15.75" x14ac:dyDescent="0.3">
      <c r="B110" s="10" t="s">
        <v>4</v>
      </c>
      <c r="C110" s="11">
        <v>52719</v>
      </c>
      <c r="D110" s="11">
        <v>80298</v>
      </c>
      <c r="E110" s="11">
        <v>62950</v>
      </c>
      <c r="F110" s="11">
        <v>71190</v>
      </c>
      <c r="G110" s="11">
        <v>9306</v>
      </c>
      <c r="H110" s="12"/>
      <c r="I110" s="12"/>
      <c r="J110" s="12"/>
      <c r="K110" s="12"/>
      <c r="L110" s="12"/>
      <c r="N110" s="22"/>
      <c r="O110" s="22"/>
      <c r="P110" s="22"/>
      <c r="Q110" s="22"/>
      <c r="R110" s="22"/>
    </row>
    <row r="111" spans="2:18" ht="15.75" x14ac:dyDescent="0.3">
      <c r="B111" s="7" t="s">
        <v>6</v>
      </c>
      <c r="C111" s="8">
        <v>33303</v>
      </c>
      <c r="D111" s="8">
        <v>48055</v>
      </c>
      <c r="E111" s="8">
        <v>42512</v>
      </c>
      <c r="F111" s="8">
        <v>31496</v>
      </c>
      <c r="G111" s="8">
        <v>6486</v>
      </c>
      <c r="H111" s="15">
        <v>0.63170773345473197</v>
      </c>
      <c r="I111" s="15">
        <v>0.598458243044659</v>
      </c>
      <c r="J111" s="15">
        <v>0.67532962668784802</v>
      </c>
      <c r="K111" s="15">
        <v>0.44242168843938801</v>
      </c>
      <c r="L111" s="15">
        <v>0.69696969696969702</v>
      </c>
      <c r="N111" s="22"/>
      <c r="O111" s="22"/>
      <c r="P111" s="22"/>
      <c r="Q111" s="22"/>
      <c r="R111" s="22"/>
    </row>
    <row r="112" spans="2:18" ht="15.75" x14ac:dyDescent="0.3">
      <c r="B112" s="10" t="s">
        <v>7</v>
      </c>
      <c r="C112" s="11">
        <v>21871</v>
      </c>
      <c r="D112" s="11">
        <v>37383</v>
      </c>
      <c r="E112" s="11">
        <v>29028</v>
      </c>
      <c r="F112" s="11">
        <v>21794</v>
      </c>
      <c r="G112" s="11">
        <v>4935</v>
      </c>
      <c r="H112" s="16">
        <v>0.41485991767673902</v>
      </c>
      <c r="I112" s="16">
        <v>0.46555331390570098</v>
      </c>
      <c r="J112" s="16">
        <v>0.46112787926926102</v>
      </c>
      <c r="K112" s="16">
        <v>0.30613850259867997</v>
      </c>
      <c r="L112" s="16">
        <v>0.53030303030303005</v>
      </c>
      <c r="N112" s="22"/>
      <c r="O112" s="22"/>
      <c r="P112" s="22"/>
      <c r="Q112" s="22"/>
      <c r="R112" s="22"/>
    </row>
    <row r="113" spans="2:18" ht="15.75" x14ac:dyDescent="0.3">
      <c r="B113" s="7" t="s">
        <v>8</v>
      </c>
      <c r="C113" s="8">
        <v>11432</v>
      </c>
      <c r="D113" s="8">
        <v>10672</v>
      </c>
      <c r="E113" s="8">
        <v>13484</v>
      </c>
      <c r="F113" s="8">
        <v>9702</v>
      </c>
      <c r="G113" s="8">
        <v>1551</v>
      </c>
      <c r="H113" s="15">
        <v>0.216847815777993</v>
      </c>
      <c r="I113" s="15">
        <v>0.13290492913895699</v>
      </c>
      <c r="J113" s="15">
        <v>0.214201747418586</v>
      </c>
      <c r="K113" s="15">
        <v>0.136283185840708</v>
      </c>
      <c r="L113" s="15">
        <v>0.16666666666666699</v>
      </c>
      <c r="N113" s="22"/>
      <c r="O113" s="22"/>
      <c r="P113" s="22"/>
      <c r="Q113" s="22"/>
      <c r="R113" s="22"/>
    </row>
    <row r="114" spans="2:18" ht="15.75" x14ac:dyDescent="0.3">
      <c r="B114" s="10" t="s">
        <v>9</v>
      </c>
      <c r="C114" s="11">
        <v>13814</v>
      </c>
      <c r="D114" s="11">
        <v>23973</v>
      </c>
      <c r="E114" s="11">
        <v>14760</v>
      </c>
      <c r="F114" s="11">
        <v>25990</v>
      </c>
      <c r="G114" s="11">
        <v>2679</v>
      </c>
      <c r="H114" s="16">
        <v>0.26203076689618499</v>
      </c>
      <c r="I114" s="16">
        <v>0.29855039976089098</v>
      </c>
      <c r="J114" s="16">
        <v>0.234471803018268</v>
      </c>
      <c r="K114" s="16">
        <v>0.365079365079365</v>
      </c>
      <c r="L114" s="16">
        <v>0.28787878787878801</v>
      </c>
      <c r="N114" s="22"/>
      <c r="O114" s="22"/>
      <c r="P114" s="22"/>
      <c r="Q114" s="22"/>
      <c r="R114" s="22"/>
    </row>
    <row r="115" spans="2:18" ht="15.75" x14ac:dyDescent="0.3">
      <c r="B115" s="7" t="s">
        <v>10</v>
      </c>
      <c r="C115" s="8">
        <v>2090</v>
      </c>
      <c r="D115" s="8">
        <v>2798</v>
      </c>
      <c r="E115" s="8">
        <v>141</v>
      </c>
      <c r="F115" s="8">
        <v>1272</v>
      </c>
      <c r="G115" s="8">
        <v>0</v>
      </c>
      <c r="H115" s="15">
        <v>3.9644151065080901E-2</v>
      </c>
      <c r="I115" s="15">
        <v>3.48452016239508E-2</v>
      </c>
      <c r="J115" s="15">
        <v>2.2398729150119099E-3</v>
      </c>
      <c r="K115" s="15">
        <v>1.78676780446692E-2</v>
      </c>
      <c r="L115" s="15">
        <v>0</v>
      </c>
      <c r="N115" s="22"/>
      <c r="O115" s="22"/>
      <c r="P115" s="22"/>
      <c r="Q115" s="22"/>
      <c r="R115" s="22"/>
    </row>
    <row r="116" spans="2:18" ht="15.75" x14ac:dyDescent="0.3">
      <c r="B116" s="10" t="s">
        <v>11</v>
      </c>
      <c r="C116" s="11">
        <v>3512</v>
      </c>
      <c r="D116" s="11">
        <v>5472</v>
      </c>
      <c r="E116" s="11">
        <v>5537</v>
      </c>
      <c r="F116" s="11">
        <v>12432</v>
      </c>
      <c r="G116" s="11">
        <v>141</v>
      </c>
      <c r="H116" s="16">
        <v>6.6617348584002006E-2</v>
      </c>
      <c r="I116" s="16">
        <v>6.8146155570499897E-2</v>
      </c>
      <c r="J116" s="16">
        <v>8.7958697378872103E-2</v>
      </c>
      <c r="K116" s="16">
        <v>0.174631268436578</v>
      </c>
      <c r="L116" s="16">
        <v>1.5151515151515201E-2</v>
      </c>
      <c r="N116" s="22"/>
      <c r="O116" s="22"/>
      <c r="P116" s="22"/>
      <c r="Q116" s="22"/>
      <c r="R116" s="22"/>
    </row>
    <row r="117" spans="2:18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  <c r="N117" s="22"/>
      <c r="O117" s="22"/>
      <c r="P117" s="22"/>
      <c r="Q117" s="22"/>
      <c r="R117" s="22"/>
    </row>
    <row r="118" spans="2:18" ht="15.75" x14ac:dyDescent="0.3">
      <c r="B118" s="10" t="s">
        <v>13</v>
      </c>
      <c r="C118" s="11">
        <v>47117</v>
      </c>
      <c r="D118" s="11">
        <v>72028</v>
      </c>
      <c r="E118" s="11">
        <v>57272</v>
      </c>
      <c r="F118" s="11">
        <v>57486</v>
      </c>
      <c r="G118" s="11">
        <v>9165</v>
      </c>
      <c r="H118" s="16">
        <v>0.89373850035091695</v>
      </c>
      <c r="I118" s="16">
        <v>0.89700864280554904</v>
      </c>
      <c r="J118" s="16">
        <v>0.90980142970611599</v>
      </c>
      <c r="K118" s="16">
        <v>0.80750105351875301</v>
      </c>
      <c r="L118" s="16">
        <v>0.98484848484848497</v>
      </c>
      <c r="N118" s="22"/>
      <c r="O118" s="22"/>
      <c r="P118" s="22"/>
      <c r="Q118" s="22"/>
      <c r="R118" s="22"/>
    </row>
    <row r="119" spans="2:18" ht="15.75" x14ac:dyDescent="0.3">
      <c r="B119" s="7" t="s">
        <v>14</v>
      </c>
      <c r="C119" s="8">
        <v>28381</v>
      </c>
      <c r="D119" s="8">
        <v>38113</v>
      </c>
      <c r="E119" s="8">
        <v>28320</v>
      </c>
      <c r="F119" s="8">
        <v>38776</v>
      </c>
      <c r="G119" s="8">
        <v>5076</v>
      </c>
      <c r="H119" s="15">
        <v>0.53834480927179995</v>
      </c>
      <c r="I119" s="15">
        <v>0.47464444942588901</v>
      </c>
      <c r="J119" s="15">
        <v>0.44988085782366999</v>
      </c>
      <c r="K119" s="15">
        <v>0.54468324202837504</v>
      </c>
      <c r="L119" s="15">
        <v>0.54545454545454497</v>
      </c>
      <c r="N119" s="22"/>
      <c r="O119" s="22"/>
      <c r="P119" s="22"/>
      <c r="Q119" s="22"/>
      <c r="R119" s="22"/>
    </row>
    <row r="120" spans="2:18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  <c r="N120" s="22"/>
      <c r="O120" s="22"/>
      <c r="P120" s="22"/>
      <c r="Q120" s="22"/>
      <c r="R120" s="22"/>
    </row>
    <row r="121" spans="2:18" ht="15.75" x14ac:dyDescent="0.3">
      <c r="B121" s="7" t="s">
        <v>16</v>
      </c>
      <c r="C121" s="8">
        <v>13340</v>
      </c>
      <c r="D121" s="8">
        <v>16916</v>
      </c>
      <c r="E121" s="8">
        <v>13863</v>
      </c>
      <c r="F121" s="8">
        <v>18188</v>
      </c>
      <c r="G121" s="8">
        <v>2538</v>
      </c>
      <c r="H121" s="15">
        <v>0.253039701056545</v>
      </c>
      <c r="I121" s="15">
        <v>0.21066527186231301</v>
      </c>
      <c r="J121" s="15">
        <v>0.22022239872915</v>
      </c>
      <c r="K121" s="15">
        <v>0.25548532097204701</v>
      </c>
      <c r="L121" s="15">
        <v>0.27272727272727298</v>
      </c>
      <c r="N121" s="22"/>
      <c r="O121" s="22"/>
      <c r="P121" s="22"/>
      <c r="Q121" s="22"/>
      <c r="R121" s="22"/>
    </row>
    <row r="122" spans="2:18" ht="15.75" x14ac:dyDescent="0.3">
      <c r="B122" s="10" t="s">
        <v>17</v>
      </c>
      <c r="C122" s="11">
        <v>4658</v>
      </c>
      <c r="D122" s="11">
        <v>12806</v>
      </c>
      <c r="E122" s="11">
        <v>9144</v>
      </c>
      <c r="F122" s="11">
        <v>39372</v>
      </c>
      <c r="G122" s="11">
        <v>1974</v>
      </c>
      <c r="H122" s="16">
        <v>8.8355241943132504E-2</v>
      </c>
      <c r="I122" s="16">
        <v>0.15948093352262799</v>
      </c>
      <c r="J122" s="16">
        <v>0.14525814138204901</v>
      </c>
      <c r="K122" s="16">
        <v>0.553055204382638</v>
      </c>
      <c r="L122" s="16">
        <v>0.21212121212121199</v>
      </c>
      <c r="N122" s="22"/>
      <c r="O122" s="22"/>
      <c r="P122" s="22"/>
      <c r="Q122" s="22"/>
      <c r="R122" s="22"/>
    </row>
    <row r="123" spans="2:18" ht="15.75" x14ac:dyDescent="0.3">
      <c r="B123" s="7" t="s">
        <v>18</v>
      </c>
      <c r="C123" s="8">
        <v>37411</v>
      </c>
      <c r="D123" s="8">
        <v>61956</v>
      </c>
      <c r="E123" s="8">
        <v>50675</v>
      </c>
      <c r="F123" s="8">
        <v>51416</v>
      </c>
      <c r="G123" s="8">
        <v>8178</v>
      </c>
      <c r="H123" s="15">
        <v>0.70963030406494798</v>
      </c>
      <c r="I123" s="15">
        <v>0.77157587984756804</v>
      </c>
      <c r="J123" s="15">
        <v>0.80500397140587798</v>
      </c>
      <c r="K123" s="15">
        <v>0.72223626913892403</v>
      </c>
      <c r="L123" s="15">
        <v>0.87878787878787901</v>
      </c>
      <c r="N123" s="22"/>
      <c r="O123" s="22"/>
      <c r="P123" s="22"/>
      <c r="Q123" s="22"/>
      <c r="R123" s="22"/>
    </row>
    <row r="124" spans="2:18" ht="15.75" x14ac:dyDescent="0.3">
      <c r="B124" s="10" t="s">
        <v>19</v>
      </c>
      <c r="C124" s="11">
        <v>19030</v>
      </c>
      <c r="D124" s="11">
        <v>27370</v>
      </c>
      <c r="E124" s="11">
        <v>19226</v>
      </c>
      <c r="F124" s="11">
        <v>23200</v>
      </c>
      <c r="G124" s="11">
        <v>1833</v>
      </c>
      <c r="H124" s="16">
        <v>0.36097042811889501</v>
      </c>
      <c r="I124" s="16">
        <v>0.34085531395551599</v>
      </c>
      <c r="J124" s="16">
        <v>0.30541699761715702</v>
      </c>
      <c r="K124" s="16">
        <v>0.325888467481388</v>
      </c>
      <c r="L124" s="16">
        <v>0.19696969696969699</v>
      </c>
      <c r="N124" s="22"/>
      <c r="O124" s="22"/>
      <c r="P124" s="22"/>
      <c r="Q124" s="22"/>
      <c r="R124" s="22"/>
    </row>
    <row r="125" spans="2:18" ht="15.75" x14ac:dyDescent="0.3">
      <c r="B125" s="7" t="s">
        <v>20</v>
      </c>
      <c r="C125" s="8">
        <v>30411</v>
      </c>
      <c r="D125" s="8">
        <v>44758</v>
      </c>
      <c r="E125" s="8">
        <v>35955</v>
      </c>
      <c r="F125" s="8">
        <v>30110</v>
      </c>
      <c r="G125" s="8">
        <v>8460</v>
      </c>
      <c r="H125" s="15">
        <v>0.57685085073692599</v>
      </c>
      <c r="I125" s="15">
        <v>0.55739868988019603</v>
      </c>
      <c r="J125" s="15">
        <v>0.57116759332803801</v>
      </c>
      <c r="K125" s="15">
        <v>0.42295266189071501</v>
      </c>
      <c r="L125" s="15">
        <v>0.90909090909090895</v>
      </c>
      <c r="N125" s="22"/>
      <c r="O125" s="22"/>
      <c r="P125" s="22"/>
      <c r="Q125" s="22"/>
      <c r="R125" s="22"/>
    </row>
    <row r="126" spans="2:18" ht="15.75" x14ac:dyDescent="0.3">
      <c r="B126" s="10" t="s">
        <v>21</v>
      </c>
      <c r="C126" s="11">
        <v>23344</v>
      </c>
      <c r="D126" s="11">
        <v>18517</v>
      </c>
      <c r="E126" s="11">
        <v>17755</v>
      </c>
      <c r="F126" s="11">
        <v>14644</v>
      </c>
      <c r="G126" s="11">
        <v>3525</v>
      </c>
      <c r="H126" s="16">
        <v>0.44280050835562101</v>
      </c>
      <c r="I126" s="16">
        <v>0.23060350195521701</v>
      </c>
      <c r="J126" s="16">
        <v>0.28204924543288301</v>
      </c>
      <c r="K126" s="16">
        <v>0.205703048180924</v>
      </c>
      <c r="L126" s="16">
        <v>0.37878787878787901</v>
      </c>
      <c r="N126" s="22"/>
      <c r="O126" s="22"/>
      <c r="P126" s="22"/>
      <c r="Q126" s="22"/>
      <c r="R126" s="22"/>
    </row>
    <row r="127" spans="2:18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  <c r="N127" s="22"/>
      <c r="O127" s="22"/>
      <c r="P127" s="22"/>
      <c r="Q127" s="22"/>
      <c r="R127" s="22"/>
    </row>
    <row r="128" spans="2:18" ht="15.75" x14ac:dyDescent="0.3">
      <c r="B128" s="10" t="s">
        <v>23</v>
      </c>
      <c r="C128" s="11">
        <v>35393</v>
      </c>
      <c r="D128" s="11">
        <v>50853</v>
      </c>
      <c r="E128" s="11">
        <v>42653</v>
      </c>
      <c r="F128" s="11">
        <v>32768</v>
      </c>
      <c r="G128" s="11">
        <v>6486</v>
      </c>
      <c r="H128" s="16">
        <v>0.67135188451981298</v>
      </c>
      <c r="I128" s="16">
        <v>0.63330344466860899</v>
      </c>
      <c r="J128" s="16">
        <v>0.67756949960285895</v>
      </c>
      <c r="K128" s="16">
        <v>0.46028936648405699</v>
      </c>
      <c r="L128" s="16">
        <v>0.69696969696969702</v>
      </c>
      <c r="N128" s="22"/>
      <c r="O128" s="22"/>
      <c r="P128" s="22"/>
      <c r="Q128" s="22"/>
      <c r="R128" s="22"/>
    </row>
    <row r="129" spans="2:18" ht="15.75" x14ac:dyDescent="0.3">
      <c r="B129" s="7" t="s">
        <v>24</v>
      </c>
      <c r="C129" s="8">
        <v>13091</v>
      </c>
      <c r="D129" s="8">
        <v>17865</v>
      </c>
      <c r="E129" s="8">
        <v>19846</v>
      </c>
      <c r="F129" s="8">
        <v>13336</v>
      </c>
      <c r="G129" s="8">
        <v>3807</v>
      </c>
      <c r="H129" s="15">
        <v>0.24831654621673399</v>
      </c>
      <c r="I129" s="15">
        <v>0.222483748038556</v>
      </c>
      <c r="J129" s="15">
        <v>0.31526608419380497</v>
      </c>
      <c r="K129" s="15">
        <v>0.18732968113499099</v>
      </c>
      <c r="L129" s="15">
        <v>0.40909090909090901</v>
      </c>
      <c r="N129" s="22"/>
      <c r="O129" s="22"/>
      <c r="P129" s="22"/>
      <c r="Q129" s="22"/>
      <c r="R129" s="22"/>
    </row>
    <row r="131" spans="2:18" x14ac:dyDescent="0.25">
      <c r="B131" s="20" t="s">
        <v>38</v>
      </c>
      <c r="C131" s="49" t="s">
        <v>63</v>
      </c>
      <c r="D131" s="50"/>
      <c r="E131" s="50"/>
      <c r="F131" s="50"/>
    </row>
    <row r="132" spans="2:18" x14ac:dyDescent="0.25">
      <c r="B132" s="45" t="s">
        <v>27</v>
      </c>
      <c r="C132" s="46" t="s">
        <v>2</v>
      </c>
      <c r="D132" s="47"/>
      <c r="E132" s="47"/>
      <c r="F132" s="47"/>
      <c r="G132" s="48"/>
      <c r="H132" s="46" t="s">
        <v>3</v>
      </c>
      <c r="I132" s="47"/>
      <c r="J132" s="47"/>
      <c r="K132" s="47"/>
      <c r="L132" s="48"/>
    </row>
    <row r="133" spans="2:18" ht="15.75" x14ac:dyDescent="0.3">
      <c r="B133" s="45"/>
      <c r="C133" s="4">
        <v>2016</v>
      </c>
      <c r="D133" s="4">
        <v>2018</v>
      </c>
      <c r="E133" s="4">
        <v>2020</v>
      </c>
      <c r="F133" s="4">
        <v>2022</v>
      </c>
      <c r="G133" s="4">
        <v>2024</v>
      </c>
      <c r="H133" s="4">
        <v>2016</v>
      </c>
      <c r="I133" s="4">
        <v>2018</v>
      </c>
      <c r="J133" s="4">
        <v>2020</v>
      </c>
      <c r="K133" s="4">
        <v>2022</v>
      </c>
      <c r="L133" s="4">
        <v>2024</v>
      </c>
    </row>
    <row r="134" spans="2:18" ht="15.75" x14ac:dyDescent="0.3">
      <c r="B134" s="5" t="s">
        <v>5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2:18" ht="15.75" x14ac:dyDescent="0.3">
      <c r="B135" s="10" t="s">
        <v>4</v>
      </c>
      <c r="C135" s="11">
        <v>23867</v>
      </c>
      <c r="D135" s="11">
        <v>38521</v>
      </c>
      <c r="E135" s="11">
        <v>28611</v>
      </c>
      <c r="F135" s="11">
        <v>32238</v>
      </c>
      <c r="G135" s="11">
        <v>4653</v>
      </c>
      <c r="H135" s="12"/>
      <c r="I135" s="12"/>
      <c r="J135" s="12"/>
      <c r="K135" s="12"/>
      <c r="L135" s="12"/>
    </row>
    <row r="136" spans="2:18" ht="15.75" x14ac:dyDescent="0.3">
      <c r="B136" s="7" t="s">
        <v>6</v>
      </c>
      <c r="C136" s="8">
        <v>17243</v>
      </c>
      <c r="D136" s="8">
        <v>26658</v>
      </c>
      <c r="E136" s="8">
        <v>22761</v>
      </c>
      <c r="F136" s="8">
        <v>17352</v>
      </c>
      <c r="G136" s="8">
        <v>3384</v>
      </c>
      <c r="H136" s="15">
        <v>0.72246197678803403</v>
      </c>
      <c r="I136" s="15">
        <v>0.69203810908335694</v>
      </c>
      <c r="J136" s="15">
        <v>0.79553318653664695</v>
      </c>
      <c r="K136" s="15">
        <v>0.53824678950307103</v>
      </c>
      <c r="L136" s="15">
        <v>0.72727272727272696</v>
      </c>
    </row>
    <row r="137" spans="2:18" ht="15.75" x14ac:dyDescent="0.3">
      <c r="B137" s="10" t="s">
        <v>7</v>
      </c>
      <c r="C137" s="11">
        <v>10719</v>
      </c>
      <c r="D137" s="11">
        <v>20637</v>
      </c>
      <c r="E137" s="11">
        <v>14649</v>
      </c>
      <c r="F137" s="11">
        <v>11196</v>
      </c>
      <c r="G137" s="11">
        <v>2115</v>
      </c>
      <c r="H137" s="16">
        <v>0.44911383919219</v>
      </c>
      <c r="I137" s="16">
        <v>0.53573375561382097</v>
      </c>
      <c r="J137" s="16">
        <v>0.51200587186746405</v>
      </c>
      <c r="K137" s="16">
        <v>0.34729201563372403</v>
      </c>
      <c r="L137" s="16">
        <v>0.45454545454545497</v>
      </c>
    </row>
    <row r="138" spans="2:18" ht="15.75" x14ac:dyDescent="0.3">
      <c r="B138" s="7" t="s">
        <v>8</v>
      </c>
      <c r="C138" s="8">
        <v>6524</v>
      </c>
      <c r="D138" s="8">
        <v>6021</v>
      </c>
      <c r="E138" s="8">
        <v>8112</v>
      </c>
      <c r="F138" s="8">
        <v>6156</v>
      </c>
      <c r="G138" s="8">
        <v>1269</v>
      </c>
      <c r="H138" s="15">
        <v>0.27334813759584398</v>
      </c>
      <c r="I138" s="15">
        <v>0.156304353469536</v>
      </c>
      <c r="J138" s="15">
        <v>0.28352731466918302</v>
      </c>
      <c r="K138" s="15">
        <v>0.19095477386934701</v>
      </c>
      <c r="L138" s="15">
        <v>0.27272727272727298</v>
      </c>
    </row>
    <row r="139" spans="2:18" ht="15.75" x14ac:dyDescent="0.3">
      <c r="B139" s="10" t="s">
        <v>9</v>
      </c>
      <c r="C139" s="11">
        <v>3698</v>
      </c>
      <c r="D139" s="11">
        <v>8153</v>
      </c>
      <c r="E139" s="11">
        <v>4316</v>
      </c>
      <c r="F139" s="11">
        <v>10406</v>
      </c>
      <c r="G139" s="11">
        <v>1269</v>
      </c>
      <c r="H139" s="16">
        <v>0.15494197008421701</v>
      </c>
      <c r="I139" s="16">
        <v>0.211650787881935</v>
      </c>
      <c r="J139" s="16">
        <v>0.15085107126629599</v>
      </c>
      <c r="K139" s="16">
        <v>0.32278677337303802</v>
      </c>
      <c r="L139" s="16">
        <v>0.27272727272727298</v>
      </c>
    </row>
    <row r="140" spans="2:18" ht="15.75" x14ac:dyDescent="0.3">
      <c r="B140" s="7" t="s">
        <v>10</v>
      </c>
      <c r="C140" s="8">
        <v>1254</v>
      </c>
      <c r="D140" s="8">
        <v>1886</v>
      </c>
      <c r="E140" s="8">
        <v>0</v>
      </c>
      <c r="F140" s="8">
        <v>318</v>
      </c>
      <c r="G140" s="8">
        <v>0</v>
      </c>
      <c r="H140" s="15">
        <v>5.2541165626178402E-2</v>
      </c>
      <c r="I140" s="15">
        <v>4.8960307364814E-2</v>
      </c>
      <c r="J140" s="15">
        <v>0</v>
      </c>
      <c r="K140" s="15">
        <v>9.8641354922762003E-3</v>
      </c>
      <c r="L140" s="15">
        <v>0</v>
      </c>
    </row>
    <row r="141" spans="2:18" ht="15.75" x14ac:dyDescent="0.3">
      <c r="B141" s="10" t="s">
        <v>11</v>
      </c>
      <c r="C141" s="11">
        <v>1672</v>
      </c>
      <c r="D141" s="11">
        <v>1824</v>
      </c>
      <c r="E141" s="11">
        <v>1534</v>
      </c>
      <c r="F141" s="11">
        <v>4162</v>
      </c>
      <c r="G141" s="11">
        <v>0</v>
      </c>
      <c r="H141" s="16">
        <v>7.0054887501571197E-2</v>
      </c>
      <c r="I141" s="16">
        <v>4.7350795669894301E-2</v>
      </c>
      <c r="J141" s="16">
        <v>5.3615742197057101E-2</v>
      </c>
      <c r="K141" s="16">
        <v>0.12910230163161501</v>
      </c>
      <c r="L141" s="16">
        <v>0</v>
      </c>
    </row>
    <row r="142" spans="2:18" ht="15.75" x14ac:dyDescent="0.3">
      <c r="B142" s="5" t="s">
        <v>12</v>
      </c>
      <c r="C142" s="9"/>
      <c r="D142" s="9"/>
      <c r="E142" s="9"/>
      <c r="F142" s="9"/>
      <c r="G142" s="9"/>
      <c r="H142" s="17"/>
      <c r="I142" s="17"/>
      <c r="J142" s="17"/>
      <c r="K142" s="17"/>
      <c r="L142" s="17"/>
    </row>
    <row r="143" spans="2:18" ht="15.75" x14ac:dyDescent="0.3">
      <c r="B143" s="10" t="s">
        <v>13</v>
      </c>
      <c r="C143" s="11">
        <v>20941</v>
      </c>
      <c r="D143" s="11">
        <v>34811</v>
      </c>
      <c r="E143" s="11">
        <v>27077</v>
      </c>
      <c r="F143" s="11">
        <v>27758</v>
      </c>
      <c r="G143" s="11">
        <v>4653</v>
      </c>
      <c r="H143" s="16">
        <v>0.87740394687225098</v>
      </c>
      <c r="I143" s="16">
        <v>0.90368889696529198</v>
      </c>
      <c r="J143" s="16">
        <v>0.946384257802943</v>
      </c>
      <c r="K143" s="16">
        <v>0.86103356287610899</v>
      </c>
      <c r="L143" s="16">
        <v>1</v>
      </c>
    </row>
    <row r="144" spans="2:18" ht="15.75" x14ac:dyDescent="0.3">
      <c r="B144" s="7" t="s">
        <v>14</v>
      </c>
      <c r="C144" s="8">
        <v>14181</v>
      </c>
      <c r="D144" s="8">
        <v>18360</v>
      </c>
      <c r="E144" s="8">
        <v>13870</v>
      </c>
      <c r="F144" s="8">
        <v>19848</v>
      </c>
      <c r="G144" s="8">
        <v>2256</v>
      </c>
      <c r="H144" s="15">
        <v>0.59416767922235703</v>
      </c>
      <c r="I144" s="15">
        <v>0.47662314062459399</v>
      </c>
      <c r="J144" s="15">
        <v>0.48477858166439503</v>
      </c>
      <c r="K144" s="15">
        <v>0.61567094732923899</v>
      </c>
      <c r="L144" s="15">
        <v>0.48484848484848497</v>
      </c>
    </row>
    <row r="145" spans="2:12" ht="15.75" x14ac:dyDescent="0.3">
      <c r="B145" s="13" t="s">
        <v>15</v>
      </c>
      <c r="C145" s="14"/>
      <c r="D145" s="14"/>
      <c r="E145" s="14"/>
      <c r="F145" s="14"/>
      <c r="G145" s="14"/>
      <c r="H145" s="18"/>
      <c r="I145" s="18"/>
      <c r="J145" s="18"/>
      <c r="K145" s="18"/>
      <c r="L145" s="18"/>
    </row>
    <row r="146" spans="2:12" ht="15.75" x14ac:dyDescent="0.3">
      <c r="B146" s="7" t="s">
        <v>16</v>
      </c>
      <c r="C146" s="8">
        <v>4041</v>
      </c>
      <c r="D146" s="8">
        <v>6253</v>
      </c>
      <c r="E146" s="8">
        <v>4498</v>
      </c>
      <c r="F146" s="8">
        <v>5796</v>
      </c>
      <c r="G146" s="8">
        <v>282</v>
      </c>
      <c r="H146" s="15">
        <v>0.169313277747518</v>
      </c>
      <c r="I146" s="15">
        <v>0.16232704239246101</v>
      </c>
      <c r="J146" s="15">
        <v>0.15721226101848901</v>
      </c>
      <c r="K146" s="15">
        <v>0.17978782802903401</v>
      </c>
      <c r="L146" s="15">
        <v>6.0606060606060601E-2</v>
      </c>
    </row>
    <row r="147" spans="2:12" ht="15.75" x14ac:dyDescent="0.3">
      <c r="B147" s="10" t="s">
        <v>17</v>
      </c>
      <c r="C147" s="11">
        <v>2164</v>
      </c>
      <c r="D147" s="11">
        <v>5250</v>
      </c>
      <c r="E147" s="11">
        <v>3575</v>
      </c>
      <c r="F147" s="11">
        <v>19714</v>
      </c>
      <c r="G147" s="11">
        <v>423</v>
      </c>
      <c r="H147" s="16">
        <v>9.0669124732894804E-2</v>
      </c>
      <c r="I147" s="16">
        <v>0.13628929674722901</v>
      </c>
      <c r="J147" s="16">
        <v>0.124951941560938</v>
      </c>
      <c r="K147" s="16">
        <v>0.61151436193312203</v>
      </c>
      <c r="L147" s="16">
        <v>9.0909090909090898E-2</v>
      </c>
    </row>
    <row r="148" spans="2:12" ht="15.75" x14ac:dyDescent="0.3">
      <c r="B148" s="7" t="s">
        <v>18</v>
      </c>
      <c r="C148" s="8">
        <v>16818</v>
      </c>
      <c r="D148" s="8">
        <v>28629</v>
      </c>
      <c r="E148" s="8">
        <v>24349</v>
      </c>
      <c r="F148" s="8">
        <v>25658</v>
      </c>
      <c r="G148" s="8">
        <v>4089</v>
      </c>
      <c r="H148" s="15">
        <v>0.70465496291951202</v>
      </c>
      <c r="I148" s="15">
        <v>0.74320500506217402</v>
      </c>
      <c r="J148" s="15">
        <v>0.85103631470413499</v>
      </c>
      <c r="K148" s="15">
        <v>0.79589304547428497</v>
      </c>
      <c r="L148" s="15">
        <v>0.87878787878787901</v>
      </c>
    </row>
    <row r="149" spans="2:12" ht="15.75" x14ac:dyDescent="0.3">
      <c r="B149" s="10" t="s">
        <v>19</v>
      </c>
      <c r="C149" s="11">
        <v>9960</v>
      </c>
      <c r="D149" s="11">
        <v>14383</v>
      </c>
      <c r="E149" s="11">
        <v>10720</v>
      </c>
      <c r="F149" s="11">
        <v>13322</v>
      </c>
      <c r="G149" s="11">
        <v>1551</v>
      </c>
      <c r="H149" s="16">
        <v>0.41731260736581899</v>
      </c>
      <c r="I149" s="16">
        <v>0.37338075335531301</v>
      </c>
      <c r="J149" s="16">
        <v>0.374681066722589</v>
      </c>
      <c r="K149" s="16">
        <v>0.41323903467957102</v>
      </c>
      <c r="L149" s="16">
        <v>0.33333333333333298</v>
      </c>
    </row>
    <row r="150" spans="2:12" ht="15.75" x14ac:dyDescent="0.3">
      <c r="B150" s="7" t="s">
        <v>20</v>
      </c>
      <c r="C150" s="8">
        <v>16312</v>
      </c>
      <c r="D150" s="8">
        <v>24245</v>
      </c>
      <c r="E150" s="8">
        <v>19503</v>
      </c>
      <c r="F150" s="8">
        <v>16832</v>
      </c>
      <c r="G150" s="8">
        <v>4230</v>
      </c>
      <c r="H150" s="15">
        <v>0.68345414170193197</v>
      </c>
      <c r="I150" s="15">
        <v>0.62939695231172599</v>
      </c>
      <c r="J150" s="15">
        <v>0.68166089965397902</v>
      </c>
      <c r="K150" s="15">
        <v>0.52211675662261903</v>
      </c>
      <c r="L150" s="15">
        <v>0.90909090909090895</v>
      </c>
    </row>
    <row r="151" spans="2:12" ht="15.75" x14ac:dyDescent="0.3">
      <c r="B151" s="10" t="s">
        <v>21</v>
      </c>
      <c r="C151" s="11">
        <v>12267</v>
      </c>
      <c r="D151" s="11">
        <v>8194</v>
      </c>
      <c r="E151" s="11">
        <v>9365</v>
      </c>
      <c r="F151" s="11">
        <v>6944</v>
      </c>
      <c r="G151" s="11">
        <v>2256</v>
      </c>
      <c r="H151" s="16">
        <v>0.51397326852976899</v>
      </c>
      <c r="I151" s="16">
        <v>0.212715142389865</v>
      </c>
      <c r="J151" s="16">
        <v>0.32732165950158998</v>
      </c>
      <c r="K151" s="16">
        <v>0.21539797754203099</v>
      </c>
      <c r="L151" s="16">
        <v>0.48484848484848497</v>
      </c>
    </row>
    <row r="152" spans="2:12" ht="15.75" x14ac:dyDescent="0.3">
      <c r="B152" s="5" t="s">
        <v>22</v>
      </c>
      <c r="C152" s="9"/>
      <c r="D152" s="9"/>
      <c r="E152" s="9"/>
      <c r="F152" s="9"/>
      <c r="G152" s="9"/>
      <c r="H152" s="17"/>
      <c r="I152" s="17"/>
      <c r="J152" s="17"/>
      <c r="K152" s="17"/>
      <c r="L152" s="17"/>
    </row>
    <row r="153" spans="2:12" ht="15.75" x14ac:dyDescent="0.3">
      <c r="B153" s="10" t="s">
        <v>23</v>
      </c>
      <c r="C153" s="11">
        <v>18497</v>
      </c>
      <c r="D153" s="11">
        <v>28544</v>
      </c>
      <c r="E153" s="11">
        <v>22761</v>
      </c>
      <c r="F153" s="11">
        <v>17670</v>
      </c>
      <c r="G153" s="11">
        <v>3384</v>
      </c>
      <c r="H153" s="16">
        <v>0.77500314241421198</v>
      </c>
      <c r="I153" s="16">
        <v>0.74099841644817099</v>
      </c>
      <c r="J153" s="16">
        <v>0.79553318653664695</v>
      </c>
      <c r="K153" s="16">
        <v>0.54811092499534697</v>
      </c>
      <c r="L153" s="16">
        <v>0.72727272727272696</v>
      </c>
    </row>
    <row r="154" spans="2:12" ht="15.75" x14ac:dyDescent="0.3">
      <c r="B154" s="7" t="s">
        <v>24</v>
      </c>
      <c r="C154" s="8">
        <v>6979</v>
      </c>
      <c r="D154" s="8">
        <v>9897</v>
      </c>
      <c r="E154" s="8">
        <v>12022</v>
      </c>
      <c r="F154" s="8">
        <v>7898</v>
      </c>
      <c r="G154" s="8">
        <v>2397</v>
      </c>
      <c r="H154" s="15">
        <v>0.29241211714920201</v>
      </c>
      <c r="I154" s="15">
        <v>0.25692479426806197</v>
      </c>
      <c r="J154" s="15">
        <v>0.42018803956520201</v>
      </c>
      <c r="K154" s="15">
        <v>0.24499038401886</v>
      </c>
      <c r="L154" s="15">
        <v>0.51515151515151503</v>
      </c>
    </row>
    <row r="156" spans="2:12" x14ac:dyDescent="0.25">
      <c r="B156" s="20" t="s">
        <v>38</v>
      </c>
      <c r="C156" s="49" t="s">
        <v>64</v>
      </c>
      <c r="D156" s="50"/>
      <c r="E156" s="50"/>
    </row>
    <row r="157" spans="2:12" x14ac:dyDescent="0.25">
      <c r="B157" s="45" t="s">
        <v>27</v>
      </c>
      <c r="C157" s="46" t="s">
        <v>2</v>
      </c>
      <c r="D157" s="47"/>
      <c r="E157" s="47"/>
      <c r="F157" s="47"/>
      <c r="G157" s="48"/>
      <c r="H157" s="46" t="s">
        <v>3</v>
      </c>
      <c r="I157" s="47"/>
      <c r="J157" s="47"/>
      <c r="K157" s="47"/>
      <c r="L157" s="48"/>
    </row>
    <row r="158" spans="2:12" ht="15.75" x14ac:dyDescent="0.3">
      <c r="B158" s="45"/>
      <c r="C158" s="4">
        <v>2016</v>
      </c>
      <c r="D158" s="4">
        <v>2018</v>
      </c>
      <c r="E158" s="4">
        <v>2020</v>
      </c>
      <c r="F158" s="4">
        <v>2022</v>
      </c>
      <c r="G158" s="4">
        <v>2024</v>
      </c>
      <c r="H158" s="4">
        <v>2016</v>
      </c>
      <c r="I158" s="4">
        <v>2018</v>
      </c>
      <c r="J158" s="4">
        <v>2020</v>
      </c>
      <c r="K158" s="4">
        <v>2022</v>
      </c>
      <c r="L158" s="4">
        <v>2024</v>
      </c>
    </row>
    <row r="159" spans="2:12" ht="15.75" x14ac:dyDescent="0.3">
      <c r="B159" s="5" t="s">
        <v>5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2:12" ht="15.75" x14ac:dyDescent="0.3">
      <c r="B160" s="10" t="s">
        <v>4</v>
      </c>
      <c r="C160" s="11">
        <v>9916</v>
      </c>
      <c r="D160" s="11">
        <v>16106</v>
      </c>
      <c r="E160" s="11">
        <v>18824</v>
      </c>
      <c r="F160" s="11">
        <v>16716</v>
      </c>
      <c r="G160" s="11">
        <v>1128</v>
      </c>
      <c r="H160" s="12"/>
      <c r="I160" s="12"/>
      <c r="J160" s="12"/>
      <c r="K160" s="12"/>
      <c r="L160" s="12"/>
    </row>
    <row r="161" spans="2:12" ht="15.75" x14ac:dyDescent="0.3">
      <c r="B161" s="7" t="s">
        <v>6</v>
      </c>
      <c r="C161" s="8">
        <v>5431</v>
      </c>
      <c r="D161" s="8">
        <v>10439</v>
      </c>
      <c r="E161" s="8">
        <v>13764</v>
      </c>
      <c r="F161" s="8">
        <v>5518</v>
      </c>
      <c r="G161" s="8">
        <v>846</v>
      </c>
      <c r="H161" s="15">
        <v>0.547700685760387</v>
      </c>
      <c r="I161" s="15">
        <v>0.64814354898795501</v>
      </c>
      <c r="J161" s="15">
        <v>0.73119422014449598</v>
      </c>
      <c r="K161" s="15">
        <v>0.33010289542952898</v>
      </c>
      <c r="L161" s="15">
        <v>0.75</v>
      </c>
    </row>
    <row r="162" spans="2:12" ht="15.75" x14ac:dyDescent="0.3">
      <c r="B162" s="10" t="s">
        <v>7</v>
      </c>
      <c r="C162" s="11">
        <v>4365</v>
      </c>
      <c r="D162" s="11">
        <v>6974</v>
      </c>
      <c r="E162" s="11">
        <v>8415</v>
      </c>
      <c r="F162" s="11">
        <v>4006</v>
      </c>
      <c r="G162" s="11">
        <v>423</v>
      </c>
      <c r="H162" s="16">
        <v>0.44019766034691399</v>
      </c>
      <c r="I162" s="16">
        <v>0.43300633304358599</v>
      </c>
      <c r="J162" s="16">
        <v>0.447035699107522</v>
      </c>
      <c r="K162" s="16">
        <v>0.239650634122996</v>
      </c>
      <c r="L162" s="16">
        <v>0.375</v>
      </c>
    </row>
    <row r="163" spans="2:12" ht="15.75" x14ac:dyDescent="0.3">
      <c r="B163" s="7" t="s">
        <v>8</v>
      </c>
      <c r="C163" s="8">
        <v>1066</v>
      </c>
      <c r="D163" s="8">
        <v>3465</v>
      </c>
      <c r="E163" s="8">
        <v>5349</v>
      </c>
      <c r="F163" s="8">
        <v>1512</v>
      </c>
      <c r="G163" s="8">
        <v>423</v>
      </c>
      <c r="H163" s="15">
        <v>0.10750302541347299</v>
      </c>
      <c r="I163" s="15">
        <v>0.21513721594436899</v>
      </c>
      <c r="J163" s="15">
        <v>0.28415852103697398</v>
      </c>
      <c r="K163" s="15">
        <v>9.0452261306532694E-2</v>
      </c>
      <c r="L163" s="15">
        <v>0.375</v>
      </c>
    </row>
    <row r="164" spans="2:12" ht="15.75" x14ac:dyDescent="0.3">
      <c r="B164" s="10" t="s">
        <v>9</v>
      </c>
      <c r="C164" s="11">
        <v>3649</v>
      </c>
      <c r="D164" s="11">
        <v>4755</v>
      </c>
      <c r="E164" s="11">
        <v>3996</v>
      </c>
      <c r="F164" s="11">
        <v>8804</v>
      </c>
      <c r="G164" s="11">
        <v>282</v>
      </c>
      <c r="H164" s="16">
        <v>0.36799112545381202</v>
      </c>
      <c r="I164" s="16">
        <v>0.29523159071153598</v>
      </c>
      <c r="J164" s="16">
        <v>0.212282192945176</v>
      </c>
      <c r="K164" s="16">
        <v>0.52668102416846097</v>
      </c>
      <c r="L164" s="16">
        <v>0.25</v>
      </c>
    </row>
    <row r="165" spans="2:12" ht="15.75" x14ac:dyDescent="0.3">
      <c r="B165" s="7" t="s">
        <v>10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</row>
    <row r="166" spans="2:12" ht="15.75" x14ac:dyDescent="0.3">
      <c r="B166" s="10" t="s">
        <v>11</v>
      </c>
      <c r="C166" s="11">
        <v>836</v>
      </c>
      <c r="D166" s="11">
        <v>912</v>
      </c>
      <c r="E166" s="11">
        <v>1064</v>
      </c>
      <c r="F166" s="11">
        <v>2394</v>
      </c>
      <c r="G166" s="11">
        <v>0</v>
      </c>
      <c r="H166" s="16">
        <v>8.4308188785800695E-2</v>
      </c>
      <c r="I166" s="16">
        <v>5.6624860300509103E-2</v>
      </c>
      <c r="J166" s="16">
        <v>5.65235869103273E-2</v>
      </c>
      <c r="K166" s="16">
        <v>0.14321608040201</v>
      </c>
      <c r="L166" s="16">
        <v>0</v>
      </c>
    </row>
    <row r="167" spans="2:12" ht="15.75" x14ac:dyDescent="0.3">
      <c r="B167" s="5" t="s">
        <v>12</v>
      </c>
      <c r="C167" s="9"/>
      <c r="D167" s="9"/>
      <c r="E167" s="9"/>
      <c r="F167" s="9"/>
      <c r="G167" s="9"/>
      <c r="H167" s="17"/>
      <c r="I167" s="17"/>
      <c r="J167" s="17"/>
      <c r="K167" s="17"/>
      <c r="L167" s="17"/>
    </row>
    <row r="168" spans="2:12" ht="15.75" x14ac:dyDescent="0.3">
      <c r="B168" s="10" t="s">
        <v>13</v>
      </c>
      <c r="C168" s="11">
        <v>9080</v>
      </c>
      <c r="D168" s="11">
        <v>15194</v>
      </c>
      <c r="E168" s="11">
        <v>17760</v>
      </c>
      <c r="F168" s="11">
        <v>14322</v>
      </c>
      <c r="G168" s="11">
        <v>1128</v>
      </c>
      <c r="H168" s="16">
        <v>0.91569181121419896</v>
      </c>
      <c r="I168" s="16">
        <v>0.94337513969949105</v>
      </c>
      <c r="J168" s="16">
        <v>0.943476413089673</v>
      </c>
      <c r="K168" s="16">
        <v>0.85678391959799005</v>
      </c>
      <c r="L168" s="16">
        <v>1</v>
      </c>
    </row>
    <row r="169" spans="2:12" ht="15.75" x14ac:dyDescent="0.3">
      <c r="B169" s="7" t="s">
        <v>14</v>
      </c>
      <c r="C169" s="8">
        <v>4657</v>
      </c>
      <c r="D169" s="8">
        <v>9706</v>
      </c>
      <c r="E169" s="8">
        <v>10907</v>
      </c>
      <c r="F169" s="8">
        <v>10852</v>
      </c>
      <c r="G169" s="8">
        <v>846</v>
      </c>
      <c r="H169" s="15">
        <v>0.469645018152481</v>
      </c>
      <c r="I169" s="15">
        <v>0.60263255929467296</v>
      </c>
      <c r="J169" s="15">
        <v>0.57941988950276302</v>
      </c>
      <c r="K169" s="15">
        <v>0.64919837281646298</v>
      </c>
      <c r="L169" s="15">
        <v>0.75</v>
      </c>
    </row>
    <row r="170" spans="2:12" ht="15.75" x14ac:dyDescent="0.3">
      <c r="B170" s="13" t="s">
        <v>15</v>
      </c>
      <c r="C170" s="14"/>
      <c r="D170" s="14"/>
      <c r="E170" s="14"/>
      <c r="F170" s="14"/>
      <c r="G170" s="14"/>
      <c r="H170" s="18"/>
      <c r="I170" s="18"/>
      <c r="J170" s="18"/>
      <c r="K170" s="18"/>
      <c r="L170" s="18"/>
    </row>
    <row r="171" spans="2:12" ht="15.75" x14ac:dyDescent="0.3">
      <c r="B171" s="7" t="s">
        <v>16</v>
      </c>
      <c r="C171" s="8">
        <v>779</v>
      </c>
      <c r="D171" s="8">
        <v>4398</v>
      </c>
      <c r="E171" s="8">
        <v>4704</v>
      </c>
      <c r="F171" s="8">
        <v>7390</v>
      </c>
      <c r="G171" s="8">
        <v>705</v>
      </c>
      <c r="H171" s="15">
        <v>7.8559903186768906E-2</v>
      </c>
      <c r="I171" s="15">
        <v>0.27306593815969199</v>
      </c>
      <c r="J171" s="15">
        <v>0.24989375265618399</v>
      </c>
      <c r="K171" s="15">
        <v>0.442091409428093</v>
      </c>
      <c r="L171" s="15">
        <v>0.625</v>
      </c>
    </row>
    <row r="172" spans="2:12" ht="15.75" x14ac:dyDescent="0.3">
      <c r="B172" s="10" t="s">
        <v>17</v>
      </c>
      <c r="C172" s="11">
        <v>1390</v>
      </c>
      <c r="D172" s="11">
        <v>2785</v>
      </c>
      <c r="E172" s="11">
        <v>3764</v>
      </c>
      <c r="F172" s="11">
        <v>10338</v>
      </c>
      <c r="G172" s="11">
        <v>141</v>
      </c>
      <c r="H172" s="16">
        <v>0.14017749092376</v>
      </c>
      <c r="I172" s="16">
        <v>0.17291692536942799</v>
      </c>
      <c r="J172" s="16">
        <v>0.19995750106247301</v>
      </c>
      <c r="K172" s="16">
        <v>0.61844938980617403</v>
      </c>
      <c r="L172" s="16">
        <v>0.125</v>
      </c>
    </row>
    <row r="173" spans="2:12" ht="15.75" x14ac:dyDescent="0.3">
      <c r="B173" s="7" t="s">
        <v>18</v>
      </c>
      <c r="C173" s="8">
        <v>7826</v>
      </c>
      <c r="D173" s="8">
        <v>13857</v>
      </c>
      <c r="E173" s="8">
        <v>16096</v>
      </c>
      <c r="F173" s="8">
        <v>13734</v>
      </c>
      <c r="G173" s="8">
        <v>987</v>
      </c>
      <c r="H173" s="15">
        <v>0.78922952803549795</v>
      </c>
      <c r="I173" s="15">
        <v>0.86036259778964397</v>
      </c>
      <c r="J173" s="15">
        <v>0.85507862303442395</v>
      </c>
      <c r="K173" s="15">
        <v>0.82160804020100497</v>
      </c>
      <c r="L173" s="15">
        <v>0.875</v>
      </c>
    </row>
    <row r="174" spans="2:12" ht="15.75" x14ac:dyDescent="0.3">
      <c r="B174" s="10" t="s">
        <v>19</v>
      </c>
      <c r="C174" s="11">
        <v>3779</v>
      </c>
      <c r="D174" s="11">
        <v>7637</v>
      </c>
      <c r="E174" s="11">
        <v>5963</v>
      </c>
      <c r="F174" s="11">
        <v>6404</v>
      </c>
      <c r="G174" s="11">
        <v>564</v>
      </c>
      <c r="H174" s="16">
        <v>0.38110125050423599</v>
      </c>
      <c r="I174" s="16">
        <v>0.47417111635415399</v>
      </c>
      <c r="J174" s="16">
        <v>0.31677645558861001</v>
      </c>
      <c r="K174" s="16">
        <v>0.38310600622158397</v>
      </c>
      <c r="L174" s="16">
        <v>0.5</v>
      </c>
    </row>
    <row r="175" spans="2:12" ht="15.75" x14ac:dyDescent="0.3">
      <c r="B175" s="7" t="s">
        <v>20</v>
      </c>
      <c r="C175" s="8">
        <v>4819</v>
      </c>
      <c r="D175" s="8">
        <v>9401</v>
      </c>
      <c r="E175" s="8">
        <v>12866</v>
      </c>
      <c r="F175" s="8">
        <v>6792</v>
      </c>
      <c r="G175" s="8">
        <v>987</v>
      </c>
      <c r="H175" s="15">
        <v>0.48598225090762398</v>
      </c>
      <c r="I175" s="15">
        <v>0.58369551719856005</v>
      </c>
      <c r="J175" s="15">
        <v>0.68348916277093097</v>
      </c>
      <c r="K175" s="15">
        <v>0.40631730078966299</v>
      </c>
      <c r="L175" s="15">
        <v>0.875</v>
      </c>
    </row>
    <row r="176" spans="2:12" ht="15.75" x14ac:dyDescent="0.3">
      <c r="B176" s="10" t="s">
        <v>21</v>
      </c>
      <c r="C176" s="11">
        <v>3972</v>
      </c>
      <c r="D176" s="11">
        <v>5054</v>
      </c>
      <c r="E176" s="11">
        <v>5261</v>
      </c>
      <c r="F176" s="11">
        <v>3908</v>
      </c>
      <c r="G176" s="11">
        <v>564</v>
      </c>
      <c r="H176" s="16">
        <v>0.40056474384832602</v>
      </c>
      <c r="I176" s="16">
        <v>0.313796100831988</v>
      </c>
      <c r="J176" s="16">
        <v>0.27948363790905201</v>
      </c>
      <c r="K176" s="16">
        <v>0.233787987556832</v>
      </c>
      <c r="L176" s="16">
        <v>0.5</v>
      </c>
    </row>
    <row r="177" spans="2:12" ht="15.75" x14ac:dyDescent="0.3">
      <c r="B177" s="5" t="s">
        <v>22</v>
      </c>
      <c r="C177" s="9"/>
      <c r="D177" s="9"/>
      <c r="E177" s="9"/>
      <c r="F177" s="9"/>
      <c r="G177" s="9"/>
      <c r="H177" s="17"/>
      <c r="I177" s="17"/>
      <c r="J177" s="17"/>
      <c r="K177" s="17"/>
      <c r="L177" s="17"/>
    </row>
    <row r="178" spans="2:12" ht="15.75" x14ac:dyDescent="0.3">
      <c r="B178" s="10" t="s">
        <v>23</v>
      </c>
      <c r="C178" s="11">
        <v>5431</v>
      </c>
      <c r="D178" s="11">
        <v>10439</v>
      </c>
      <c r="E178" s="11">
        <v>13764</v>
      </c>
      <c r="F178" s="11">
        <v>5518</v>
      </c>
      <c r="G178" s="11">
        <v>846</v>
      </c>
      <c r="H178" s="16">
        <v>0.547700685760387</v>
      </c>
      <c r="I178" s="16">
        <v>0.64814354898795501</v>
      </c>
      <c r="J178" s="16">
        <v>0.73119422014449598</v>
      </c>
      <c r="K178" s="16">
        <v>0.33010289542952898</v>
      </c>
      <c r="L178" s="16">
        <v>0.75</v>
      </c>
    </row>
    <row r="179" spans="2:12" ht="15.75" x14ac:dyDescent="0.3">
      <c r="B179" s="7" t="s">
        <v>24</v>
      </c>
      <c r="C179" s="8">
        <v>1328</v>
      </c>
      <c r="D179" s="8">
        <v>4510</v>
      </c>
      <c r="E179" s="8">
        <v>6558</v>
      </c>
      <c r="F179" s="8">
        <v>2142</v>
      </c>
      <c r="G179" s="8">
        <v>423</v>
      </c>
      <c r="H179" s="15">
        <v>0.13392496974586501</v>
      </c>
      <c r="I179" s="15">
        <v>0.28001986837203502</v>
      </c>
      <c r="J179" s="15">
        <v>0.34838504037399098</v>
      </c>
      <c r="K179" s="15">
        <v>0.12814070351758799</v>
      </c>
      <c r="L179" s="15">
        <v>0.375</v>
      </c>
    </row>
    <row r="181" spans="2:12" x14ac:dyDescent="0.25">
      <c r="B181" s="20" t="s">
        <v>38</v>
      </c>
      <c r="C181" s="49" t="s">
        <v>65</v>
      </c>
      <c r="D181" s="50"/>
      <c r="E181" s="50"/>
    </row>
    <row r="182" spans="2:12" x14ac:dyDescent="0.25">
      <c r="B182" s="45" t="s">
        <v>27</v>
      </c>
      <c r="C182" s="46" t="s">
        <v>2</v>
      </c>
      <c r="D182" s="47"/>
      <c r="E182" s="47"/>
      <c r="F182" s="47"/>
      <c r="G182" s="48"/>
      <c r="H182" s="46" t="s">
        <v>3</v>
      </c>
      <c r="I182" s="47"/>
      <c r="J182" s="47"/>
      <c r="K182" s="47"/>
      <c r="L182" s="48"/>
    </row>
    <row r="183" spans="2:12" ht="15.75" x14ac:dyDescent="0.3">
      <c r="B183" s="45"/>
      <c r="C183" s="4">
        <v>2016</v>
      </c>
      <c r="D183" s="4">
        <v>2018</v>
      </c>
      <c r="E183" s="4">
        <v>2020</v>
      </c>
      <c r="F183" s="4">
        <v>2022</v>
      </c>
      <c r="G183" s="4">
        <v>2024</v>
      </c>
      <c r="H183" s="4">
        <v>2016</v>
      </c>
      <c r="I183" s="4">
        <v>2018</v>
      </c>
      <c r="J183" s="4">
        <v>2020</v>
      </c>
      <c r="K183" s="4">
        <v>2022</v>
      </c>
      <c r="L183" s="4">
        <v>2024</v>
      </c>
    </row>
    <row r="184" spans="2:12" ht="15.75" x14ac:dyDescent="0.3">
      <c r="B184" s="5" t="s">
        <v>5</v>
      </c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2:12" ht="15.75" x14ac:dyDescent="0.3">
      <c r="B185" s="10" t="s">
        <v>4</v>
      </c>
      <c r="C185" s="11">
        <v>19615</v>
      </c>
      <c r="D185" s="11">
        <v>32751</v>
      </c>
      <c r="E185" s="11">
        <v>29519</v>
      </c>
      <c r="F185" s="11">
        <v>28724</v>
      </c>
      <c r="G185" s="11">
        <v>4653</v>
      </c>
      <c r="H185" s="12"/>
      <c r="I185" s="12"/>
      <c r="J185" s="12"/>
      <c r="K185" s="12"/>
      <c r="L185" s="12"/>
    </row>
    <row r="186" spans="2:12" ht="15.75" x14ac:dyDescent="0.3">
      <c r="B186" s="7" t="s">
        <v>6</v>
      </c>
      <c r="C186" s="8">
        <v>11719</v>
      </c>
      <c r="D186" s="8">
        <v>17398</v>
      </c>
      <c r="E186" s="8">
        <v>19845</v>
      </c>
      <c r="F186" s="8">
        <v>12622</v>
      </c>
      <c r="G186" s="8">
        <v>3243</v>
      </c>
      <c r="H186" s="15">
        <v>0.59745093041039998</v>
      </c>
      <c r="I186" s="15">
        <v>0.53122042075051201</v>
      </c>
      <c r="J186" s="15">
        <v>0.67227887123547503</v>
      </c>
      <c r="K186" s="15">
        <v>0.43942347862414699</v>
      </c>
      <c r="L186" s="15">
        <v>0.69696969696969702</v>
      </c>
    </row>
    <row r="187" spans="2:12" ht="15.75" x14ac:dyDescent="0.3">
      <c r="B187" s="10" t="s">
        <v>7</v>
      </c>
      <c r="C187" s="11">
        <v>7846</v>
      </c>
      <c r="D187" s="11">
        <v>13326</v>
      </c>
      <c r="E187" s="11">
        <v>12661</v>
      </c>
      <c r="F187" s="11">
        <v>7876</v>
      </c>
      <c r="G187" s="11">
        <v>1974</v>
      </c>
      <c r="H187" s="16">
        <v>0.4</v>
      </c>
      <c r="I187" s="16">
        <v>0.40688833928735002</v>
      </c>
      <c r="J187" s="16">
        <v>0.42891019343473702</v>
      </c>
      <c r="K187" s="16">
        <v>0.27419579445759601</v>
      </c>
      <c r="L187" s="16">
        <v>0.42424242424242398</v>
      </c>
    </row>
    <row r="188" spans="2:12" ht="15.75" x14ac:dyDescent="0.3">
      <c r="B188" s="7" t="s">
        <v>8</v>
      </c>
      <c r="C188" s="8">
        <v>3873</v>
      </c>
      <c r="D188" s="8">
        <v>4072</v>
      </c>
      <c r="E188" s="8">
        <v>7184</v>
      </c>
      <c r="F188" s="8">
        <v>4746</v>
      </c>
      <c r="G188" s="8">
        <v>1269</v>
      </c>
      <c r="H188" s="15">
        <v>0.19745093041039999</v>
      </c>
      <c r="I188" s="15">
        <v>0.12433208146316101</v>
      </c>
      <c r="J188" s="15">
        <v>0.24336867780073901</v>
      </c>
      <c r="K188" s="15">
        <v>0.16522768416655101</v>
      </c>
      <c r="L188" s="15">
        <v>0.27272727272727298</v>
      </c>
    </row>
    <row r="189" spans="2:12" ht="15.75" x14ac:dyDescent="0.3">
      <c r="B189" s="10" t="s">
        <v>9</v>
      </c>
      <c r="C189" s="11">
        <v>5800</v>
      </c>
      <c r="D189" s="11">
        <v>11249</v>
      </c>
      <c r="E189" s="11">
        <v>7200</v>
      </c>
      <c r="F189" s="11">
        <v>7974</v>
      </c>
      <c r="G189" s="11">
        <v>1269</v>
      </c>
      <c r="H189" s="16">
        <v>0.29569207239357598</v>
      </c>
      <c r="I189" s="16">
        <v>0.34347042838386599</v>
      </c>
      <c r="J189" s="16">
        <v>0.24391070158203201</v>
      </c>
      <c r="K189" s="16">
        <v>0.277607575546581</v>
      </c>
      <c r="L189" s="16">
        <v>0.27272727272727298</v>
      </c>
    </row>
    <row r="190" spans="2:12" ht="15.75" x14ac:dyDescent="0.3">
      <c r="B190" s="7" t="s">
        <v>10</v>
      </c>
      <c r="C190" s="8">
        <v>836</v>
      </c>
      <c r="D190" s="8">
        <v>912</v>
      </c>
      <c r="E190" s="8">
        <v>0</v>
      </c>
      <c r="F190" s="8">
        <v>1272</v>
      </c>
      <c r="G190" s="8">
        <v>0</v>
      </c>
      <c r="H190" s="15">
        <v>4.26204435381086E-2</v>
      </c>
      <c r="I190" s="15">
        <v>2.7846477970138301E-2</v>
      </c>
      <c r="J190" s="15">
        <v>0</v>
      </c>
      <c r="K190" s="15">
        <v>4.4283525971313201E-2</v>
      </c>
      <c r="L190" s="15">
        <v>0</v>
      </c>
    </row>
    <row r="191" spans="2:12" ht="15.75" x14ac:dyDescent="0.3">
      <c r="B191" s="10" t="s">
        <v>11</v>
      </c>
      <c r="C191" s="11">
        <v>1260</v>
      </c>
      <c r="D191" s="11">
        <v>3192</v>
      </c>
      <c r="E191" s="11">
        <v>2474</v>
      </c>
      <c r="F191" s="11">
        <v>6856</v>
      </c>
      <c r="G191" s="11">
        <v>141</v>
      </c>
      <c r="H191" s="16">
        <v>6.4236553657914905E-2</v>
      </c>
      <c r="I191" s="16">
        <v>9.7462672895484104E-2</v>
      </c>
      <c r="J191" s="16">
        <v>8.3810427182492597E-2</v>
      </c>
      <c r="K191" s="16">
        <v>0.23868541985795899</v>
      </c>
      <c r="L191" s="16">
        <v>3.03030303030303E-2</v>
      </c>
    </row>
    <row r="192" spans="2:12" ht="15.75" x14ac:dyDescent="0.3">
      <c r="B192" s="5" t="s">
        <v>12</v>
      </c>
      <c r="C192" s="9"/>
      <c r="D192" s="9"/>
      <c r="E192" s="9"/>
      <c r="F192" s="9"/>
      <c r="G192" s="9"/>
      <c r="H192" s="17"/>
      <c r="I192" s="17"/>
      <c r="J192" s="17"/>
      <c r="K192" s="17"/>
      <c r="L192" s="17"/>
    </row>
    <row r="193" spans="2:12" ht="15.75" x14ac:dyDescent="0.3">
      <c r="B193" s="10" t="s">
        <v>13</v>
      </c>
      <c r="C193" s="11">
        <v>17519</v>
      </c>
      <c r="D193" s="11">
        <v>28647</v>
      </c>
      <c r="E193" s="11">
        <v>27045</v>
      </c>
      <c r="F193" s="11">
        <v>20596</v>
      </c>
      <c r="G193" s="11">
        <v>4512</v>
      </c>
      <c r="H193" s="16">
        <v>0.89314300280397696</v>
      </c>
      <c r="I193" s="16">
        <v>0.874690849134378</v>
      </c>
      <c r="J193" s="16">
        <v>0.91618957281750701</v>
      </c>
      <c r="K193" s="16">
        <v>0.71703105417072799</v>
      </c>
      <c r="L193" s="16">
        <v>0.96969696969696995</v>
      </c>
    </row>
    <row r="194" spans="2:12" ht="15.75" x14ac:dyDescent="0.3">
      <c r="B194" s="7" t="s">
        <v>14</v>
      </c>
      <c r="C194" s="8">
        <v>10789</v>
      </c>
      <c r="D194" s="8">
        <v>15175</v>
      </c>
      <c r="E194" s="8">
        <v>14620</v>
      </c>
      <c r="F194" s="8">
        <v>14234</v>
      </c>
      <c r="G194" s="8">
        <v>3243</v>
      </c>
      <c r="H194" s="15">
        <v>0.55003823604384405</v>
      </c>
      <c r="I194" s="15">
        <v>0.46334463069829901</v>
      </c>
      <c r="J194" s="15">
        <v>0.49527423015684802</v>
      </c>
      <c r="K194" s="15">
        <v>0.495543796128673</v>
      </c>
      <c r="L194" s="15">
        <v>0.69696969696969702</v>
      </c>
    </row>
    <row r="195" spans="2:12" ht="15.75" x14ac:dyDescent="0.3">
      <c r="B195" s="13" t="s">
        <v>15</v>
      </c>
      <c r="C195" s="14"/>
      <c r="D195" s="14"/>
      <c r="E195" s="14"/>
      <c r="F195" s="14"/>
      <c r="G195" s="14"/>
      <c r="H195" s="18"/>
      <c r="I195" s="18"/>
      <c r="J195" s="18"/>
      <c r="K195" s="18"/>
      <c r="L195" s="18"/>
    </row>
    <row r="196" spans="2:12" ht="15.75" x14ac:dyDescent="0.3">
      <c r="B196" s="7" t="s">
        <v>16</v>
      </c>
      <c r="C196" s="8">
        <v>7653</v>
      </c>
      <c r="D196" s="8">
        <v>9639</v>
      </c>
      <c r="E196" s="8">
        <v>10928</v>
      </c>
      <c r="F196" s="8">
        <v>7272</v>
      </c>
      <c r="G196" s="8">
        <v>1974</v>
      </c>
      <c r="H196" s="15">
        <v>0.39016059138414499</v>
      </c>
      <c r="I196" s="15">
        <v>0.29431162407254702</v>
      </c>
      <c r="J196" s="15">
        <v>0.37020224262339502</v>
      </c>
      <c r="K196" s="15">
        <v>0.25316808243977201</v>
      </c>
      <c r="L196" s="15">
        <v>0.42424242424242398</v>
      </c>
    </row>
    <row r="197" spans="2:12" ht="15.75" x14ac:dyDescent="0.3">
      <c r="B197" s="10" t="s">
        <v>17</v>
      </c>
      <c r="C197" s="11">
        <v>1391</v>
      </c>
      <c r="D197" s="11">
        <v>4637</v>
      </c>
      <c r="E197" s="11">
        <v>3557</v>
      </c>
      <c r="F197" s="11">
        <v>14226</v>
      </c>
      <c r="G197" s="11">
        <v>1269</v>
      </c>
      <c r="H197" s="16">
        <v>7.0915115982666296E-2</v>
      </c>
      <c r="I197" s="16">
        <v>0.14158346310036299</v>
      </c>
      <c r="J197" s="16">
        <v>0.12049866187879001</v>
      </c>
      <c r="K197" s="16">
        <v>0.49526528338671499</v>
      </c>
      <c r="L197" s="16">
        <v>0.27272727272727298</v>
      </c>
    </row>
    <row r="198" spans="2:12" ht="15.75" x14ac:dyDescent="0.3">
      <c r="B198" s="7" t="s">
        <v>18</v>
      </c>
      <c r="C198" s="8">
        <v>13589</v>
      </c>
      <c r="D198" s="8">
        <v>25638</v>
      </c>
      <c r="E198" s="8">
        <v>25022</v>
      </c>
      <c r="F198" s="8">
        <v>18358</v>
      </c>
      <c r="G198" s="8">
        <v>4512</v>
      </c>
      <c r="H198" s="15">
        <v>0.692786133061433</v>
      </c>
      <c r="I198" s="15">
        <v>0.78281579188421702</v>
      </c>
      <c r="J198" s="15">
        <v>0.847657440970223</v>
      </c>
      <c r="K198" s="15">
        <v>0.63911711460799303</v>
      </c>
      <c r="L198" s="15">
        <v>0.96969696969696995</v>
      </c>
    </row>
    <row r="199" spans="2:12" ht="15.75" x14ac:dyDescent="0.3">
      <c r="B199" s="10" t="s">
        <v>19</v>
      </c>
      <c r="C199" s="11">
        <v>6200</v>
      </c>
      <c r="D199" s="11">
        <v>8940</v>
      </c>
      <c r="E199" s="11">
        <v>7873</v>
      </c>
      <c r="F199" s="11">
        <v>5762</v>
      </c>
      <c r="G199" s="11">
        <v>987</v>
      </c>
      <c r="H199" s="16">
        <v>0.31608462911037499</v>
      </c>
      <c r="I199" s="16">
        <v>0.27296876431254002</v>
      </c>
      <c r="J199" s="16">
        <v>0.26670957688268598</v>
      </c>
      <c r="K199" s="16">
        <v>0.20059880239521</v>
      </c>
      <c r="L199" s="16">
        <v>0.21212121212121199</v>
      </c>
    </row>
    <row r="200" spans="2:12" ht="15.75" x14ac:dyDescent="0.3">
      <c r="B200" s="7" t="s">
        <v>20</v>
      </c>
      <c r="C200" s="8">
        <v>10657</v>
      </c>
      <c r="D200" s="8">
        <v>17484</v>
      </c>
      <c r="E200" s="8">
        <v>18082</v>
      </c>
      <c r="F200" s="8">
        <v>12188</v>
      </c>
      <c r="G200" s="8">
        <v>4371</v>
      </c>
      <c r="H200" s="15">
        <v>0.54330869232730095</v>
      </c>
      <c r="I200" s="15">
        <v>0.53384629476962497</v>
      </c>
      <c r="J200" s="15">
        <v>0.61255462583420905</v>
      </c>
      <c r="K200" s="15">
        <v>0.42431416237292902</v>
      </c>
      <c r="L200" s="15">
        <v>0.939393939393939</v>
      </c>
    </row>
    <row r="201" spans="2:12" ht="15.75" x14ac:dyDescent="0.3">
      <c r="B201" s="10" t="s">
        <v>21</v>
      </c>
      <c r="C201" s="11">
        <v>8869</v>
      </c>
      <c r="D201" s="11">
        <v>7237</v>
      </c>
      <c r="E201" s="11">
        <v>6740</v>
      </c>
      <c r="F201" s="11">
        <v>5414</v>
      </c>
      <c r="G201" s="11">
        <v>2256</v>
      </c>
      <c r="H201" s="16">
        <v>0.45215396380321199</v>
      </c>
      <c r="I201" s="16">
        <v>0.22097035205031901</v>
      </c>
      <c r="J201" s="16">
        <v>0.22832751786984701</v>
      </c>
      <c r="K201" s="16">
        <v>0.18848349812003901</v>
      </c>
      <c r="L201" s="16">
        <v>0.48484848484848497</v>
      </c>
    </row>
    <row r="202" spans="2:12" ht="15.75" x14ac:dyDescent="0.3">
      <c r="B202" s="5" t="s">
        <v>22</v>
      </c>
      <c r="C202" s="9"/>
      <c r="D202" s="9"/>
      <c r="E202" s="9"/>
      <c r="F202" s="9"/>
      <c r="G202" s="9"/>
      <c r="H202" s="17"/>
      <c r="I202" s="17"/>
      <c r="J202" s="17"/>
      <c r="K202" s="17"/>
      <c r="L202" s="17"/>
    </row>
    <row r="203" spans="2:12" ht="15.75" x14ac:dyDescent="0.3">
      <c r="B203" s="10" t="s">
        <v>23</v>
      </c>
      <c r="C203" s="11">
        <v>12555</v>
      </c>
      <c r="D203" s="11">
        <v>18310</v>
      </c>
      <c r="E203" s="11">
        <v>19845</v>
      </c>
      <c r="F203" s="11">
        <v>13894</v>
      </c>
      <c r="G203" s="11">
        <v>3243</v>
      </c>
      <c r="H203" s="16">
        <v>0.64007137394850899</v>
      </c>
      <c r="I203" s="16">
        <v>0.55906689872064996</v>
      </c>
      <c r="J203" s="16">
        <v>0.67227887123547503</v>
      </c>
      <c r="K203" s="16">
        <v>0.48370700459546001</v>
      </c>
      <c r="L203" s="16">
        <v>0.69696969696969702</v>
      </c>
    </row>
    <row r="204" spans="2:12" ht="15.75" x14ac:dyDescent="0.3">
      <c r="B204" s="7" t="s">
        <v>24</v>
      </c>
      <c r="C204" s="8">
        <v>4553</v>
      </c>
      <c r="D204" s="8">
        <v>6642</v>
      </c>
      <c r="E204" s="8">
        <v>10147</v>
      </c>
      <c r="F204" s="8">
        <v>5832</v>
      </c>
      <c r="G204" s="8">
        <v>2115</v>
      </c>
      <c r="H204" s="15">
        <v>0.232118276828957</v>
      </c>
      <c r="I204" s="15">
        <v>0.20280296784831001</v>
      </c>
      <c r="J204" s="15">
        <v>0.34374470679901098</v>
      </c>
      <c r="K204" s="15">
        <v>0.203035788887342</v>
      </c>
      <c r="L204" s="15">
        <v>0.45454545454545497</v>
      </c>
    </row>
    <row r="206" spans="2:12" x14ac:dyDescent="0.25">
      <c r="B206" s="20" t="s">
        <v>38</v>
      </c>
      <c r="C206" s="49" t="s">
        <v>66</v>
      </c>
      <c r="D206" s="50"/>
      <c r="E206" s="50"/>
    </row>
    <row r="207" spans="2:12" x14ac:dyDescent="0.25">
      <c r="B207" s="45" t="s">
        <v>27</v>
      </c>
      <c r="C207" s="46" t="s">
        <v>2</v>
      </c>
      <c r="D207" s="47"/>
      <c r="E207" s="47"/>
      <c r="F207" s="47"/>
      <c r="G207" s="48"/>
      <c r="H207" s="46" t="s">
        <v>3</v>
      </c>
      <c r="I207" s="47"/>
      <c r="J207" s="47"/>
      <c r="K207" s="47"/>
      <c r="L207" s="48"/>
    </row>
    <row r="208" spans="2:12" ht="15.75" x14ac:dyDescent="0.3">
      <c r="B208" s="45"/>
      <c r="C208" s="4">
        <v>2016</v>
      </c>
      <c r="D208" s="4">
        <v>2018</v>
      </c>
      <c r="E208" s="4">
        <v>2020</v>
      </c>
      <c r="F208" s="4">
        <v>2022</v>
      </c>
      <c r="G208" s="4">
        <v>2024</v>
      </c>
      <c r="H208" s="4">
        <v>2016</v>
      </c>
      <c r="I208" s="4">
        <v>2018</v>
      </c>
      <c r="J208" s="4">
        <v>2020</v>
      </c>
      <c r="K208" s="4">
        <v>2022</v>
      </c>
      <c r="L208" s="4">
        <v>2024</v>
      </c>
    </row>
    <row r="209" spans="2:12" ht="15.75" x14ac:dyDescent="0.3">
      <c r="B209" s="5" t="s">
        <v>5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2:12" ht="15.75" x14ac:dyDescent="0.3">
      <c r="B210" s="10" t="s">
        <v>4</v>
      </c>
      <c r="C210" s="11">
        <v>6574</v>
      </c>
      <c r="D210" s="11">
        <v>6419</v>
      </c>
      <c r="E210" s="11">
        <v>10908</v>
      </c>
      <c r="F210" s="11">
        <v>8068</v>
      </c>
      <c r="G210" s="11">
        <v>705</v>
      </c>
      <c r="H210" s="12"/>
      <c r="I210" s="12"/>
      <c r="J210" s="12"/>
      <c r="K210" s="12"/>
      <c r="L210" s="12"/>
    </row>
    <row r="211" spans="2:12" ht="15.75" x14ac:dyDescent="0.3">
      <c r="B211" s="7" t="s">
        <v>6</v>
      </c>
      <c r="C211" s="8">
        <v>3942</v>
      </c>
      <c r="D211" s="8">
        <v>3306</v>
      </c>
      <c r="E211" s="8">
        <v>4653</v>
      </c>
      <c r="F211" s="8">
        <v>4340</v>
      </c>
      <c r="G211" s="8">
        <v>705</v>
      </c>
      <c r="H211" s="15">
        <v>0.59963492546394903</v>
      </c>
      <c r="I211" s="15">
        <v>0.515033494313756</v>
      </c>
      <c r="J211" s="15">
        <v>0.42656765676567698</v>
      </c>
      <c r="K211" s="15">
        <v>0.53792761527020305</v>
      </c>
      <c r="L211" s="15">
        <v>1</v>
      </c>
    </row>
    <row r="212" spans="2:12" ht="15.75" x14ac:dyDescent="0.3">
      <c r="B212" s="10" t="s">
        <v>7</v>
      </c>
      <c r="C212" s="11">
        <v>3231</v>
      </c>
      <c r="D212" s="11">
        <v>2337</v>
      </c>
      <c r="E212" s="11">
        <v>3412</v>
      </c>
      <c r="F212" s="11">
        <v>3266</v>
      </c>
      <c r="G212" s="11">
        <v>423</v>
      </c>
      <c r="H212" s="16">
        <v>0.49148159415880699</v>
      </c>
      <c r="I212" s="16">
        <v>0.36407540115282799</v>
      </c>
      <c r="J212" s="16">
        <v>0.31279794646131298</v>
      </c>
      <c r="K212" s="16">
        <v>0.404809122459098</v>
      </c>
      <c r="L212" s="16">
        <v>0.6</v>
      </c>
    </row>
    <row r="213" spans="2:12" ht="15.75" x14ac:dyDescent="0.3">
      <c r="B213" s="7" t="s">
        <v>8</v>
      </c>
      <c r="C213" s="8">
        <v>711</v>
      </c>
      <c r="D213" s="8">
        <v>969</v>
      </c>
      <c r="E213" s="8">
        <v>1241</v>
      </c>
      <c r="F213" s="8">
        <v>1074</v>
      </c>
      <c r="G213" s="8">
        <v>282</v>
      </c>
      <c r="H213" s="15">
        <v>0.108153331305141</v>
      </c>
      <c r="I213" s="15">
        <v>0.15095809316092901</v>
      </c>
      <c r="J213" s="15">
        <v>0.113769710304364</v>
      </c>
      <c r="K213" s="15">
        <v>0.13311849281110599</v>
      </c>
      <c r="L213" s="15">
        <v>0.4</v>
      </c>
    </row>
    <row r="214" spans="2:12" ht="15.75" x14ac:dyDescent="0.3">
      <c r="B214" s="10" t="s">
        <v>9</v>
      </c>
      <c r="C214" s="11">
        <v>2470</v>
      </c>
      <c r="D214" s="11">
        <v>2657</v>
      </c>
      <c r="E214" s="11">
        <v>4820</v>
      </c>
      <c r="F214" s="11">
        <v>2456</v>
      </c>
      <c r="G214" s="11">
        <v>0</v>
      </c>
      <c r="H214" s="16">
        <v>0.37572254335260102</v>
      </c>
      <c r="I214" s="16">
        <v>0.41392740302227798</v>
      </c>
      <c r="J214" s="16">
        <v>0.44187752108544198</v>
      </c>
      <c r="K214" s="16">
        <v>0.30441249380267699</v>
      </c>
      <c r="L214" s="16">
        <v>0</v>
      </c>
    </row>
    <row r="215" spans="2:12" ht="15.75" x14ac:dyDescent="0.3">
      <c r="B215" s="7" t="s">
        <v>10</v>
      </c>
      <c r="C215" s="8">
        <v>0</v>
      </c>
      <c r="D215" s="8">
        <v>0</v>
      </c>
      <c r="E215" s="8">
        <v>376</v>
      </c>
      <c r="F215" s="8">
        <v>0</v>
      </c>
      <c r="G215" s="8">
        <v>0</v>
      </c>
      <c r="H215" s="15">
        <v>0</v>
      </c>
      <c r="I215" s="15">
        <v>0</v>
      </c>
      <c r="J215" s="15">
        <v>3.44701136780345E-2</v>
      </c>
      <c r="K215" s="15">
        <v>0</v>
      </c>
      <c r="L215" s="15">
        <v>0</v>
      </c>
    </row>
    <row r="216" spans="2:12" ht="15.75" x14ac:dyDescent="0.3">
      <c r="B216" s="10" t="s">
        <v>11</v>
      </c>
      <c r="C216" s="11">
        <v>162</v>
      </c>
      <c r="D216" s="11">
        <v>456</v>
      </c>
      <c r="E216" s="11">
        <v>1059</v>
      </c>
      <c r="F216" s="11">
        <v>1272</v>
      </c>
      <c r="G216" s="11">
        <v>0</v>
      </c>
      <c r="H216" s="16">
        <v>2.464253118345E-2</v>
      </c>
      <c r="I216" s="16">
        <v>7.1039102663966305E-2</v>
      </c>
      <c r="J216" s="16">
        <v>9.7084708470847103E-2</v>
      </c>
      <c r="K216" s="16">
        <v>0.15765989092711999</v>
      </c>
      <c r="L216" s="16">
        <v>0</v>
      </c>
    </row>
    <row r="217" spans="2:12" ht="15.75" x14ac:dyDescent="0.3">
      <c r="B217" s="5" t="s">
        <v>12</v>
      </c>
      <c r="C217" s="9"/>
      <c r="D217" s="9"/>
      <c r="E217" s="9"/>
      <c r="F217" s="9"/>
      <c r="G217" s="9"/>
      <c r="H217" s="17"/>
      <c r="I217" s="17"/>
      <c r="J217" s="17"/>
      <c r="K217" s="17"/>
      <c r="L217" s="17"/>
    </row>
    <row r="218" spans="2:12" ht="15.75" x14ac:dyDescent="0.3">
      <c r="B218" s="10" t="s">
        <v>13</v>
      </c>
      <c r="C218" s="11">
        <v>6412</v>
      </c>
      <c r="D218" s="11">
        <v>5963</v>
      </c>
      <c r="E218" s="11">
        <v>9473</v>
      </c>
      <c r="F218" s="11">
        <v>6796</v>
      </c>
      <c r="G218" s="11">
        <v>705</v>
      </c>
      <c r="H218" s="16">
        <v>0.97535746881655006</v>
      </c>
      <c r="I218" s="16">
        <v>0.92896089733603404</v>
      </c>
      <c r="J218" s="16">
        <v>0.86844517785111797</v>
      </c>
      <c r="K218" s="16">
        <v>0.84234010907288004</v>
      </c>
      <c r="L218" s="16">
        <v>1</v>
      </c>
    </row>
    <row r="219" spans="2:12" ht="15.75" x14ac:dyDescent="0.3">
      <c r="B219" s="7" t="s">
        <v>14</v>
      </c>
      <c r="C219" s="8">
        <v>2532</v>
      </c>
      <c r="D219" s="8">
        <v>3826</v>
      </c>
      <c r="E219" s="8">
        <v>4586</v>
      </c>
      <c r="F219" s="8">
        <v>3564</v>
      </c>
      <c r="G219" s="8">
        <v>423</v>
      </c>
      <c r="H219" s="15">
        <v>0.38515363553392201</v>
      </c>
      <c r="I219" s="15">
        <v>0.59604299735161204</v>
      </c>
      <c r="J219" s="15">
        <v>0.42042537587091999</v>
      </c>
      <c r="K219" s="15">
        <v>0.44174516608824999</v>
      </c>
      <c r="L219" s="15">
        <v>0.6</v>
      </c>
    </row>
    <row r="220" spans="2:12" ht="15.75" x14ac:dyDescent="0.3">
      <c r="B220" s="13" t="s">
        <v>15</v>
      </c>
      <c r="C220" s="14"/>
      <c r="D220" s="14"/>
      <c r="E220" s="14"/>
      <c r="F220" s="14"/>
      <c r="G220" s="14"/>
      <c r="H220" s="18"/>
      <c r="I220" s="18"/>
      <c r="J220" s="18"/>
      <c r="K220" s="18"/>
      <c r="L220" s="18"/>
    </row>
    <row r="221" spans="2:12" ht="15.75" x14ac:dyDescent="0.3">
      <c r="B221" s="7" t="s">
        <v>16</v>
      </c>
      <c r="C221" s="8">
        <v>4441</v>
      </c>
      <c r="D221" s="8">
        <v>3975</v>
      </c>
      <c r="E221" s="8">
        <v>7554</v>
      </c>
      <c r="F221" s="8">
        <v>4734</v>
      </c>
      <c r="G221" s="8">
        <v>564</v>
      </c>
      <c r="H221" s="15">
        <v>0.67554000608457598</v>
      </c>
      <c r="I221" s="15">
        <v>0.61925533572207503</v>
      </c>
      <c r="J221" s="15">
        <v>0.69251925192519304</v>
      </c>
      <c r="K221" s="15">
        <v>0.58676251859196804</v>
      </c>
      <c r="L221" s="15">
        <v>0.8</v>
      </c>
    </row>
    <row r="222" spans="2:12" ht="15.75" x14ac:dyDescent="0.3">
      <c r="B222" s="10" t="s">
        <v>17</v>
      </c>
      <c r="C222" s="11">
        <v>131</v>
      </c>
      <c r="D222" s="11">
        <v>801</v>
      </c>
      <c r="E222" s="11">
        <v>712</v>
      </c>
      <c r="F222" s="11">
        <v>3482</v>
      </c>
      <c r="G222" s="11">
        <v>141</v>
      </c>
      <c r="H222" s="16">
        <v>1.9926985092789801E-2</v>
      </c>
      <c r="I222" s="16">
        <v>0.124785792179467</v>
      </c>
      <c r="J222" s="16">
        <v>6.5273193986065306E-2</v>
      </c>
      <c r="K222" s="16">
        <v>0.431581556767476</v>
      </c>
      <c r="L222" s="16">
        <v>0.2</v>
      </c>
    </row>
    <row r="223" spans="2:12" ht="15.75" x14ac:dyDescent="0.3">
      <c r="B223" s="7" t="s">
        <v>18</v>
      </c>
      <c r="C223" s="8">
        <v>3923</v>
      </c>
      <c r="D223" s="8">
        <v>5963</v>
      </c>
      <c r="E223" s="8">
        <v>5914</v>
      </c>
      <c r="F223" s="8">
        <v>4308</v>
      </c>
      <c r="G223" s="8">
        <v>423</v>
      </c>
      <c r="H223" s="15">
        <v>0.59674475205354405</v>
      </c>
      <c r="I223" s="15">
        <v>0.92896089733603404</v>
      </c>
      <c r="J223" s="15">
        <v>0.54217088375504197</v>
      </c>
      <c r="K223" s="15">
        <v>0.53396132870599899</v>
      </c>
      <c r="L223" s="15">
        <v>0.6</v>
      </c>
    </row>
    <row r="224" spans="2:12" ht="15.75" x14ac:dyDescent="0.3">
      <c r="B224" s="10" t="s">
        <v>19</v>
      </c>
      <c r="C224" s="11">
        <v>1129</v>
      </c>
      <c r="D224" s="11">
        <v>989</v>
      </c>
      <c r="E224" s="11">
        <v>1841</v>
      </c>
      <c r="F224" s="11">
        <v>2116</v>
      </c>
      <c r="G224" s="11">
        <v>0</v>
      </c>
      <c r="H224" s="16">
        <v>0.17173714633404299</v>
      </c>
      <c r="I224" s="16">
        <v>0.15407384327776899</v>
      </c>
      <c r="J224" s="16">
        <v>0.16877521085441899</v>
      </c>
      <c r="K224" s="16">
        <v>0.26227069905800698</v>
      </c>
      <c r="L224" s="16">
        <v>0</v>
      </c>
    </row>
    <row r="225" spans="2:12" ht="15.75" x14ac:dyDescent="0.3">
      <c r="B225" s="7" t="s">
        <v>20</v>
      </c>
      <c r="C225" s="8">
        <v>3237</v>
      </c>
      <c r="D225" s="8">
        <v>3992</v>
      </c>
      <c r="E225" s="8">
        <v>5629</v>
      </c>
      <c r="F225" s="8">
        <v>3546</v>
      </c>
      <c r="G225" s="8">
        <v>705</v>
      </c>
      <c r="H225" s="15">
        <v>0.49239428049893502</v>
      </c>
      <c r="I225" s="15">
        <v>0.62190372332138999</v>
      </c>
      <c r="J225" s="15">
        <v>0.51604327099376601</v>
      </c>
      <c r="K225" s="15">
        <v>0.43951412989588501</v>
      </c>
      <c r="L225" s="15">
        <v>1</v>
      </c>
    </row>
    <row r="226" spans="2:12" ht="15.75" x14ac:dyDescent="0.3">
      <c r="B226" s="10" t="s">
        <v>21</v>
      </c>
      <c r="C226" s="11">
        <v>2270</v>
      </c>
      <c r="D226" s="11">
        <v>1973</v>
      </c>
      <c r="E226" s="11">
        <v>2821</v>
      </c>
      <c r="F226" s="11">
        <v>2088</v>
      </c>
      <c r="G226" s="11">
        <v>141</v>
      </c>
      <c r="H226" s="16">
        <v>0.345299665348342</v>
      </c>
      <c r="I226" s="16">
        <v>0.30736874902632799</v>
      </c>
      <c r="J226" s="16">
        <v>0.25861752841950902</v>
      </c>
      <c r="K226" s="16">
        <v>0.25880019831432799</v>
      </c>
      <c r="L226" s="16">
        <v>0.2</v>
      </c>
    </row>
    <row r="227" spans="2:12" ht="15.75" x14ac:dyDescent="0.3">
      <c r="B227" s="5" t="s">
        <v>22</v>
      </c>
      <c r="C227" s="9"/>
      <c r="D227" s="9"/>
      <c r="E227" s="9"/>
      <c r="F227" s="9"/>
      <c r="G227" s="9"/>
      <c r="H227" s="17"/>
      <c r="I227" s="17"/>
      <c r="J227" s="17"/>
      <c r="K227" s="17"/>
      <c r="L227" s="17"/>
    </row>
    <row r="228" spans="2:12" ht="15.75" x14ac:dyDescent="0.3">
      <c r="B228" s="10" t="s">
        <v>23</v>
      </c>
      <c r="C228" s="11">
        <v>3942</v>
      </c>
      <c r="D228" s="11">
        <v>3306</v>
      </c>
      <c r="E228" s="11">
        <v>5029</v>
      </c>
      <c r="F228" s="11">
        <v>4340</v>
      </c>
      <c r="G228" s="11">
        <v>705</v>
      </c>
      <c r="H228" s="16">
        <v>0.59963492546394903</v>
      </c>
      <c r="I228" s="16">
        <v>0.515033494313756</v>
      </c>
      <c r="J228" s="16">
        <v>0.46103777044371103</v>
      </c>
      <c r="K228" s="16">
        <v>0.53792761527020305</v>
      </c>
      <c r="L228" s="16">
        <v>1</v>
      </c>
    </row>
    <row r="229" spans="2:12" ht="15.75" x14ac:dyDescent="0.3">
      <c r="B229" s="7" t="s">
        <v>24</v>
      </c>
      <c r="C229" s="8">
        <v>973</v>
      </c>
      <c r="D229" s="8">
        <v>1118</v>
      </c>
      <c r="E229" s="8">
        <v>1904</v>
      </c>
      <c r="F229" s="8">
        <v>1850</v>
      </c>
      <c r="G229" s="8">
        <v>564</v>
      </c>
      <c r="H229" s="15">
        <v>0.148007301490721</v>
      </c>
      <c r="I229" s="15">
        <v>0.174170431531391</v>
      </c>
      <c r="J229" s="15">
        <v>0.174550788412175</v>
      </c>
      <c r="K229" s="15">
        <v>0.229300941993059</v>
      </c>
      <c r="L229" s="15">
        <v>0.8</v>
      </c>
    </row>
    <row r="231" spans="2:12" ht="18" x14ac:dyDescent="0.35">
      <c r="B231" s="19" t="s">
        <v>59</v>
      </c>
    </row>
    <row r="232" spans="2:12" ht="18" x14ac:dyDescent="0.35">
      <c r="B232" s="19" t="s">
        <v>60</v>
      </c>
    </row>
  </sheetData>
  <mergeCells count="33">
    <mergeCell ref="C106:E106"/>
    <mergeCell ref="B107:B108"/>
    <mergeCell ref="C107:G107"/>
    <mergeCell ref="H107:L107"/>
    <mergeCell ref="B57:B58"/>
    <mergeCell ref="C57:G57"/>
    <mergeCell ref="H57:L57"/>
    <mergeCell ref="C81:E81"/>
    <mergeCell ref="B82:B83"/>
    <mergeCell ref="C82:G82"/>
    <mergeCell ref="H82:L82"/>
    <mergeCell ref="B7:B8"/>
    <mergeCell ref="C7:G7"/>
    <mergeCell ref="H7:L7"/>
    <mergeCell ref="B32:B33"/>
    <mergeCell ref="C32:G32"/>
    <mergeCell ref="H32:L32"/>
    <mergeCell ref="C206:E206"/>
    <mergeCell ref="B207:B208"/>
    <mergeCell ref="C207:G207"/>
    <mergeCell ref="H207:L207"/>
    <mergeCell ref="C131:F131"/>
    <mergeCell ref="B132:B133"/>
    <mergeCell ref="C132:G132"/>
    <mergeCell ref="H132:L132"/>
    <mergeCell ref="C156:E156"/>
    <mergeCell ref="B157:B158"/>
    <mergeCell ref="C157:G157"/>
    <mergeCell ref="H157:L157"/>
    <mergeCell ref="C181:E181"/>
    <mergeCell ref="B182:B183"/>
    <mergeCell ref="C182:G182"/>
    <mergeCell ref="H182:L18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9C7B0-A862-421B-B7DD-44AFEDE78F30}">
  <dimension ref="B2:R232"/>
  <sheetViews>
    <sheetView workbookViewId="0"/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8" ht="18" x14ac:dyDescent="0.35">
      <c r="B2" s="1" t="s">
        <v>0</v>
      </c>
    </row>
    <row r="3" spans="2:18" ht="18" x14ac:dyDescent="0.35">
      <c r="B3" s="1" t="s">
        <v>62</v>
      </c>
    </row>
    <row r="4" spans="2:18" ht="18" x14ac:dyDescent="0.35">
      <c r="B4" s="2" t="s">
        <v>1</v>
      </c>
      <c r="C4" s="3">
        <v>46174</v>
      </c>
    </row>
    <row r="6" spans="2:18" x14ac:dyDescent="0.25">
      <c r="B6" s="20" t="s">
        <v>38</v>
      </c>
      <c r="C6" s="20" t="s">
        <v>4</v>
      </c>
    </row>
    <row r="7" spans="2:18" x14ac:dyDescent="0.25">
      <c r="B7" s="45" t="s">
        <v>28</v>
      </c>
      <c r="C7" s="51" t="s">
        <v>2</v>
      </c>
      <c r="D7" s="51"/>
      <c r="E7" s="51"/>
      <c r="F7" s="51"/>
      <c r="G7" s="51"/>
      <c r="H7" s="51" t="s">
        <v>3</v>
      </c>
      <c r="I7" s="51"/>
      <c r="J7" s="51"/>
      <c r="K7" s="51"/>
      <c r="L7" s="51"/>
    </row>
    <row r="8" spans="2:18" ht="15.75" x14ac:dyDescent="0.3">
      <c r="B8" s="45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8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8" ht="15.75" x14ac:dyDescent="0.3">
      <c r="B10" s="10" t="s">
        <v>4</v>
      </c>
      <c r="C10" s="11">
        <v>851621</v>
      </c>
      <c r="D10" s="11">
        <v>877699</v>
      </c>
      <c r="E10" s="11">
        <v>944750</v>
      </c>
      <c r="F10" s="11">
        <v>899204</v>
      </c>
      <c r="G10" s="11">
        <v>919867</v>
      </c>
      <c r="H10" s="12"/>
      <c r="I10" s="12"/>
      <c r="J10" s="12"/>
      <c r="K10" s="12"/>
      <c r="L10" s="12"/>
      <c r="N10" s="22"/>
      <c r="O10" s="22"/>
      <c r="P10" s="22"/>
      <c r="Q10" s="22"/>
      <c r="R10" s="22"/>
    </row>
    <row r="11" spans="2:18" ht="15.75" x14ac:dyDescent="0.3">
      <c r="B11" s="7" t="s">
        <v>6</v>
      </c>
      <c r="C11" s="8">
        <v>190738</v>
      </c>
      <c r="D11" s="8">
        <v>180213</v>
      </c>
      <c r="E11" s="8">
        <v>383637</v>
      </c>
      <c r="F11" s="8">
        <v>178488</v>
      </c>
      <c r="G11" s="8">
        <v>124812</v>
      </c>
      <c r="H11" s="15">
        <v>0.22397052209844501</v>
      </c>
      <c r="I11" s="15">
        <v>0.20532437658012601</v>
      </c>
      <c r="J11" s="15">
        <v>0.406072505953956</v>
      </c>
      <c r="K11" s="15">
        <v>0.19849555829377999</v>
      </c>
      <c r="L11" s="15">
        <v>0.135684833</v>
      </c>
      <c r="N11" s="22"/>
      <c r="O11" s="22"/>
      <c r="P11" s="22"/>
      <c r="Q11" s="22"/>
      <c r="R11" s="22"/>
    </row>
    <row r="12" spans="2:18" ht="15.75" x14ac:dyDescent="0.3">
      <c r="B12" s="10" t="s">
        <v>7</v>
      </c>
      <c r="C12" s="11">
        <v>167788</v>
      </c>
      <c r="D12" s="11">
        <v>175239</v>
      </c>
      <c r="E12" s="11">
        <v>314855</v>
      </c>
      <c r="F12" s="11">
        <v>163062</v>
      </c>
      <c r="G12" s="11">
        <v>115518</v>
      </c>
      <c r="H12" s="16">
        <v>0.197021914678008</v>
      </c>
      <c r="I12" s="16">
        <v>0.19965728569817201</v>
      </c>
      <c r="J12" s="16">
        <v>0.33326806033342199</v>
      </c>
      <c r="K12" s="16">
        <v>0.181340385496506</v>
      </c>
      <c r="L12" s="16">
        <v>0.125581198</v>
      </c>
      <c r="N12" s="22"/>
      <c r="O12" s="22"/>
      <c r="P12" s="22"/>
      <c r="Q12" s="22"/>
      <c r="R12" s="22"/>
    </row>
    <row r="13" spans="2:18" ht="15.75" x14ac:dyDescent="0.3">
      <c r="B13" s="7" t="s">
        <v>8</v>
      </c>
      <c r="C13" s="8">
        <v>22950</v>
      </c>
      <c r="D13" s="8">
        <v>4974</v>
      </c>
      <c r="E13" s="8">
        <v>68782</v>
      </c>
      <c r="F13" s="8">
        <v>15426</v>
      </c>
      <c r="G13" s="8">
        <v>9294</v>
      </c>
      <c r="H13" s="15">
        <v>2.6948607420437001E-2</v>
      </c>
      <c r="I13" s="15">
        <v>5.6670908819538403E-3</v>
      </c>
      <c r="J13" s="15">
        <v>7.2804445620534494E-2</v>
      </c>
      <c r="K13" s="15">
        <v>1.7155172797274E-2</v>
      </c>
      <c r="L13" s="15">
        <v>1.0103635E-2</v>
      </c>
      <c r="N13" s="22"/>
      <c r="O13" s="22"/>
      <c r="P13" s="22"/>
      <c r="Q13" s="22"/>
      <c r="R13" s="22"/>
    </row>
    <row r="14" spans="2:18" ht="15.75" x14ac:dyDescent="0.3">
      <c r="B14" s="10" t="s">
        <v>9</v>
      </c>
      <c r="C14" s="11">
        <v>300978</v>
      </c>
      <c r="D14" s="11">
        <v>307564</v>
      </c>
      <c r="E14" s="11">
        <v>223891</v>
      </c>
      <c r="F14" s="11">
        <v>306241</v>
      </c>
      <c r="G14" s="11">
        <v>356023</v>
      </c>
      <c r="H14" s="16">
        <v>0.35341777621735498</v>
      </c>
      <c r="I14" s="16">
        <v>0.35042081624793903</v>
      </c>
      <c r="J14" s="16">
        <v>0.23698438740407499</v>
      </c>
      <c r="K14" s="16">
        <v>0.34056899213081798</v>
      </c>
      <c r="L14" s="16">
        <v>0.38703747399999999</v>
      </c>
      <c r="N14" s="22"/>
      <c r="O14" s="22"/>
      <c r="P14" s="22"/>
      <c r="Q14" s="22"/>
      <c r="R14" s="22"/>
    </row>
    <row r="15" spans="2:18" ht="15.75" x14ac:dyDescent="0.3">
      <c r="B15" s="7" t="s">
        <v>10</v>
      </c>
      <c r="C15" s="8">
        <v>62863</v>
      </c>
      <c r="D15" s="8">
        <v>60332</v>
      </c>
      <c r="E15" s="8">
        <v>109239</v>
      </c>
      <c r="F15" s="8">
        <v>61549</v>
      </c>
      <c r="G15" s="8">
        <v>36698</v>
      </c>
      <c r="H15" s="15">
        <v>7.3815699706794496E-2</v>
      </c>
      <c r="I15" s="15">
        <v>6.8738827320072096E-2</v>
      </c>
      <c r="J15" s="15">
        <v>0.115627414659963</v>
      </c>
      <c r="K15" s="15">
        <v>6.8448316511047602E-2</v>
      </c>
      <c r="L15" s="15">
        <v>3.9894897999999998E-2</v>
      </c>
      <c r="N15" s="22"/>
      <c r="O15" s="22"/>
      <c r="P15" s="22"/>
      <c r="Q15" s="22"/>
      <c r="R15" s="22"/>
    </row>
    <row r="16" spans="2:18" ht="15.75" x14ac:dyDescent="0.3">
      <c r="B16" s="10" t="s">
        <v>11</v>
      </c>
      <c r="C16" s="11">
        <v>297042</v>
      </c>
      <c r="D16" s="11">
        <v>329590</v>
      </c>
      <c r="E16" s="11">
        <v>227983</v>
      </c>
      <c r="F16" s="11">
        <v>352926</v>
      </c>
      <c r="G16" s="11">
        <v>402334</v>
      </c>
      <c r="H16" s="16">
        <v>0.34879600197740501</v>
      </c>
      <c r="I16" s="16">
        <v>0.37551597985186302</v>
      </c>
      <c r="J16" s="16">
        <v>0.241315691982006</v>
      </c>
      <c r="K16" s="16">
        <v>0.39248713306435501</v>
      </c>
      <c r="L16" s="16">
        <v>0.43738279600000002</v>
      </c>
      <c r="N16" s="22"/>
      <c r="O16" s="22"/>
      <c r="P16" s="22"/>
      <c r="Q16" s="22"/>
      <c r="R16" s="22"/>
    </row>
    <row r="17" spans="2:18" ht="15.75" x14ac:dyDescent="0.3">
      <c r="B17" s="5" t="s">
        <v>12</v>
      </c>
      <c r="C17" s="9"/>
      <c r="D17" s="9"/>
      <c r="E17" s="9"/>
      <c r="F17" s="9"/>
      <c r="G17" s="9"/>
      <c r="H17" s="17"/>
      <c r="I17" s="17"/>
      <c r="J17" s="17"/>
      <c r="K17" s="17"/>
      <c r="L17" s="17"/>
      <c r="N17" s="22"/>
      <c r="O17" s="22"/>
      <c r="P17" s="22"/>
      <c r="Q17" s="22"/>
      <c r="R17" s="22"/>
    </row>
    <row r="18" spans="2:18" ht="15.75" x14ac:dyDescent="0.3">
      <c r="B18" s="10" t="s">
        <v>13</v>
      </c>
      <c r="C18" s="11">
        <v>491716</v>
      </c>
      <c r="D18" s="11">
        <v>487777</v>
      </c>
      <c r="E18" s="11">
        <v>607528</v>
      </c>
      <c r="F18" s="11">
        <v>484729</v>
      </c>
      <c r="G18" s="11">
        <v>480835</v>
      </c>
      <c r="H18" s="16">
        <v>0.57738829831579996</v>
      </c>
      <c r="I18" s="16">
        <v>0.555745192828065</v>
      </c>
      <c r="J18" s="16">
        <v>0.64305689335803096</v>
      </c>
      <c r="K18" s="16">
        <v>0.539064550424598</v>
      </c>
      <c r="L18" s="16">
        <v>0.522722307</v>
      </c>
      <c r="N18" s="22"/>
      <c r="O18" s="22"/>
      <c r="P18" s="22"/>
      <c r="Q18" s="22"/>
      <c r="R18" s="22"/>
    </row>
    <row r="19" spans="2:18" ht="15.75" x14ac:dyDescent="0.3">
      <c r="B19" s="7" t="s">
        <v>14</v>
      </c>
      <c r="C19" s="8">
        <v>127357</v>
      </c>
      <c r="D19" s="8">
        <v>112327</v>
      </c>
      <c r="E19" s="8">
        <v>199903</v>
      </c>
      <c r="F19" s="8">
        <v>126872</v>
      </c>
      <c r="G19" s="8">
        <v>138963</v>
      </c>
      <c r="H19" s="15">
        <v>0.14954657059889301</v>
      </c>
      <c r="I19" s="15">
        <v>0.12797895406056101</v>
      </c>
      <c r="J19" s="15">
        <v>0.21159354326541399</v>
      </c>
      <c r="K19" s="15">
        <v>0.14109367840890399</v>
      </c>
      <c r="L19" s="15">
        <v>0.15106857800000001</v>
      </c>
      <c r="N19" s="22"/>
      <c r="O19" s="22"/>
      <c r="P19" s="22"/>
      <c r="Q19" s="22"/>
      <c r="R19" s="22"/>
    </row>
    <row r="20" spans="2:18" ht="15.75" x14ac:dyDescent="0.3">
      <c r="B20" s="13" t="s">
        <v>15</v>
      </c>
      <c r="C20" s="14"/>
      <c r="D20" s="14"/>
      <c r="E20" s="14"/>
      <c r="F20" s="14"/>
      <c r="G20" s="14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2:18" ht="15.75" x14ac:dyDescent="0.3">
      <c r="B21" s="7" t="s">
        <v>16</v>
      </c>
      <c r="C21" s="8">
        <v>121127</v>
      </c>
      <c r="D21" s="8">
        <v>120584</v>
      </c>
      <c r="E21" s="8">
        <v>153046</v>
      </c>
      <c r="F21" s="8">
        <v>117999</v>
      </c>
      <c r="G21" s="8">
        <v>143776</v>
      </c>
      <c r="H21" s="15">
        <v>0.14223110984816001</v>
      </c>
      <c r="I21" s="15">
        <v>0.13738650721944501</v>
      </c>
      <c r="J21" s="15">
        <v>0.16199629531622101</v>
      </c>
      <c r="K21" s="15">
        <v>0.13122606216164501</v>
      </c>
      <c r="L21" s="15">
        <v>0.15630085699999999</v>
      </c>
      <c r="N21" s="22"/>
      <c r="O21" s="22"/>
      <c r="P21" s="22"/>
      <c r="Q21" s="22"/>
      <c r="R21" s="22"/>
    </row>
    <row r="22" spans="2:18" ht="15.75" x14ac:dyDescent="0.3">
      <c r="B22" s="10" t="s">
        <v>17</v>
      </c>
      <c r="C22" s="11">
        <v>188414</v>
      </c>
      <c r="D22" s="11">
        <v>152646</v>
      </c>
      <c r="E22" s="11">
        <v>257242</v>
      </c>
      <c r="F22" s="11">
        <v>229845</v>
      </c>
      <c r="G22" s="11">
        <v>270421</v>
      </c>
      <c r="H22" s="16">
        <v>0.22124160864985701</v>
      </c>
      <c r="I22" s="16">
        <v>0.17391611475004501</v>
      </c>
      <c r="J22" s="16">
        <v>0.27228578989150598</v>
      </c>
      <c r="K22" s="16">
        <v>0.25560940565210999</v>
      </c>
      <c r="L22" s="16">
        <v>0.29397836900000002</v>
      </c>
      <c r="N22" s="22"/>
      <c r="O22" s="22"/>
      <c r="P22" s="22"/>
      <c r="Q22" s="22"/>
      <c r="R22" s="22"/>
    </row>
    <row r="23" spans="2:18" ht="15.75" x14ac:dyDescent="0.3">
      <c r="B23" s="7" t="s">
        <v>18</v>
      </c>
      <c r="C23" s="8">
        <v>324301</v>
      </c>
      <c r="D23" s="8">
        <v>290927</v>
      </c>
      <c r="E23" s="8">
        <v>383183</v>
      </c>
      <c r="F23" s="8">
        <v>288604</v>
      </c>
      <c r="G23" s="8">
        <v>304555</v>
      </c>
      <c r="H23" s="15">
        <v>0.38080437189782801</v>
      </c>
      <c r="I23" s="15">
        <v>0.33146557077084499</v>
      </c>
      <c r="J23" s="15">
        <v>0.40559195554379501</v>
      </c>
      <c r="K23" s="15">
        <v>0.32095497795828298</v>
      </c>
      <c r="L23" s="15">
        <v>0.33108590700000001</v>
      </c>
      <c r="N23" s="22"/>
      <c r="O23" s="22"/>
      <c r="P23" s="22"/>
      <c r="Q23" s="22"/>
      <c r="R23" s="22"/>
    </row>
    <row r="24" spans="2:18" ht="15.75" x14ac:dyDescent="0.3">
      <c r="B24" s="10" t="s">
        <v>19</v>
      </c>
      <c r="C24" s="11">
        <v>108215</v>
      </c>
      <c r="D24" s="11">
        <v>108890</v>
      </c>
      <c r="E24" s="11">
        <v>93200</v>
      </c>
      <c r="F24" s="11">
        <v>83602</v>
      </c>
      <c r="G24" s="11">
        <v>68070</v>
      </c>
      <c r="H24" s="16">
        <v>0.127069435817106</v>
      </c>
      <c r="I24" s="16">
        <v>0.124063032998784</v>
      </c>
      <c r="J24" s="16">
        <v>9.8650436623445401E-2</v>
      </c>
      <c r="K24" s="16">
        <v>9.2973340865921406E-2</v>
      </c>
      <c r="L24" s="16">
        <v>7.3999828000000004E-2</v>
      </c>
      <c r="N24" s="22"/>
      <c r="O24" s="22"/>
      <c r="P24" s="22"/>
      <c r="Q24" s="22"/>
      <c r="R24" s="22"/>
    </row>
    <row r="25" spans="2:18" ht="15.75" x14ac:dyDescent="0.3">
      <c r="B25" s="7" t="s">
        <v>20</v>
      </c>
      <c r="C25" s="8">
        <v>89283</v>
      </c>
      <c r="D25" s="8">
        <v>97165</v>
      </c>
      <c r="E25" s="8">
        <v>105453</v>
      </c>
      <c r="F25" s="8">
        <v>122798</v>
      </c>
      <c r="G25" s="8">
        <v>41716</v>
      </c>
      <c r="H25" s="15">
        <v>0.104838889599951</v>
      </c>
      <c r="I25" s="15">
        <v>0.110704239152602</v>
      </c>
      <c r="J25" s="15">
        <v>0.111620005292405</v>
      </c>
      <c r="K25" s="15">
        <v>0.136563004612969</v>
      </c>
      <c r="L25" s="15">
        <v>4.5350033999999997E-2</v>
      </c>
      <c r="N25" s="22"/>
      <c r="O25" s="22"/>
      <c r="P25" s="22"/>
      <c r="Q25" s="22"/>
      <c r="R25" s="22"/>
    </row>
    <row r="26" spans="2:18" ht="15.75" x14ac:dyDescent="0.3">
      <c r="B26" s="10" t="s">
        <v>21</v>
      </c>
      <c r="C26" s="11">
        <v>146782</v>
      </c>
      <c r="D26" s="11">
        <v>167192</v>
      </c>
      <c r="E26" s="11">
        <v>313451</v>
      </c>
      <c r="F26" s="11">
        <v>135755</v>
      </c>
      <c r="G26" s="11">
        <v>151192</v>
      </c>
      <c r="H26" s="16">
        <v>0.17235601282730201</v>
      </c>
      <c r="I26" s="16">
        <v>0.190488994518622</v>
      </c>
      <c r="J26" s="16">
        <v>0.33178195289759199</v>
      </c>
      <c r="K26" s="16">
        <v>0.15097241560313299</v>
      </c>
      <c r="L26" s="16">
        <v>0.16436289200000001</v>
      </c>
      <c r="N26" s="22"/>
      <c r="O26" s="22"/>
      <c r="P26" s="22"/>
      <c r="Q26" s="22"/>
      <c r="R26" s="22"/>
    </row>
    <row r="27" spans="2:18" ht="15.75" x14ac:dyDescent="0.3">
      <c r="B27" s="5" t="s">
        <v>22</v>
      </c>
      <c r="C27" s="9"/>
      <c r="D27" s="9"/>
      <c r="E27" s="9"/>
      <c r="F27" s="9"/>
      <c r="G27" s="9"/>
      <c r="H27" s="17"/>
      <c r="I27" s="17"/>
      <c r="J27" s="17"/>
      <c r="K27" s="17"/>
      <c r="L27" s="17"/>
      <c r="N27" s="22"/>
      <c r="O27" s="22"/>
      <c r="P27" s="22"/>
      <c r="Q27" s="22"/>
      <c r="R27" s="22"/>
    </row>
    <row r="28" spans="2:18" ht="15.75" x14ac:dyDescent="0.3">
      <c r="B28" s="10" t="s">
        <v>23</v>
      </c>
      <c r="C28" s="11">
        <v>253601</v>
      </c>
      <c r="D28" s="11">
        <v>240545</v>
      </c>
      <c r="E28" s="11">
        <v>492876</v>
      </c>
      <c r="F28" s="11">
        <v>240037</v>
      </c>
      <c r="G28" s="11">
        <v>161510</v>
      </c>
      <c r="H28" s="16">
        <v>0.29778622180524</v>
      </c>
      <c r="I28" s="16">
        <v>0.274063203900198</v>
      </c>
      <c r="J28" s="16">
        <v>0.52169992061391901</v>
      </c>
      <c r="K28" s="16">
        <v>0.26694387480482701</v>
      </c>
      <c r="L28" s="16">
        <v>0.17557973099999999</v>
      </c>
      <c r="N28" s="22"/>
      <c r="O28" s="22"/>
      <c r="P28" s="22"/>
      <c r="Q28" s="22"/>
      <c r="R28" s="22"/>
    </row>
    <row r="29" spans="2:18" ht="15.75" x14ac:dyDescent="0.3">
      <c r="B29" s="7" t="s">
        <v>24</v>
      </c>
      <c r="C29" s="8">
        <v>60606</v>
      </c>
      <c r="D29" s="8">
        <v>22033</v>
      </c>
      <c r="E29" s="8">
        <v>173351</v>
      </c>
      <c r="F29" s="8">
        <v>38906</v>
      </c>
      <c r="G29" s="8">
        <v>26030</v>
      </c>
      <c r="H29" s="15">
        <v>7.1165459752636398E-2</v>
      </c>
      <c r="I29" s="15">
        <v>2.51031390032346E-2</v>
      </c>
      <c r="J29" s="15">
        <v>0.18348875363852901</v>
      </c>
      <c r="K29" s="15">
        <v>4.3267156284892E-2</v>
      </c>
      <c r="L29" s="15">
        <v>2.8297569000000002E-2</v>
      </c>
      <c r="N29" s="22"/>
      <c r="O29" s="22"/>
      <c r="P29" s="22"/>
      <c r="Q29" s="22"/>
      <c r="R29" s="22"/>
    </row>
    <row r="31" spans="2:18" x14ac:dyDescent="0.25">
      <c r="B31" s="20" t="s">
        <v>38</v>
      </c>
      <c r="C31" s="20" t="s">
        <v>40</v>
      </c>
    </row>
    <row r="32" spans="2:18" x14ac:dyDescent="0.25">
      <c r="B32" s="45" t="s">
        <v>28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8" ht="15.75" x14ac:dyDescent="0.3">
      <c r="B33" s="45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8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8" ht="15.75" x14ac:dyDescent="0.3">
      <c r="B35" s="10" t="s">
        <v>4</v>
      </c>
      <c r="C35" s="11">
        <v>423188</v>
      </c>
      <c r="D35" s="11">
        <v>430922</v>
      </c>
      <c r="E35" s="11">
        <v>475807</v>
      </c>
      <c r="F35" s="11">
        <v>447273</v>
      </c>
      <c r="G35" s="11">
        <v>464422</v>
      </c>
      <c r="H35" s="12"/>
      <c r="I35" s="12"/>
      <c r="J35" s="12"/>
      <c r="K35" s="12"/>
      <c r="L35" s="12"/>
      <c r="N35" s="22"/>
      <c r="O35" s="22"/>
      <c r="P35" s="22"/>
      <c r="Q35" s="22"/>
      <c r="R35" s="22"/>
    </row>
    <row r="36" spans="2:18" ht="15.75" x14ac:dyDescent="0.3">
      <c r="B36" s="7" t="s">
        <v>6</v>
      </c>
      <c r="C36" s="8">
        <v>92976</v>
      </c>
      <c r="D36" s="8">
        <v>86472</v>
      </c>
      <c r="E36" s="8">
        <v>192457</v>
      </c>
      <c r="F36" s="8">
        <v>83374</v>
      </c>
      <c r="G36" s="8">
        <v>60803</v>
      </c>
      <c r="H36" s="15">
        <v>0.21970377231868601</v>
      </c>
      <c r="I36" s="15">
        <v>0.20066740616631301</v>
      </c>
      <c r="J36" s="15">
        <v>0.40448543211848498</v>
      </c>
      <c r="K36" s="15">
        <v>0.18640517089115599</v>
      </c>
      <c r="L36" s="15">
        <v>0.13092187708592601</v>
      </c>
      <c r="N36" s="22"/>
      <c r="O36" s="22"/>
      <c r="P36" s="22"/>
      <c r="Q36" s="22"/>
      <c r="R36" s="22"/>
    </row>
    <row r="37" spans="2:18" ht="15.75" x14ac:dyDescent="0.3">
      <c r="B37" s="10" t="s">
        <v>7</v>
      </c>
      <c r="C37" s="11">
        <v>79891</v>
      </c>
      <c r="D37" s="11">
        <v>83600</v>
      </c>
      <c r="E37" s="11">
        <v>157864</v>
      </c>
      <c r="F37" s="11">
        <v>76838</v>
      </c>
      <c r="G37" s="11">
        <v>57098</v>
      </c>
      <c r="H37" s="16">
        <v>0.18878370842273401</v>
      </c>
      <c r="I37" s="16">
        <v>0.194002626925522</v>
      </c>
      <c r="J37" s="16">
        <v>0.33178158370936101</v>
      </c>
      <c r="K37" s="16">
        <v>0.17179217167144001</v>
      </c>
      <c r="L37" s="16">
        <v>0.122944218835456</v>
      </c>
      <c r="N37" s="22"/>
      <c r="O37" s="22"/>
      <c r="P37" s="22"/>
      <c r="Q37" s="22"/>
      <c r="R37" s="22"/>
    </row>
    <row r="38" spans="2:18" ht="15.75" x14ac:dyDescent="0.3">
      <c r="B38" s="7" t="s">
        <v>8</v>
      </c>
      <c r="C38" s="8">
        <v>13085</v>
      </c>
      <c r="D38" s="8">
        <v>2872</v>
      </c>
      <c r="E38" s="8">
        <v>34593</v>
      </c>
      <c r="F38" s="8">
        <v>6536</v>
      </c>
      <c r="G38" s="8">
        <v>3705</v>
      </c>
      <c r="H38" s="15">
        <v>3.0920063895951699E-2</v>
      </c>
      <c r="I38" s="15">
        <v>6.6647792407906799E-3</v>
      </c>
      <c r="J38" s="15">
        <v>7.2703848409123903E-2</v>
      </c>
      <c r="K38" s="15">
        <v>1.46129992197159E-2</v>
      </c>
      <c r="L38" s="15">
        <v>7.9776582504704797E-3</v>
      </c>
      <c r="N38" s="22"/>
      <c r="O38" s="22"/>
      <c r="P38" s="22"/>
      <c r="Q38" s="22"/>
      <c r="R38" s="22"/>
    </row>
    <row r="39" spans="2:18" ht="15.75" x14ac:dyDescent="0.3">
      <c r="B39" s="10" t="s">
        <v>9</v>
      </c>
      <c r="C39" s="11">
        <v>151635</v>
      </c>
      <c r="D39" s="11">
        <v>153668</v>
      </c>
      <c r="E39" s="11">
        <v>120382</v>
      </c>
      <c r="F39" s="11">
        <v>160100</v>
      </c>
      <c r="G39" s="11">
        <v>189044</v>
      </c>
      <c r="H39" s="16">
        <v>0.35831592578239502</v>
      </c>
      <c r="I39" s="16">
        <v>0.35660281907166502</v>
      </c>
      <c r="J39" s="16">
        <v>0.25300594568806301</v>
      </c>
      <c r="K39" s="16">
        <v>0.35794693621121798</v>
      </c>
      <c r="L39" s="16">
        <v>0.40705220682913401</v>
      </c>
      <c r="N39" s="22"/>
      <c r="O39" s="22"/>
      <c r="P39" s="22"/>
      <c r="Q39" s="22"/>
      <c r="R39" s="22"/>
    </row>
    <row r="40" spans="2:18" ht="15.75" x14ac:dyDescent="0.3">
      <c r="B40" s="7" t="s">
        <v>10</v>
      </c>
      <c r="C40" s="8">
        <v>29731</v>
      </c>
      <c r="D40" s="8">
        <v>28049</v>
      </c>
      <c r="E40" s="8">
        <v>49327</v>
      </c>
      <c r="F40" s="8">
        <v>30098</v>
      </c>
      <c r="G40" s="8">
        <v>16687</v>
      </c>
      <c r="H40" s="15">
        <v>7.02548276416156E-2</v>
      </c>
      <c r="I40" s="15">
        <v>6.5090666060215102E-2</v>
      </c>
      <c r="J40" s="15">
        <v>0.103670185600464</v>
      </c>
      <c r="K40" s="15">
        <v>6.7292235390913405E-2</v>
      </c>
      <c r="L40" s="15">
        <v>3.5930683731606197E-2</v>
      </c>
      <c r="N40" s="22"/>
      <c r="O40" s="22"/>
      <c r="P40" s="22"/>
      <c r="Q40" s="22"/>
      <c r="R40" s="22"/>
    </row>
    <row r="41" spans="2:18" ht="15.75" x14ac:dyDescent="0.3">
      <c r="B41" s="10" t="s">
        <v>11</v>
      </c>
      <c r="C41" s="11">
        <v>148846</v>
      </c>
      <c r="D41" s="11">
        <v>162733</v>
      </c>
      <c r="E41" s="11">
        <v>113641</v>
      </c>
      <c r="F41" s="11">
        <v>173701</v>
      </c>
      <c r="G41" s="11">
        <v>197888</v>
      </c>
      <c r="H41" s="16">
        <v>0.35172547425730399</v>
      </c>
      <c r="I41" s="16">
        <v>0.377639108701807</v>
      </c>
      <c r="J41" s="16">
        <v>0.23883843659298801</v>
      </c>
      <c r="K41" s="16">
        <v>0.38835565750671303</v>
      </c>
      <c r="L41" s="16">
        <v>0.42609523235333402</v>
      </c>
      <c r="N41" s="22"/>
      <c r="O41" s="22"/>
      <c r="P41" s="22"/>
      <c r="Q41" s="22"/>
      <c r="R41" s="22"/>
    </row>
    <row r="42" spans="2:18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  <c r="N42" s="22"/>
      <c r="O42" s="22"/>
      <c r="P42" s="22"/>
      <c r="Q42" s="22"/>
      <c r="R42" s="22"/>
    </row>
    <row r="43" spans="2:18" ht="15.75" x14ac:dyDescent="0.3">
      <c r="B43" s="10" t="s">
        <v>13</v>
      </c>
      <c r="C43" s="11">
        <v>244611</v>
      </c>
      <c r="D43" s="11">
        <v>240140</v>
      </c>
      <c r="E43" s="11">
        <v>312839</v>
      </c>
      <c r="F43" s="11">
        <v>243474</v>
      </c>
      <c r="G43" s="11">
        <v>249847</v>
      </c>
      <c r="H43" s="16">
        <v>0.57801969810108</v>
      </c>
      <c r="I43" s="16">
        <v>0.55727022523797798</v>
      </c>
      <c r="J43" s="16">
        <v>0.65749137780654798</v>
      </c>
      <c r="K43" s="16">
        <v>0.54435210710237403</v>
      </c>
      <c r="L43" s="16">
        <v>0.53797408391505996</v>
      </c>
      <c r="N43" s="22"/>
      <c r="O43" s="22"/>
      <c r="P43" s="22"/>
      <c r="Q43" s="22"/>
      <c r="R43" s="22"/>
    </row>
    <row r="44" spans="2:18" ht="15.75" x14ac:dyDescent="0.3">
      <c r="B44" s="7" t="s">
        <v>14</v>
      </c>
      <c r="C44" s="8">
        <v>66339</v>
      </c>
      <c r="D44" s="8">
        <v>59676</v>
      </c>
      <c r="E44" s="8">
        <v>108290</v>
      </c>
      <c r="F44" s="8">
        <v>65331</v>
      </c>
      <c r="G44" s="8">
        <v>71262</v>
      </c>
      <c r="H44" s="15">
        <v>0.15676011607134399</v>
      </c>
      <c r="I44" s="15">
        <v>0.13848445890439601</v>
      </c>
      <c r="J44" s="15">
        <v>0.22759228006313501</v>
      </c>
      <c r="K44" s="15">
        <v>0.14606515483832</v>
      </c>
      <c r="L44" s="15">
        <v>0.15344234338597201</v>
      </c>
      <c r="N44" s="22"/>
      <c r="O44" s="22"/>
      <c r="P44" s="22"/>
      <c r="Q44" s="22"/>
      <c r="R44" s="22"/>
    </row>
    <row r="45" spans="2:18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  <c r="N45" s="22"/>
      <c r="O45" s="22"/>
      <c r="P45" s="22"/>
      <c r="Q45" s="22"/>
      <c r="R45" s="22"/>
    </row>
    <row r="46" spans="2:18" ht="15.75" x14ac:dyDescent="0.3">
      <c r="B46" s="7" t="s">
        <v>16</v>
      </c>
      <c r="C46" s="8">
        <v>54524</v>
      </c>
      <c r="D46" s="8">
        <v>55704</v>
      </c>
      <c r="E46" s="8">
        <v>73458</v>
      </c>
      <c r="F46" s="8">
        <v>58216</v>
      </c>
      <c r="G46" s="8">
        <v>73792</v>
      </c>
      <c r="H46" s="15">
        <v>0.128841082450353</v>
      </c>
      <c r="I46" s="15">
        <v>0.12926701351984801</v>
      </c>
      <c r="J46" s="15">
        <v>0.154386127148192</v>
      </c>
      <c r="K46" s="15">
        <v>0.130157644212819</v>
      </c>
      <c r="L46" s="15">
        <v>0.15888997506578101</v>
      </c>
      <c r="N46" s="22"/>
      <c r="O46" s="22"/>
      <c r="P46" s="22"/>
      <c r="Q46" s="22"/>
      <c r="R46" s="22"/>
    </row>
    <row r="47" spans="2:18" ht="15.75" x14ac:dyDescent="0.3">
      <c r="B47" s="10" t="s">
        <v>17</v>
      </c>
      <c r="C47" s="11">
        <v>100039</v>
      </c>
      <c r="D47" s="11">
        <v>84090</v>
      </c>
      <c r="E47" s="11">
        <v>144489</v>
      </c>
      <c r="F47" s="11">
        <v>121511</v>
      </c>
      <c r="G47" s="11">
        <v>146370</v>
      </c>
      <c r="H47" s="16">
        <v>0.236393754076203</v>
      </c>
      <c r="I47" s="16">
        <v>0.19513972366228699</v>
      </c>
      <c r="J47" s="16">
        <v>0.30367144661596002</v>
      </c>
      <c r="K47" s="16">
        <v>0.27167076930644102</v>
      </c>
      <c r="L47" s="16">
        <v>0.315165948210894</v>
      </c>
      <c r="N47" s="22"/>
      <c r="O47" s="22"/>
      <c r="P47" s="22"/>
      <c r="Q47" s="22"/>
      <c r="R47" s="22"/>
    </row>
    <row r="48" spans="2:18" ht="15.75" x14ac:dyDescent="0.3">
      <c r="B48" s="7" t="s">
        <v>18</v>
      </c>
      <c r="C48" s="8">
        <v>166970</v>
      </c>
      <c r="D48" s="8">
        <v>145697</v>
      </c>
      <c r="E48" s="8">
        <v>202343</v>
      </c>
      <c r="F48" s="8">
        <v>150844</v>
      </c>
      <c r="G48" s="8">
        <v>159567</v>
      </c>
      <c r="H48" s="15">
        <v>0.39455277559855201</v>
      </c>
      <c r="I48" s="15">
        <v>0.33810527195176898</v>
      </c>
      <c r="J48" s="15">
        <v>0.42526276410393299</v>
      </c>
      <c r="K48" s="15">
        <v>0.33725263988660198</v>
      </c>
      <c r="L48" s="15">
        <v>0.34358191472410898</v>
      </c>
      <c r="N48" s="22"/>
      <c r="O48" s="22"/>
      <c r="P48" s="22"/>
      <c r="Q48" s="22"/>
      <c r="R48" s="22"/>
    </row>
    <row r="49" spans="2:18" ht="15.75" x14ac:dyDescent="0.3">
      <c r="B49" s="10" t="s">
        <v>19</v>
      </c>
      <c r="C49" s="11">
        <v>52482</v>
      </c>
      <c r="D49" s="11">
        <v>52967</v>
      </c>
      <c r="E49" s="11">
        <v>49669</v>
      </c>
      <c r="F49" s="11">
        <v>40158</v>
      </c>
      <c r="G49" s="11">
        <v>35496</v>
      </c>
      <c r="H49" s="16">
        <v>0.124015803850771</v>
      </c>
      <c r="I49" s="16">
        <v>0.122915516033064</v>
      </c>
      <c r="J49" s="16">
        <v>0.10438896443305801</v>
      </c>
      <c r="K49" s="16">
        <v>8.9784091595066104E-2</v>
      </c>
      <c r="L49" s="16">
        <v>7.64304877891228E-2</v>
      </c>
      <c r="N49" s="22"/>
      <c r="O49" s="22"/>
      <c r="P49" s="22"/>
      <c r="Q49" s="22"/>
      <c r="R49" s="22"/>
    </row>
    <row r="50" spans="2:18" ht="15.75" x14ac:dyDescent="0.3">
      <c r="B50" s="7" t="s">
        <v>20</v>
      </c>
      <c r="C50" s="8">
        <v>48018</v>
      </c>
      <c r="D50" s="8">
        <v>47627</v>
      </c>
      <c r="E50" s="8">
        <v>53978</v>
      </c>
      <c r="F50" s="8">
        <v>62201</v>
      </c>
      <c r="G50" s="8">
        <v>20660</v>
      </c>
      <c r="H50" s="15">
        <v>0.113467300585083</v>
      </c>
      <c r="I50" s="15">
        <v>0.110523482207917</v>
      </c>
      <c r="J50" s="15">
        <v>0.113445157385242</v>
      </c>
      <c r="K50" s="15">
        <v>0.139067191625696</v>
      </c>
      <c r="L50" s="15">
        <v>4.4485403361597897E-2</v>
      </c>
      <c r="N50" s="22"/>
      <c r="O50" s="22"/>
      <c r="P50" s="22"/>
      <c r="Q50" s="22"/>
      <c r="R50" s="22"/>
    </row>
    <row r="51" spans="2:18" ht="15.75" x14ac:dyDescent="0.3">
      <c r="B51" s="10" t="s">
        <v>21</v>
      </c>
      <c r="C51" s="11">
        <v>76317</v>
      </c>
      <c r="D51" s="11">
        <v>85427</v>
      </c>
      <c r="E51" s="11">
        <v>160311</v>
      </c>
      <c r="F51" s="11">
        <v>69792</v>
      </c>
      <c r="G51" s="11">
        <v>75379</v>
      </c>
      <c r="H51" s="16">
        <v>0.18033828936548299</v>
      </c>
      <c r="I51" s="16">
        <v>0.19824237332974401</v>
      </c>
      <c r="J51" s="16">
        <v>0.336924425239646</v>
      </c>
      <c r="K51" s="16">
        <v>0.15603892924455501</v>
      </c>
      <c r="L51" s="16">
        <v>0.162307125846751</v>
      </c>
      <c r="N51" s="22"/>
      <c r="O51" s="22"/>
      <c r="P51" s="22"/>
      <c r="Q51" s="22"/>
      <c r="R51" s="22"/>
    </row>
    <row r="52" spans="2:18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  <c r="N52" s="22"/>
      <c r="O52" s="22"/>
      <c r="P52" s="22"/>
      <c r="Q52" s="22"/>
      <c r="R52" s="22"/>
    </row>
    <row r="53" spans="2:18" ht="15.75" x14ac:dyDescent="0.3">
      <c r="B53" s="10" t="s">
        <v>23</v>
      </c>
      <c r="C53" s="11">
        <v>122707</v>
      </c>
      <c r="D53" s="11">
        <v>114521</v>
      </c>
      <c r="E53" s="11">
        <v>241784</v>
      </c>
      <c r="F53" s="11">
        <v>113472</v>
      </c>
      <c r="G53" s="11">
        <v>77490</v>
      </c>
      <c r="H53" s="16">
        <v>0.28995859996030099</v>
      </c>
      <c r="I53" s="16">
        <v>0.26575807222652797</v>
      </c>
      <c r="J53" s="16">
        <v>0.50815561771894902</v>
      </c>
      <c r="K53" s="16">
        <v>0.25369740628206899</v>
      </c>
      <c r="L53" s="16">
        <v>0.166852560817532</v>
      </c>
      <c r="N53" s="22"/>
      <c r="O53" s="22"/>
      <c r="P53" s="22"/>
      <c r="Q53" s="22"/>
      <c r="R53" s="22"/>
    </row>
    <row r="54" spans="2:18" ht="15.75" x14ac:dyDescent="0.3">
      <c r="B54" s="7" t="s">
        <v>24</v>
      </c>
      <c r="C54" s="8">
        <v>29959</v>
      </c>
      <c r="D54" s="8">
        <v>11967</v>
      </c>
      <c r="E54" s="8">
        <v>86304</v>
      </c>
      <c r="F54" s="8">
        <v>17363</v>
      </c>
      <c r="G54" s="8">
        <v>12598</v>
      </c>
      <c r="H54" s="15">
        <v>7.0793595281529703E-2</v>
      </c>
      <c r="I54" s="15">
        <v>2.7770687038489599E-2</v>
      </c>
      <c r="J54" s="15">
        <v>0.18138446891281501</v>
      </c>
      <c r="K54" s="15">
        <v>3.8819691776610703E-2</v>
      </c>
      <c r="L54" s="15">
        <v>2.7126191265702301E-2</v>
      </c>
      <c r="N54" s="22"/>
      <c r="O54" s="22"/>
      <c r="P54" s="22"/>
      <c r="Q54" s="22"/>
      <c r="R54" s="22"/>
    </row>
    <row r="56" spans="2:18" x14ac:dyDescent="0.25">
      <c r="B56" s="20" t="s">
        <v>38</v>
      </c>
      <c r="C56" s="20" t="s">
        <v>39</v>
      </c>
    </row>
    <row r="57" spans="2:18" x14ac:dyDescent="0.25">
      <c r="B57" s="45" t="s">
        <v>28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8" ht="15.75" x14ac:dyDescent="0.3">
      <c r="B58" s="45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8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8" ht="15.75" x14ac:dyDescent="0.3">
      <c r="B60" s="10" t="s">
        <v>4</v>
      </c>
      <c r="C60" s="11">
        <v>428433</v>
      </c>
      <c r="D60" s="11">
        <v>446777</v>
      </c>
      <c r="E60" s="11">
        <v>468943</v>
      </c>
      <c r="F60" s="11">
        <v>451931</v>
      </c>
      <c r="G60" s="11">
        <v>455445</v>
      </c>
      <c r="H60" s="12"/>
      <c r="I60" s="12"/>
      <c r="J60" s="12"/>
      <c r="K60" s="12"/>
      <c r="L60" s="12"/>
      <c r="N60" s="22"/>
      <c r="O60" s="22"/>
      <c r="P60" s="22"/>
      <c r="Q60" s="22"/>
      <c r="R60" s="22"/>
    </row>
    <row r="61" spans="2:18" ht="15.75" x14ac:dyDescent="0.3">
      <c r="B61" s="7" t="s">
        <v>6</v>
      </c>
      <c r="C61" s="8">
        <v>97762</v>
      </c>
      <c r="D61" s="8">
        <v>93741</v>
      </c>
      <c r="E61" s="8">
        <v>191180</v>
      </c>
      <c r="F61" s="8">
        <v>95114</v>
      </c>
      <c r="G61" s="8">
        <v>64009</v>
      </c>
      <c r="H61" s="15">
        <v>0.22818503710031701</v>
      </c>
      <c r="I61" s="15">
        <v>0.20981608274374</v>
      </c>
      <c r="J61" s="15">
        <v>0.40768281006433599</v>
      </c>
      <c r="K61" s="15">
        <v>0.210461331486444</v>
      </c>
      <c r="L61" s="15">
        <v>0.14054166803895099</v>
      </c>
      <c r="N61" s="22"/>
      <c r="O61" s="22"/>
      <c r="P61" s="22"/>
      <c r="Q61" s="22"/>
      <c r="R61" s="22"/>
    </row>
    <row r="62" spans="2:18" ht="15.75" x14ac:dyDescent="0.3">
      <c r="B62" s="10" t="s">
        <v>7</v>
      </c>
      <c r="C62" s="11">
        <v>87897</v>
      </c>
      <c r="D62" s="11">
        <v>91639</v>
      </c>
      <c r="E62" s="11">
        <v>156991</v>
      </c>
      <c r="F62" s="11">
        <v>86224</v>
      </c>
      <c r="G62" s="11">
        <v>58420</v>
      </c>
      <c r="H62" s="16">
        <v>0.20515926644306101</v>
      </c>
      <c r="I62" s="16">
        <v>0.205111274752281</v>
      </c>
      <c r="J62" s="16">
        <v>0.33477629477356502</v>
      </c>
      <c r="K62" s="16">
        <v>0.190790186997573</v>
      </c>
      <c r="L62" s="16">
        <v>0.128270153366488</v>
      </c>
      <c r="N62" s="22"/>
      <c r="O62" s="22"/>
      <c r="P62" s="22"/>
      <c r="Q62" s="22"/>
      <c r="R62" s="22"/>
    </row>
    <row r="63" spans="2:18" ht="15.75" x14ac:dyDescent="0.3">
      <c r="B63" s="7" t="s">
        <v>8</v>
      </c>
      <c r="C63" s="8">
        <v>9865</v>
      </c>
      <c r="D63" s="8">
        <v>2102</v>
      </c>
      <c r="E63" s="8">
        <v>34189</v>
      </c>
      <c r="F63" s="8">
        <v>8890</v>
      </c>
      <c r="G63" s="8">
        <v>5589</v>
      </c>
      <c r="H63" s="15">
        <v>2.3025770657255602E-2</v>
      </c>
      <c r="I63" s="15">
        <v>4.7048079914588301E-3</v>
      </c>
      <c r="J63" s="15">
        <v>7.2906515290770899E-2</v>
      </c>
      <c r="K63" s="15">
        <v>1.9671144488871101E-2</v>
      </c>
      <c r="L63" s="15">
        <v>1.22715146724632E-2</v>
      </c>
      <c r="N63" s="22"/>
      <c r="O63" s="22"/>
      <c r="P63" s="22"/>
      <c r="Q63" s="22"/>
      <c r="R63" s="22"/>
    </row>
    <row r="64" spans="2:18" ht="15.75" x14ac:dyDescent="0.3">
      <c r="B64" s="10" t="s">
        <v>9</v>
      </c>
      <c r="C64" s="11">
        <v>149343</v>
      </c>
      <c r="D64" s="11">
        <v>153896</v>
      </c>
      <c r="E64" s="11">
        <v>103509</v>
      </c>
      <c r="F64" s="11">
        <v>146141</v>
      </c>
      <c r="G64" s="11">
        <v>166979</v>
      </c>
      <c r="H64" s="16">
        <v>0.34857959120796</v>
      </c>
      <c r="I64" s="16">
        <v>0.34445819726619797</v>
      </c>
      <c r="J64" s="16">
        <v>0.22072831879354199</v>
      </c>
      <c r="K64" s="16">
        <v>0.323370160489101</v>
      </c>
      <c r="L64" s="16">
        <v>0.36662824270768202</v>
      </c>
      <c r="N64" s="22"/>
      <c r="O64" s="22"/>
      <c r="P64" s="22"/>
      <c r="Q64" s="22"/>
      <c r="R64" s="22"/>
    </row>
    <row r="65" spans="2:18" ht="15.75" x14ac:dyDescent="0.3">
      <c r="B65" s="7" t="s">
        <v>10</v>
      </c>
      <c r="C65" s="8">
        <v>33132</v>
      </c>
      <c r="D65" s="8">
        <v>32283</v>
      </c>
      <c r="E65" s="8">
        <v>59912</v>
      </c>
      <c r="F65" s="8">
        <v>31451</v>
      </c>
      <c r="G65" s="8">
        <v>20011</v>
      </c>
      <c r="H65" s="15">
        <v>7.7332978552072301E-2</v>
      </c>
      <c r="I65" s="15">
        <v>7.2257524447319393E-2</v>
      </c>
      <c r="J65" s="15">
        <v>0.127759663754444</v>
      </c>
      <c r="K65" s="15">
        <v>6.9592482038187201E-2</v>
      </c>
      <c r="L65" s="15">
        <v>4.3937248185840203E-2</v>
      </c>
      <c r="N65" s="22"/>
      <c r="O65" s="22"/>
      <c r="P65" s="22"/>
      <c r="Q65" s="22"/>
      <c r="R65" s="22"/>
    </row>
    <row r="66" spans="2:18" ht="15.75" x14ac:dyDescent="0.3">
      <c r="B66" s="10" t="s">
        <v>11</v>
      </c>
      <c r="C66" s="11">
        <v>148196</v>
      </c>
      <c r="D66" s="11">
        <v>166857</v>
      </c>
      <c r="E66" s="11">
        <v>114342</v>
      </c>
      <c r="F66" s="11">
        <v>179225</v>
      </c>
      <c r="G66" s="11">
        <v>204446</v>
      </c>
      <c r="H66" s="16">
        <v>0.34590239313965099</v>
      </c>
      <c r="I66" s="16">
        <v>0.37346819554274302</v>
      </c>
      <c r="J66" s="16">
        <v>0.24382920738767799</v>
      </c>
      <c r="K66" s="16">
        <v>0.39657602598626801</v>
      </c>
      <c r="L66" s="16">
        <v>0.44889284106752703</v>
      </c>
      <c r="N66" s="22"/>
      <c r="O66" s="22"/>
      <c r="P66" s="22"/>
      <c r="Q66" s="22"/>
      <c r="R66" s="22"/>
    </row>
    <row r="67" spans="2:18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  <c r="N67" s="22"/>
      <c r="O67" s="22"/>
      <c r="P67" s="22"/>
      <c r="Q67" s="22"/>
      <c r="R67" s="22"/>
    </row>
    <row r="68" spans="2:18" ht="15.75" x14ac:dyDescent="0.3">
      <c r="B68" s="10" t="s">
        <v>13</v>
      </c>
      <c r="C68" s="11">
        <v>247105</v>
      </c>
      <c r="D68" s="11">
        <v>247637</v>
      </c>
      <c r="E68" s="11">
        <v>294689</v>
      </c>
      <c r="F68" s="11">
        <v>241255</v>
      </c>
      <c r="G68" s="11">
        <v>230988</v>
      </c>
      <c r="H68" s="16">
        <v>0.57676462830827702</v>
      </c>
      <c r="I68" s="16">
        <v>0.55427428000993795</v>
      </c>
      <c r="J68" s="16">
        <v>0.62841112885787798</v>
      </c>
      <c r="K68" s="16">
        <v>0.53383149197554502</v>
      </c>
      <c r="L68" s="16">
        <v>0.50716991074663198</v>
      </c>
      <c r="N68" s="22"/>
      <c r="O68" s="22"/>
      <c r="P68" s="22"/>
      <c r="Q68" s="22"/>
      <c r="R68" s="22"/>
    </row>
    <row r="69" spans="2:18" ht="15.75" x14ac:dyDescent="0.3">
      <c r="B69" s="7" t="s">
        <v>14</v>
      </c>
      <c r="C69" s="8">
        <v>61018</v>
      </c>
      <c r="D69" s="8">
        <v>52651</v>
      </c>
      <c r="E69" s="8">
        <v>91613</v>
      </c>
      <c r="F69" s="8">
        <v>61541</v>
      </c>
      <c r="G69" s="8">
        <v>67701</v>
      </c>
      <c r="H69" s="15">
        <v>0.142421335424676</v>
      </c>
      <c r="I69" s="15">
        <v>0.117846263348382</v>
      </c>
      <c r="J69" s="15">
        <v>0.19536063018319899</v>
      </c>
      <c r="K69" s="15">
        <v>0.13617344240603099</v>
      </c>
      <c r="L69" s="15">
        <v>0.14864802555742199</v>
      </c>
      <c r="N69" s="22"/>
      <c r="O69" s="22"/>
      <c r="P69" s="22"/>
      <c r="Q69" s="22"/>
      <c r="R69" s="22"/>
    </row>
    <row r="70" spans="2:18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  <c r="N70" s="22"/>
      <c r="O70" s="22"/>
      <c r="P70" s="22"/>
      <c r="Q70" s="22"/>
      <c r="R70" s="22"/>
    </row>
    <row r="71" spans="2:18" ht="15.75" x14ac:dyDescent="0.3">
      <c r="B71" s="7" t="s">
        <v>16</v>
      </c>
      <c r="C71" s="8">
        <v>66603</v>
      </c>
      <c r="D71" s="8">
        <v>64880</v>
      </c>
      <c r="E71" s="8">
        <v>79588</v>
      </c>
      <c r="F71" s="8">
        <v>59783</v>
      </c>
      <c r="G71" s="8">
        <v>69984</v>
      </c>
      <c r="H71" s="15">
        <v>0.15545721267969601</v>
      </c>
      <c r="I71" s="15">
        <v>0.145217860364343</v>
      </c>
      <c r="J71" s="15">
        <v>0.16971785483523599</v>
      </c>
      <c r="K71" s="15">
        <v>0.13228346805153901</v>
      </c>
      <c r="L71" s="15">
        <v>0.15366070546388699</v>
      </c>
      <c r="N71" s="22"/>
      <c r="O71" s="22"/>
      <c r="P71" s="22"/>
      <c r="Q71" s="22"/>
      <c r="R71" s="22"/>
    </row>
    <row r="72" spans="2:18" ht="15.75" x14ac:dyDescent="0.3">
      <c r="B72" s="10" t="s">
        <v>17</v>
      </c>
      <c r="C72" s="11">
        <v>88375</v>
      </c>
      <c r="D72" s="11">
        <v>68556</v>
      </c>
      <c r="E72" s="11">
        <v>112753</v>
      </c>
      <c r="F72" s="11">
        <v>108334</v>
      </c>
      <c r="G72" s="11">
        <v>124051</v>
      </c>
      <c r="H72" s="16">
        <v>0.20627496014546001</v>
      </c>
      <c r="I72" s="16">
        <v>0.153445678716675</v>
      </c>
      <c r="J72" s="16">
        <v>0.240440735867685</v>
      </c>
      <c r="K72" s="16">
        <v>0.23971358459587899</v>
      </c>
      <c r="L72" s="16">
        <v>0.272373173489664</v>
      </c>
      <c r="N72" s="22"/>
      <c r="O72" s="22"/>
      <c r="P72" s="22"/>
      <c r="Q72" s="22"/>
      <c r="R72" s="22"/>
    </row>
    <row r="73" spans="2:18" ht="15.75" x14ac:dyDescent="0.3">
      <c r="B73" s="7" t="s">
        <v>18</v>
      </c>
      <c r="C73" s="8">
        <v>157331</v>
      </c>
      <c r="D73" s="8">
        <v>145230</v>
      </c>
      <c r="E73" s="8">
        <v>180840</v>
      </c>
      <c r="F73" s="8">
        <v>137760</v>
      </c>
      <c r="G73" s="8">
        <v>144988</v>
      </c>
      <c r="H73" s="15">
        <v>0.36722428010914199</v>
      </c>
      <c r="I73" s="15">
        <v>0.32506149600359902</v>
      </c>
      <c r="J73" s="15">
        <v>0.38563322194808303</v>
      </c>
      <c r="K73" s="15">
        <v>0.30482529412675802</v>
      </c>
      <c r="L73" s="15">
        <v>0.318343598019519</v>
      </c>
      <c r="N73" s="22"/>
      <c r="O73" s="22"/>
      <c r="P73" s="22"/>
      <c r="Q73" s="22"/>
      <c r="R73" s="22"/>
    </row>
    <row r="74" spans="2:18" ht="15.75" x14ac:dyDescent="0.3">
      <c r="B74" s="10" t="s">
        <v>19</v>
      </c>
      <c r="C74" s="11">
        <v>55733</v>
      </c>
      <c r="D74" s="11">
        <v>55923</v>
      </c>
      <c r="E74" s="11">
        <v>43531</v>
      </c>
      <c r="F74" s="11">
        <v>43444</v>
      </c>
      <c r="G74" s="11">
        <v>32574</v>
      </c>
      <c r="H74" s="16">
        <v>0.13008568434270901</v>
      </c>
      <c r="I74" s="16">
        <v>0.12516982745306901</v>
      </c>
      <c r="J74" s="16">
        <v>9.2827912987292704E-2</v>
      </c>
      <c r="K74" s="16">
        <v>9.6129718917268306E-2</v>
      </c>
      <c r="L74" s="16">
        <v>7.1521259427592798E-2</v>
      </c>
      <c r="N74" s="22"/>
      <c r="O74" s="22"/>
      <c r="P74" s="22"/>
      <c r="Q74" s="22"/>
      <c r="R74" s="22"/>
    </row>
    <row r="75" spans="2:18" ht="15.75" x14ac:dyDescent="0.3">
      <c r="B75" s="7" t="s">
        <v>20</v>
      </c>
      <c r="C75" s="8">
        <v>41265</v>
      </c>
      <c r="D75" s="8">
        <v>49538</v>
      </c>
      <c r="E75" s="8">
        <v>51475</v>
      </c>
      <c r="F75" s="8">
        <v>60597</v>
      </c>
      <c r="G75" s="8">
        <v>21056</v>
      </c>
      <c r="H75" s="15">
        <v>9.6316110103563404E-2</v>
      </c>
      <c r="I75" s="15">
        <v>0.110878581484723</v>
      </c>
      <c r="J75" s="15">
        <v>0.109768138131927</v>
      </c>
      <c r="K75" s="15">
        <v>0.13408462796311801</v>
      </c>
      <c r="L75" s="15">
        <v>4.6231707450954597E-2</v>
      </c>
      <c r="N75" s="22"/>
      <c r="O75" s="22"/>
      <c r="P75" s="22"/>
      <c r="Q75" s="22"/>
      <c r="R75" s="22"/>
    </row>
    <row r="76" spans="2:18" ht="15.75" x14ac:dyDescent="0.3">
      <c r="B76" s="10" t="s">
        <v>21</v>
      </c>
      <c r="C76" s="11">
        <v>70465</v>
      </c>
      <c r="D76" s="11">
        <v>81765</v>
      </c>
      <c r="E76" s="11">
        <v>153140</v>
      </c>
      <c r="F76" s="11">
        <v>65963</v>
      </c>
      <c r="G76" s="11">
        <v>75813</v>
      </c>
      <c r="H76" s="16">
        <v>0.164471457614143</v>
      </c>
      <c r="I76" s="16">
        <v>0.183010763759101</v>
      </c>
      <c r="J76" s="16">
        <v>0.32656420929622598</v>
      </c>
      <c r="K76" s="16">
        <v>0.14595812192569199</v>
      </c>
      <c r="L76" s="16">
        <v>0.16645917728814699</v>
      </c>
      <c r="N76" s="22"/>
      <c r="O76" s="22"/>
      <c r="P76" s="22"/>
      <c r="Q76" s="22"/>
      <c r="R76" s="22"/>
    </row>
    <row r="77" spans="2:18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  <c r="N77" s="22"/>
      <c r="O77" s="22"/>
      <c r="P77" s="22"/>
      <c r="Q77" s="22"/>
      <c r="R77" s="22"/>
    </row>
    <row r="78" spans="2:18" ht="15.75" x14ac:dyDescent="0.3">
      <c r="B78" s="10" t="s">
        <v>23</v>
      </c>
      <c r="C78" s="11">
        <v>130894</v>
      </c>
      <c r="D78" s="11">
        <v>126024</v>
      </c>
      <c r="E78" s="11">
        <v>251092</v>
      </c>
      <c r="F78" s="11">
        <v>126565</v>
      </c>
      <c r="G78" s="11">
        <v>84020</v>
      </c>
      <c r="H78" s="16">
        <v>0.30551801565238901</v>
      </c>
      <c r="I78" s="16">
        <v>0.28207360719106001</v>
      </c>
      <c r="J78" s="16">
        <v>0.53544247381877996</v>
      </c>
      <c r="K78" s="16">
        <v>0.28005381352463099</v>
      </c>
      <c r="L78" s="16">
        <v>0.18447891622479101</v>
      </c>
      <c r="N78" s="22"/>
      <c r="O78" s="22"/>
      <c r="P78" s="22"/>
      <c r="Q78" s="22"/>
      <c r="R78" s="22"/>
    </row>
    <row r="79" spans="2:18" ht="15.75" x14ac:dyDescent="0.3">
      <c r="B79" s="7" t="s">
        <v>24</v>
      </c>
      <c r="C79" s="8">
        <v>30647</v>
      </c>
      <c r="D79" s="8">
        <v>10066</v>
      </c>
      <c r="E79" s="8">
        <v>87047</v>
      </c>
      <c r="F79" s="8">
        <v>21543</v>
      </c>
      <c r="G79" s="8">
        <v>13432</v>
      </c>
      <c r="H79" s="15">
        <v>7.15327717519426E-2</v>
      </c>
      <c r="I79" s="15">
        <v>2.2530255586120099E-2</v>
      </c>
      <c r="J79" s="15">
        <v>0.18562383914462999</v>
      </c>
      <c r="K79" s="15">
        <v>4.7668781296259802E-2</v>
      </c>
      <c r="L79" s="15">
        <v>2.9492035262216099E-2</v>
      </c>
      <c r="N79" s="22"/>
      <c r="O79" s="22"/>
      <c r="P79" s="22"/>
      <c r="Q79" s="22"/>
      <c r="R79" s="22"/>
    </row>
    <row r="81" spans="2:18" x14ac:dyDescent="0.25">
      <c r="B81" s="20" t="s">
        <v>38</v>
      </c>
      <c r="C81" s="49" t="s">
        <v>41</v>
      </c>
      <c r="D81" s="50"/>
      <c r="E81" s="50"/>
    </row>
    <row r="82" spans="2:18" x14ac:dyDescent="0.25">
      <c r="B82" s="45" t="s">
        <v>28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8" ht="15.75" x14ac:dyDescent="0.3">
      <c r="B83" s="45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8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8" ht="15.75" x14ac:dyDescent="0.3">
      <c r="B85" s="10" t="s">
        <v>4</v>
      </c>
      <c r="C85" s="11">
        <v>79240</v>
      </c>
      <c r="D85" s="11">
        <v>73172</v>
      </c>
      <c r="E85" s="11">
        <v>97352</v>
      </c>
      <c r="F85" s="11">
        <v>84840</v>
      </c>
      <c r="G85" s="11">
        <v>79368</v>
      </c>
      <c r="H85" s="12"/>
      <c r="I85" s="12"/>
      <c r="J85" s="12"/>
      <c r="K85" s="12"/>
      <c r="L85" s="12"/>
      <c r="N85" s="22"/>
      <c r="O85" s="22"/>
      <c r="P85" s="22"/>
      <c r="Q85" s="22"/>
      <c r="R85" s="22"/>
    </row>
    <row r="86" spans="2:18" ht="15.75" x14ac:dyDescent="0.3">
      <c r="B86" s="7" t="s">
        <v>6</v>
      </c>
      <c r="C86" s="8">
        <v>25061</v>
      </c>
      <c r="D86" s="8">
        <v>23344</v>
      </c>
      <c r="E86" s="8">
        <v>45517</v>
      </c>
      <c r="F86" s="8">
        <v>25036</v>
      </c>
      <c r="G86" s="8">
        <v>14448</v>
      </c>
      <c r="H86" s="15">
        <v>0.31626703685007601</v>
      </c>
      <c r="I86" s="15">
        <v>0.31902913682829498</v>
      </c>
      <c r="J86" s="15">
        <v>0.46755074369298999</v>
      </c>
      <c r="K86" s="15">
        <v>0.29509665252239498</v>
      </c>
      <c r="L86" s="15">
        <v>0.18203810099788301</v>
      </c>
      <c r="N86" s="22"/>
      <c r="O86" s="22"/>
      <c r="P86" s="22"/>
      <c r="Q86" s="22"/>
      <c r="R86" s="22"/>
    </row>
    <row r="87" spans="2:18" ht="15.75" x14ac:dyDescent="0.3">
      <c r="B87" s="10" t="s">
        <v>7</v>
      </c>
      <c r="C87" s="11">
        <v>23613</v>
      </c>
      <c r="D87" s="11">
        <v>21310</v>
      </c>
      <c r="E87" s="11">
        <v>33911</v>
      </c>
      <c r="F87" s="11">
        <v>22889</v>
      </c>
      <c r="G87" s="11">
        <v>13394</v>
      </c>
      <c r="H87" s="16">
        <v>0.29799343765774899</v>
      </c>
      <c r="I87" s="16">
        <v>0.29123161865194303</v>
      </c>
      <c r="J87" s="16">
        <v>0.34833388117347402</v>
      </c>
      <c r="K87" s="16">
        <v>0.269790193305045</v>
      </c>
      <c r="L87" s="16">
        <v>0.168758189698619</v>
      </c>
      <c r="N87" s="22"/>
      <c r="O87" s="22"/>
      <c r="P87" s="22"/>
      <c r="Q87" s="22"/>
      <c r="R87" s="22"/>
    </row>
    <row r="88" spans="2:18" ht="15.75" x14ac:dyDescent="0.3">
      <c r="B88" s="7" t="s">
        <v>8</v>
      </c>
      <c r="C88" s="8">
        <v>1448</v>
      </c>
      <c r="D88" s="8">
        <v>2034</v>
      </c>
      <c r="E88" s="8">
        <v>11606</v>
      </c>
      <c r="F88" s="8">
        <v>2147</v>
      </c>
      <c r="G88" s="8">
        <v>1054</v>
      </c>
      <c r="H88" s="15">
        <v>1.82735991923271E-2</v>
      </c>
      <c r="I88" s="15">
        <v>2.77975181763516E-2</v>
      </c>
      <c r="J88" s="15">
        <v>0.11921686251951701</v>
      </c>
      <c r="K88" s="15">
        <v>2.5306459217350301E-2</v>
      </c>
      <c r="L88" s="15">
        <v>1.32799112992642E-2</v>
      </c>
      <c r="N88" s="22"/>
      <c r="O88" s="22"/>
      <c r="P88" s="22"/>
      <c r="Q88" s="22"/>
      <c r="R88" s="22"/>
    </row>
    <row r="89" spans="2:18" ht="15.75" x14ac:dyDescent="0.3">
      <c r="B89" s="10" t="s">
        <v>9</v>
      </c>
      <c r="C89" s="11">
        <v>31337</v>
      </c>
      <c r="D89" s="11">
        <v>26454</v>
      </c>
      <c r="E89" s="11">
        <v>21138</v>
      </c>
      <c r="F89" s="11">
        <v>32032</v>
      </c>
      <c r="G89" s="11">
        <v>31914</v>
      </c>
      <c r="H89" s="16">
        <v>0.39546945986875298</v>
      </c>
      <c r="I89" s="16">
        <v>0.36153173344995398</v>
      </c>
      <c r="J89" s="16">
        <v>0.217129591585175</v>
      </c>
      <c r="K89" s="16">
        <v>0.37755775577557799</v>
      </c>
      <c r="L89" s="16">
        <v>0.40210160266102202</v>
      </c>
      <c r="N89" s="22"/>
      <c r="O89" s="22"/>
      <c r="P89" s="22"/>
      <c r="Q89" s="22"/>
      <c r="R89" s="22"/>
    </row>
    <row r="90" spans="2:18" ht="15.75" x14ac:dyDescent="0.3">
      <c r="B90" s="7" t="s">
        <v>10</v>
      </c>
      <c r="C90" s="8">
        <v>5014</v>
      </c>
      <c r="D90" s="8">
        <v>6125</v>
      </c>
      <c r="E90" s="8">
        <v>12402</v>
      </c>
      <c r="F90" s="8">
        <v>5032</v>
      </c>
      <c r="G90" s="8">
        <v>2229</v>
      </c>
      <c r="H90" s="15">
        <v>6.3276123170116105E-2</v>
      </c>
      <c r="I90" s="15">
        <v>8.3706882414038203E-2</v>
      </c>
      <c r="J90" s="15">
        <v>0.127393376612704</v>
      </c>
      <c r="K90" s="15">
        <v>5.9311645450259298E-2</v>
      </c>
      <c r="L90" s="15">
        <v>2.8084366495312998E-2</v>
      </c>
      <c r="N90" s="22"/>
      <c r="O90" s="22"/>
      <c r="P90" s="22"/>
      <c r="Q90" s="22"/>
      <c r="R90" s="22"/>
    </row>
    <row r="91" spans="2:18" ht="15.75" x14ac:dyDescent="0.3">
      <c r="B91" s="10" t="s">
        <v>11</v>
      </c>
      <c r="C91" s="11">
        <v>17828</v>
      </c>
      <c r="D91" s="11">
        <v>17249</v>
      </c>
      <c r="E91" s="11">
        <v>18295</v>
      </c>
      <c r="F91" s="11">
        <v>22740</v>
      </c>
      <c r="G91" s="11">
        <v>30777</v>
      </c>
      <c r="H91" s="16">
        <v>0.22498738011105501</v>
      </c>
      <c r="I91" s="16">
        <v>0.235732247307713</v>
      </c>
      <c r="J91" s="16">
        <v>0.18792628810913001</v>
      </c>
      <c r="K91" s="16">
        <v>0.26803394625176802</v>
      </c>
      <c r="L91" s="16">
        <v>0.38777592984578202</v>
      </c>
      <c r="N91" s="22"/>
      <c r="O91" s="22"/>
      <c r="P91" s="22"/>
      <c r="Q91" s="22"/>
      <c r="R91" s="22"/>
    </row>
    <row r="92" spans="2:18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  <c r="N92" s="22"/>
      <c r="O92" s="22"/>
      <c r="P92" s="22"/>
      <c r="Q92" s="22"/>
      <c r="R92" s="22"/>
    </row>
    <row r="93" spans="2:18" ht="15.75" x14ac:dyDescent="0.3">
      <c r="B93" s="10" t="s">
        <v>13</v>
      </c>
      <c r="C93" s="11">
        <v>56398</v>
      </c>
      <c r="D93" s="11">
        <v>49798</v>
      </c>
      <c r="E93" s="11">
        <v>66655</v>
      </c>
      <c r="F93" s="11">
        <v>57068</v>
      </c>
      <c r="G93" s="11">
        <v>46362</v>
      </c>
      <c r="H93" s="16">
        <v>0.71173649671882899</v>
      </c>
      <c r="I93" s="16">
        <v>0.68056087027824896</v>
      </c>
      <c r="J93" s="16">
        <v>0.68468033527816596</v>
      </c>
      <c r="K93" s="16">
        <v>0.67265440829797296</v>
      </c>
      <c r="L93" s="16">
        <v>0.584139703658905</v>
      </c>
      <c r="N93" s="22"/>
      <c r="O93" s="22"/>
      <c r="P93" s="22"/>
      <c r="Q93" s="22"/>
      <c r="R93" s="22"/>
    </row>
    <row r="94" spans="2:18" ht="15.75" x14ac:dyDescent="0.3">
      <c r="B94" s="7" t="s">
        <v>14</v>
      </c>
      <c r="C94" s="8">
        <v>20319</v>
      </c>
      <c r="D94" s="8">
        <v>16038</v>
      </c>
      <c r="E94" s="8">
        <v>29252</v>
      </c>
      <c r="F94" s="8">
        <v>16994</v>
      </c>
      <c r="G94" s="8">
        <v>16651</v>
      </c>
      <c r="H94" s="15">
        <v>0.25642352347299302</v>
      </c>
      <c r="I94" s="15">
        <v>0.219182200841852</v>
      </c>
      <c r="J94" s="15">
        <v>0.30047662092201499</v>
      </c>
      <c r="K94" s="15">
        <v>0.20030645921734999</v>
      </c>
      <c r="L94" s="15">
        <v>0.20979487954843301</v>
      </c>
      <c r="N94" s="22"/>
      <c r="O94" s="22"/>
      <c r="P94" s="22"/>
      <c r="Q94" s="22"/>
      <c r="R94" s="22"/>
    </row>
    <row r="95" spans="2:18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  <c r="N95" s="22"/>
      <c r="O95" s="22"/>
      <c r="P95" s="22"/>
      <c r="Q95" s="22"/>
      <c r="R95" s="22"/>
    </row>
    <row r="96" spans="2:18" ht="15.75" x14ac:dyDescent="0.3">
      <c r="B96" s="7" t="s">
        <v>16</v>
      </c>
      <c r="C96" s="8">
        <v>32610</v>
      </c>
      <c r="D96" s="8">
        <v>26541</v>
      </c>
      <c r="E96" s="8">
        <v>32579</v>
      </c>
      <c r="F96" s="8">
        <v>24867</v>
      </c>
      <c r="G96" s="8">
        <v>24171</v>
      </c>
      <c r="H96" s="15">
        <v>0.41153457849570901</v>
      </c>
      <c r="I96" s="15">
        <v>0.36272071284097701</v>
      </c>
      <c r="J96" s="15">
        <v>0.334651573670803</v>
      </c>
      <c r="K96" s="15">
        <v>0.29310466760961801</v>
      </c>
      <c r="L96" s="15">
        <v>0.30454339280314502</v>
      </c>
      <c r="N96" s="22"/>
      <c r="O96" s="22"/>
      <c r="P96" s="22"/>
      <c r="Q96" s="22"/>
      <c r="R96" s="22"/>
    </row>
    <row r="97" spans="2:18" ht="15.75" x14ac:dyDescent="0.3">
      <c r="B97" s="10" t="s">
        <v>17</v>
      </c>
      <c r="C97" s="11">
        <v>17609</v>
      </c>
      <c r="D97" s="11">
        <v>11825</v>
      </c>
      <c r="E97" s="11">
        <v>23228</v>
      </c>
      <c r="F97" s="11">
        <v>22006</v>
      </c>
      <c r="G97" s="11">
        <v>24744</v>
      </c>
      <c r="H97" s="16">
        <v>0.222223624432105</v>
      </c>
      <c r="I97" s="16">
        <v>0.161605532170776</v>
      </c>
      <c r="J97" s="16">
        <v>0.238598077081108</v>
      </c>
      <c r="K97" s="16">
        <v>0.259382366808109</v>
      </c>
      <c r="L97" s="16">
        <v>0.311762927124282</v>
      </c>
      <c r="N97" s="22"/>
      <c r="O97" s="22"/>
      <c r="P97" s="22"/>
      <c r="Q97" s="22"/>
      <c r="R97" s="22"/>
    </row>
    <row r="98" spans="2:18" ht="15.75" x14ac:dyDescent="0.3">
      <c r="B98" s="7" t="s">
        <v>18</v>
      </c>
      <c r="C98" s="8">
        <v>30390</v>
      </c>
      <c r="D98" s="8">
        <v>25209</v>
      </c>
      <c r="E98" s="8">
        <v>36759</v>
      </c>
      <c r="F98" s="8">
        <v>29144</v>
      </c>
      <c r="G98" s="8">
        <v>25579</v>
      </c>
      <c r="H98" s="15">
        <v>0.38351842503785999</v>
      </c>
      <c r="I98" s="15">
        <v>0.34451702837150799</v>
      </c>
      <c r="J98" s="15">
        <v>0.377588544662667</v>
      </c>
      <c r="K98" s="15">
        <v>0.34351720886374398</v>
      </c>
      <c r="L98" s="15">
        <v>0.322283539965729</v>
      </c>
      <c r="N98" s="22"/>
      <c r="O98" s="22"/>
      <c r="P98" s="22"/>
      <c r="Q98" s="22"/>
      <c r="R98" s="22"/>
    </row>
    <row r="99" spans="2:18" ht="15.75" x14ac:dyDescent="0.3">
      <c r="B99" s="10" t="s">
        <v>19</v>
      </c>
      <c r="C99" s="11">
        <v>14026</v>
      </c>
      <c r="D99" s="11">
        <v>12803</v>
      </c>
      <c r="E99" s="11">
        <v>14082</v>
      </c>
      <c r="F99" s="11">
        <v>13539</v>
      </c>
      <c r="G99" s="11">
        <v>8982</v>
      </c>
      <c r="H99" s="16">
        <v>0.17700656234225101</v>
      </c>
      <c r="I99" s="16">
        <v>0.17497130049745799</v>
      </c>
      <c r="J99" s="16">
        <v>0.14465034103048699</v>
      </c>
      <c r="K99" s="16">
        <v>0.15958274398868499</v>
      </c>
      <c r="L99" s="16">
        <v>0.113169035379498</v>
      </c>
      <c r="N99" s="22"/>
      <c r="O99" s="22"/>
      <c r="P99" s="22"/>
      <c r="Q99" s="22"/>
      <c r="R99" s="22"/>
    </row>
    <row r="100" spans="2:18" ht="15.75" x14ac:dyDescent="0.3">
      <c r="B100" s="7" t="s">
        <v>20</v>
      </c>
      <c r="C100" s="8">
        <v>11516</v>
      </c>
      <c r="D100" s="8">
        <v>10861</v>
      </c>
      <c r="E100" s="8">
        <v>14302</v>
      </c>
      <c r="F100" s="8">
        <v>14440</v>
      </c>
      <c r="G100" s="8">
        <v>4918</v>
      </c>
      <c r="H100" s="15">
        <v>0.14533064109035801</v>
      </c>
      <c r="I100" s="15">
        <v>0.14843109386104</v>
      </c>
      <c r="J100" s="15">
        <v>0.14691018160900601</v>
      </c>
      <c r="K100" s="15">
        <v>0.17020273455917001</v>
      </c>
      <c r="L100" s="15">
        <v>6.1964519705674799E-2</v>
      </c>
      <c r="N100" s="22"/>
      <c r="O100" s="22"/>
      <c r="P100" s="22"/>
      <c r="Q100" s="22"/>
      <c r="R100" s="22"/>
    </row>
    <row r="101" spans="2:18" ht="15.75" x14ac:dyDescent="0.3">
      <c r="B101" s="10" t="s">
        <v>21</v>
      </c>
      <c r="C101" s="11">
        <v>19046</v>
      </c>
      <c r="D101" s="11">
        <v>16352</v>
      </c>
      <c r="E101" s="11">
        <v>38077</v>
      </c>
      <c r="F101" s="11">
        <v>13913</v>
      </c>
      <c r="G101" s="11">
        <v>11496</v>
      </c>
      <c r="H101" s="16">
        <v>0.24035840484603699</v>
      </c>
      <c r="I101" s="16">
        <v>0.223473459793364</v>
      </c>
      <c r="J101" s="16">
        <v>0.391127044128523</v>
      </c>
      <c r="K101" s="16">
        <v>0.16399104196133901</v>
      </c>
      <c r="L101" s="16">
        <v>0.144844269730874</v>
      </c>
      <c r="N101" s="22"/>
      <c r="O101" s="22"/>
      <c r="P101" s="22"/>
      <c r="Q101" s="22"/>
      <c r="R101" s="22"/>
    </row>
    <row r="102" spans="2:18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  <c r="N102" s="22"/>
      <c r="O102" s="22"/>
      <c r="P102" s="22"/>
      <c r="Q102" s="22"/>
      <c r="R102" s="22"/>
    </row>
    <row r="103" spans="2:18" ht="15.75" x14ac:dyDescent="0.3">
      <c r="B103" s="10" t="s">
        <v>23</v>
      </c>
      <c r="C103" s="11">
        <v>30075</v>
      </c>
      <c r="D103" s="11">
        <v>29469</v>
      </c>
      <c r="E103" s="11">
        <v>57919</v>
      </c>
      <c r="F103" s="11">
        <v>30068</v>
      </c>
      <c r="G103" s="11">
        <v>16677</v>
      </c>
      <c r="H103" s="16">
        <v>0.37954316002019201</v>
      </c>
      <c r="I103" s="16">
        <v>0.40273601924233299</v>
      </c>
      <c r="J103" s="16">
        <v>0.59494412030569499</v>
      </c>
      <c r="K103" s="16">
        <v>0.354408297972654</v>
      </c>
      <c r="L103" s="16">
        <v>0.21012246749319599</v>
      </c>
      <c r="N103" s="22"/>
      <c r="O103" s="22"/>
      <c r="P103" s="22"/>
      <c r="Q103" s="22"/>
      <c r="R103" s="22"/>
    </row>
    <row r="104" spans="2:18" ht="15.75" x14ac:dyDescent="0.3">
      <c r="B104" s="7" t="s">
        <v>24</v>
      </c>
      <c r="C104" s="8">
        <v>6284</v>
      </c>
      <c r="D104" s="8">
        <v>2967</v>
      </c>
      <c r="E104" s="8">
        <v>25452</v>
      </c>
      <c r="F104" s="8">
        <v>3937</v>
      </c>
      <c r="G104" s="8">
        <v>3130</v>
      </c>
      <c r="H104" s="15">
        <v>7.9303382130237299E-2</v>
      </c>
      <c r="I104" s="15">
        <v>4.0548297162849203E-2</v>
      </c>
      <c r="J104" s="15">
        <v>0.26144301092941102</v>
      </c>
      <c r="K104" s="15">
        <v>4.6404997642621397E-2</v>
      </c>
      <c r="L104" s="15">
        <v>3.9436548735006599E-2</v>
      </c>
      <c r="N104" s="22"/>
      <c r="O104" s="22"/>
      <c r="P104" s="22"/>
      <c r="Q104" s="22"/>
      <c r="R104" s="22"/>
    </row>
    <row r="106" spans="2:18" x14ac:dyDescent="0.25">
      <c r="B106" s="20" t="s">
        <v>38</v>
      </c>
      <c r="C106" s="49" t="s">
        <v>42</v>
      </c>
      <c r="D106" s="50"/>
      <c r="E106" s="50"/>
    </row>
    <row r="107" spans="2:18" x14ac:dyDescent="0.25">
      <c r="B107" s="45" t="s">
        <v>28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8" ht="15.75" x14ac:dyDescent="0.3">
      <c r="B108" s="45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8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8" ht="15.75" x14ac:dyDescent="0.3">
      <c r="B110" s="10" t="s">
        <v>4</v>
      </c>
      <c r="C110" s="11">
        <v>772381</v>
      </c>
      <c r="D110" s="11">
        <v>804527</v>
      </c>
      <c r="E110" s="11">
        <v>847398</v>
      </c>
      <c r="F110" s="11">
        <v>814364</v>
      </c>
      <c r="G110" s="11">
        <v>840499</v>
      </c>
      <c r="H110" s="12"/>
      <c r="I110" s="12"/>
      <c r="J110" s="12"/>
      <c r="K110" s="12"/>
      <c r="L110" s="12"/>
      <c r="N110" s="22"/>
      <c r="O110" s="22"/>
      <c r="P110" s="22"/>
      <c r="Q110" s="22"/>
      <c r="R110" s="22"/>
    </row>
    <row r="111" spans="2:18" ht="15.75" x14ac:dyDescent="0.3">
      <c r="B111" s="7" t="s">
        <v>6</v>
      </c>
      <c r="C111" s="8">
        <v>165677</v>
      </c>
      <c r="D111" s="8">
        <v>156869</v>
      </c>
      <c r="E111" s="8">
        <v>338120</v>
      </c>
      <c r="F111" s="8">
        <v>153452</v>
      </c>
      <c r="G111" s="8">
        <v>110364</v>
      </c>
      <c r="H111" s="15">
        <v>0.214501651387075</v>
      </c>
      <c r="I111" s="15">
        <v>0.194982890567998</v>
      </c>
      <c r="J111" s="15">
        <v>0.39900967432068501</v>
      </c>
      <c r="K111" s="15">
        <v>0.18843170867081599</v>
      </c>
      <c r="L111" s="15">
        <v>0.131307711252482</v>
      </c>
      <c r="N111" s="22"/>
      <c r="O111" s="22"/>
      <c r="P111" s="22"/>
      <c r="Q111" s="22"/>
      <c r="R111" s="22"/>
    </row>
    <row r="112" spans="2:18" ht="15.75" x14ac:dyDescent="0.3">
      <c r="B112" s="10" t="s">
        <v>7</v>
      </c>
      <c r="C112" s="11">
        <v>144175</v>
      </c>
      <c r="D112" s="11">
        <v>153929</v>
      </c>
      <c r="E112" s="11">
        <v>280944</v>
      </c>
      <c r="F112" s="11">
        <v>140173</v>
      </c>
      <c r="G112" s="11">
        <v>102124</v>
      </c>
      <c r="H112" s="16">
        <v>0.18666305877539699</v>
      </c>
      <c r="I112" s="16">
        <v>0.191328569457582</v>
      </c>
      <c r="J112" s="16">
        <v>0.33153724696069597</v>
      </c>
      <c r="K112" s="16">
        <v>0.17212573247343901</v>
      </c>
      <c r="L112" s="16">
        <v>0.12150401130756799</v>
      </c>
      <c r="N112" s="22"/>
      <c r="O112" s="22"/>
      <c r="P112" s="22"/>
      <c r="Q112" s="22"/>
      <c r="R112" s="22"/>
    </row>
    <row r="113" spans="2:18" ht="15.75" x14ac:dyDescent="0.3">
      <c r="B113" s="7" t="s">
        <v>8</v>
      </c>
      <c r="C113" s="8">
        <v>21502</v>
      </c>
      <c r="D113" s="8">
        <v>2940</v>
      </c>
      <c r="E113" s="8">
        <v>57176</v>
      </c>
      <c r="F113" s="8">
        <v>13279</v>
      </c>
      <c r="G113" s="8">
        <v>8240</v>
      </c>
      <c r="H113" s="15">
        <v>2.7838592611677399E-2</v>
      </c>
      <c r="I113" s="15">
        <v>3.6543211104164302E-3</v>
      </c>
      <c r="J113" s="15">
        <v>6.7472427359989096E-2</v>
      </c>
      <c r="K113" s="15">
        <v>1.6305976197376101E-2</v>
      </c>
      <c r="L113" s="15">
        <v>9.8036999449136793E-3</v>
      </c>
      <c r="N113" s="22"/>
      <c r="O113" s="22"/>
      <c r="P113" s="22"/>
      <c r="Q113" s="22"/>
      <c r="R113" s="22"/>
    </row>
    <row r="114" spans="2:18" ht="15.75" x14ac:dyDescent="0.3">
      <c r="B114" s="10" t="s">
        <v>9</v>
      </c>
      <c r="C114" s="11">
        <v>269641</v>
      </c>
      <c r="D114" s="11">
        <v>281110</v>
      </c>
      <c r="E114" s="11">
        <v>202753</v>
      </c>
      <c r="F114" s="11">
        <v>274209</v>
      </c>
      <c r="G114" s="11">
        <v>324109</v>
      </c>
      <c r="H114" s="16">
        <v>0.34910361596155298</v>
      </c>
      <c r="I114" s="16">
        <v>0.349410274608559</v>
      </c>
      <c r="J114" s="16">
        <v>0.23926537471176501</v>
      </c>
      <c r="K114" s="16">
        <v>0.336715522788335</v>
      </c>
      <c r="L114" s="16">
        <v>0.38561497396189598</v>
      </c>
      <c r="N114" s="22"/>
      <c r="O114" s="22"/>
      <c r="P114" s="22"/>
      <c r="Q114" s="22"/>
      <c r="R114" s="22"/>
    </row>
    <row r="115" spans="2:18" ht="15.75" x14ac:dyDescent="0.3">
      <c r="B115" s="7" t="s">
        <v>10</v>
      </c>
      <c r="C115" s="8">
        <v>57849</v>
      </c>
      <c r="D115" s="8">
        <v>54207</v>
      </c>
      <c r="E115" s="8">
        <v>96837</v>
      </c>
      <c r="F115" s="8">
        <v>56517</v>
      </c>
      <c r="G115" s="8">
        <v>34469</v>
      </c>
      <c r="H115" s="15">
        <v>7.4896974420655099E-2</v>
      </c>
      <c r="I115" s="15">
        <v>6.7377477698076005E-2</v>
      </c>
      <c r="J115" s="15">
        <v>0.114275700438283</v>
      </c>
      <c r="K115" s="15">
        <v>6.9400169948573398E-2</v>
      </c>
      <c r="L115" s="15">
        <v>4.10101618205376E-2</v>
      </c>
      <c r="N115" s="22"/>
      <c r="O115" s="22"/>
      <c r="P115" s="22"/>
      <c r="Q115" s="22"/>
      <c r="R115" s="22"/>
    </row>
    <row r="116" spans="2:18" ht="15.75" x14ac:dyDescent="0.3">
      <c r="B116" s="10" t="s">
        <v>11</v>
      </c>
      <c r="C116" s="11">
        <v>279214</v>
      </c>
      <c r="D116" s="11">
        <v>312341</v>
      </c>
      <c r="E116" s="11">
        <v>209688</v>
      </c>
      <c r="F116" s="11">
        <v>330186</v>
      </c>
      <c r="G116" s="11">
        <v>371557</v>
      </c>
      <c r="H116" s="16">
        <v>0.361497758230718</v>
      </c>
      <c r="I116" s="16">
        <v>0.38822935712536699</v>
      </c>
      <c r="J116" s="16">
        <v>0.247449250529267</v>
      </c>
      <c r="K116" s="16">
        <v>0.405452598592276</v>
      </c>
      <c r="L116" s="16">
        <v>0.44206715296508398</v>
      </c>
      <c r="N116" s="22"/>
      <c r="O116" s="22"/>
      <c r="P116" s="22"/>
      <c r="Q116" s="22"/>
      <c r="R116" s="22"/>
    </row>
    <row r="117" spans="2:18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  <c r="N117" s="22"/>
      <c r="O117" s="22"/>
      <c r="P117" s="22"/>
      <c r="Q117" s="22"/>
      <c r="R117" s="22"/>
    </row>
    <row r="118" spans="2:18" ht="15.75" x14ac:dyDescent="0.3">
      <c r="B118" s="10" t="s">
        <v>13</v>
      </c>
      <c r="C118" s="11">
        <v>435318</v>
      </c>
      <c r="D118" s="11">
        <v>437979</v>
      </c>
      <c r="E118" s="11">
        <v>540873</v>
      </c>
      <c r="F118" s="11">
        <v>427661</v>
      </c>
      <c r="G118" s="11">
        <v>434473</v>
      </c>
      <c r="H118" s="16">
        <v>0.56360526734862704</v>
      </c>
      <c r="I118" s="16">
        <v>0.544393165176557</v>
      </c>
      <c r="J118" s="16">
        <v>0.63827504903245003</v>
      </c>
      <c r="K118" s="16">
        <v>0.52514723145915099</v>
      </c>
      <c r="L118" s="16">
        <v>0.51692268521437901</v>
      </c>
      <c r="N118" s="22"/>
      <c r="O118" s="22"/>
      <c r="P118" s="22"/>
      <c r="Q118" s="22"/>
      <c r="R118" s="22"/>
    </row>
    <row r="119" spans="2:18" ht="15.75" x14ac:dyDescent="0.3">
      <c r="B119" s="7" t="s">
        <v>14</v>
      </c>
      <c r="C119" s="8">
        <v>107038</v>
      </c>
      <c r="D119" s="8">
        <v>96289</v>
      </c>
      <c r="E119" s="8">
        <v>170651</v>
      </c>
      <c r="F119" s="8">
        <v>109878</v>
      </c>
      <c r="G119" s="8">
        <v>122312</v>
      </c>
      <c r="H119" s="15">
        <v>0.13858186568545799</v>
      </c>
      <c r="I119" s="15">
        <v>0.119683988231594</v>
      </c>
      <c r="J119" s="15">
        <v>0.201382349262094</v>
      </c>
      <c r="K119" s="15">
        <v>0.134924923007402</v>
      </c>
      <c r="L119" s="15">
        <v>0.14552307617260701</v>
      </c>
      <c r="N119" s="22"/>
      <c r="O119" s="22"/>
      <c r="P119" s="22"/>
      <c r="Q119" s="22"/>
      <c r="R119" s="22"/>
    </row>
    <row r="120" spans="2:18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  <c r="N120" s="22"/>
      <c r="O120" s="22"/>
      <c r="P120" s="22"/>
      <c r="Q120" s="22"/>
      <c r="R120" s="22"/>
    </row>
    <row r="121" spans="2:18" ht="15.75" x14ac:dyDescent="0.3">
      <c r="B121" s="7" t="s">
        <v>16</v>
      </c>
      <c r="C121" s="8">
        <v>88517</v>
      </c>
      <c r="D121" s="8">
        <v>94043</v>
      </c>
      <c r="E121" s="8">
        <v>120467</v>
      </c>
      <c r="F121" s="8">
        <v>93132</v>
      </c>
      <c r="G121" s="8">
        <v>119605</v>
      </c>
      <c r="H121" s="15">
        <v>0.114602767287129</v>
      </c>
      <c r="I121" s="15">
        <v>0.116892285777855</v>
      </c>
      <c r="J121" s="15">
        <v>0.14216106245235399</v>
      </c>
      <c r="K121" s="15">
        <v>0.114361636811057</v>
      </c>
      <c r="L121" s="15">
        <v>0.14230237037759699</v>
      </c>
      <c r="N121" s="22"/>
      <c r="O121" s="22"/>
      <c r="P121" s="22"/>
      <c r="Q121" s="22"/>
      <c r="R121" s="22"/>
    </row>
    <row r="122" spans="2:18" ht="15.75" x14ac:dyDescent="0.3">
      <c r="B122" s="10" t="s">
        <v>17</v>
      </c>
      <c r="C122" s="11">
        <v>170805</v>
      </c>
      <c r="D122" s="11">
        <v>140821</v>
      </c>
      <c r="E122" s="11">
        <v>234014</v>
      </c>
      <c r="F122" s="11">
        <v>207839</v>
      </c>
      <c r="G122" s="11">
        <v>245677</v>
      </c>
      <c r="H122" s="16">
        <v>0.221140861828554</v>
      </c>
      <c r="I122" s="16">
        <v>0.175035766357127</v>
      </c>
      <c r="J122" s="16">
        <v>0.27615595033266499</v>
      </c>
      <c r="K122" s="16">
        <v>0.25521634060444698</v>
      </c>
      <c r="L122" s="16">
        <v>0.29229897953477602</v>
      </c>
      <c r="N122" s="22"/>
      <c r="O122" s="22"/>
      <c r="P122" s="22"/>
      <c r="Q122" s="22"/>
      <c r="R122" s="22"/>
    </row>
    <row r="123" spans="2:18" ht="15.75" x14ac:dyDescent="0.3">
      <c r="B123" s="7" t="s">
        <v>18</v>
      </c>
      <c r="C123" s="8">
        <v>293911</v>
      </c>
      <c r="D123" s="8">
        <v>265718</v>
      </c>
      <c r="E123" s="8">
        <v>346424</v>
      </c>
      <c r="F123" s="8">
        <v>259460</v>
      </c>
      <c r="G123" s="8">
        <v>278976</v>
      </c>
      <c r="H123" s="15">
        <v>0.38052593215006603</v>
      </c>
      <c r="I123" s="15">
        <v>0.33027853633252802</v>
      </c>
      <c r="J123" s="15">
        <v>0.40880908380713699</v>
      </c>
      <c r="K123" s="15">
        <v>0.31860445697501399</v>
      </c>
      <c r="L123" s="15">
        <v>0.33191711114468903</v>
      </c>
      <c r="N123" s="22"/>
      <c r="O123" s="22"/>
      <c r="P123" s="22"/>
      <c r="Q123" s="22"/>
      <c r="R123" s="22"/>
    </row>
    <row r="124" spans="2:18" ht="15.75" x14ac:dyDescent="0.3">
      <c r="B124" s="10" t="s">
        <v>19</v>
      </c>
      <c r="C124" s="11">
        <v>94189</v>
      </c>
      <c r="D124" s="11">
        <v>96087</v>
      </c>
      <c r="E124" s="11">
        <v>79118</v>
      </c>
      <c r="F124" s="11">
        <v>70063</v>
      </c>
      <c r="G124" s="11">
        <v>59088</v>
      </c>
      <c r="H124" s="16">
        <v>0.12194629334486499</v>
      </c>
      <c r="I124" s="16">
        <v>0.119432909026049</v>
      </c>
      <c r="J124" s="16">
        <v>9.3365809218336607E-2</v>
      </c>
      <c r="K124" s="16">
        <v>8.6034009361906999E-2</v>
      </c>
      <c r="L124" s="16">
        <v>7.0301094944788797E-2</v>
      </c>
      <c r="N124" s="22"/>
      <c r="O124" s="22"/>
      <c r="P124" s="22"/>
      <c r="Q124" s="22"/>
      <c r="R124" s="22"/>
    </row>
    <row r="125" spans="2:18" ht="15.75" x14ac:dyDescent="0.3">
      <c r="B125" s="7" t="s">
        <v>20</v>
      </c>
      <c r="C125" s="8">
        <v>77767</v>
      </c>
      <c r="D125" s="8">
        <v>86304</v>
      </c>
      <c r="E125" s="8">
        <v>91151</v>
      </c>
      <c r="F125" s="8">
        <v>108358</v>
      </c>
      <c r="G125" s="8">
        <v>36798</v>
      </c>
      <c r="H125" s="15">
        <v>0.100684765679114</v>
      </c>
      <c r="I125" s="15">
        <v>0.107272969086184</v>
      </c>
      <c r="J125" s="15">
        <v>0.10756574832605199</v>
      </c>
      <c r="K125" s="15">
        <v>0.133058435785472</v>
      </c>
      <c r="L125" s="15">
        <v>4.3781134778268602E-2</v>
      </c>
      <c r="N125" s="22"/>
      <c r="O125" s="22"/>
      <c r="P125" s="22"/>
      <c r="Q125" s="22"/>
      <c r="R125" s="22"/>
    </row>
    <row r="126" spans="2:18" ht="15.75" x14ac:dyDescent="0.3">
      <c r="B126" s="10" t="s">
        <v>21</v>
      </c>
      <c r="C126" s="11">
        <v>127736</v>
      </c>
      <c r="D126" s="11">
        <v>150840</v>
      </c>
      <c r="E126" s="11">
        <v>275374</v>
      </c>
      <c r="F126" s="11">
        <v>121842</v>
      </c>
      <c r="G126" s="11">
        <v>139696</v>
      </c>
      <c r="H126" s="16">
        <v>0.16537952124663899</v>
      </c>
      <c r="I126" s="16">
        <v>0.187489046358916</v>
      </c>
      <c r="J126" s="16">
        <v>0.32496418448002001</v>
      </c>
      <c r="K126" s="16">
        <v>0.149616142167385</v>
      </c>
      <c r="L126" s="16">
        <v>0.166206027609789</v>
      </c>
      <c r="N126" s="22"/>
      <c r="O126" s="22"/>
      <c r="P126" s="22"/>
      <c r="Q126" s="22"/>
      <c r="R126" s="22"/>
    </row>
    <row r="127" spans="2:18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  <c r="N127" s="22"/>
      <c r="O127" s="22"/>
      <c r="P127" s="22"/>
      <c r="Q127" s="22"/>
      <c r="R127" s="22"/>
    </row>
    <row r="128" spans="2:18" ht="15.75" x14ac:dyDescent="0.3">
      <c r="B128" s="10" t="s">
        <v>23</v>
      </c>
      <c r="C128" s="11">
        <v>223526</v>
      </c>
      <c r="D128" s="11">
        <v>211076</v>
      </c>
      <c r="E128" s="11">
        <v>434957</v>
      </c>
      <c r="F128" s="11">
        <v>209969</v>
      </c>
      <c r="G128" s="11">
        <v>144833</v>
      </c>
      <c r="H128" s="16">
        <v>0.28939862580773001</v>
      </c>
      <c r="I128" s="16">
        <v>0.26236036826607401</v>
      </c>
      <c r="J128" s="16">
        <v>0.51328537475896796</v>
      </c>
      <c r="K128" s="16">
        <v>0.257831878619389</v>
      </c>
      <c r="L128" s="16">
        <v>0.17231787307301999</v>
      </c>
      <c r="N128" s="22"/>
      <c r="O128" s="22"/>
      <c r="P128" s="22"/>
      <c r="Q128" s="22"/>
      <c r="R128" s="22"/>
    </row>
    <row r="129" spans="2:18" ht="15.75" x14ac:dyDescent="0.3">
      <c r="B129" s="7" t="s">
        <v>24</v>
      </c>
      <c r="C129" s="8">
        <v>54322</v>
      </c>
      <c r="D129" s="8">
        <v>19066</v>
      </c>
      <c r="E129" s="8">
        <v>147899</v>
      </c>
      <c r="F129" s="8">
        <v>34969</v>
      </c>
      <c r="G129" s="8">
        <v>22900</v>
      </c>
      <c r="H129" s="15">
        <v>7.0330575195402298E-2</v>
      </c>
      <c r="I129" s="15">
        <v>2.3698396697686998E-2</v>
      </c>
      <c r="J129" s="15">
        <v>0.17453310014892701</v>
      </c>
      <c r="K129" s="15">
        <v>4.2940257673472801E-2</v>
      </c>
      <c r="L129" s="15">
        <v>2.7245719507102299E-2</v>
      </c>
      <c r="N129" s="22"/>
      <c r="O129" s="22"/>
      <c r="P129" s="22"/>
      <c r="Q129" s="22"/>
      <c r="R129" s="22"/>
    </row>
    <row r="131" spans="2:18" x14ac:dyDescent="0.25">
      <c r="B131" s="20" t="s">
        <v>38</v>
      </c>
      <c r="C131" s="49" t="s">
        <v>63</v>
      </c>
      <c r="D131" s="50"/>
      <c r="E131" s="50"/>
      <c r="F131" s="50"/>
    </row>
    <row r="132" spans="2:18" x14ac:dyDescent="0.25">
      <c r="B132" s="45" t="s">
        <v>28</v>
      </c>
      <c r="C132" s="46" t="s">
        <v>2</v>
      </c>
      <c r="D132" s="47"/>
      <c r="E132" s="47"/>
      <c r="F132" s="47"/>
      <c r="G132" s="48"/>
      <c r="H132" s="46" t="s">
        <v>3</v>
      </c>
      <c r="I132" s="47"/>
      <c r="J132" s="47"/>
      <c r="K132" s="47"/>
      <c r="L132" s="48"/>
    </row>
    <row r="133" spans="2:18" ht="15.75" x14ac:dyDescent="0.3">
      <c r="B133" s="45"/>
      <c r="C133" s="4">
        <v>2016</v>
      </c>
      <c r="D133" s="4">
        <v>2018</v>
      </c>
      <c r="E133" s="4">
        <v>2020</v>
      </c>
      <c r="F133" s="4">
        <v>2022</v>
      </c>
      <c r="G133" s="4">
        <v>2024</v>
      </c>
      <c r="H133" s="4">
        <v>2016</v>
      </c>
      <c r="I133" s="4">
        <v>2018</v>
      </c>
      <c r="J133" s="4">
        <v>2020</v>
      </c>
      <c r="K133" s="4">
        <v>2022</v>
      </c>
      <c r="L133" s="4">
        <v>2024</v>
      </c>
    </row>
    <row r="134" spans="2:18" ht="15.75" x14ac:dyDescent="0.3">
      <c r="B134" s="5" t="s">
        <v>5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2:18" ht="15.75" x14ac:dyDescent="0.3">
      <c r="B135" s="10" t="s">
        <v>4</v>
      </c>
      <c r="C135" s="11">
        <v>268437</v>
      </c>
      <c r="D135" s="11">
        <v>258421</v>
      </c>
      <c r="E135" s="11">
        <v>272689</v>
      </c>
      <c r="F135" s="11">
        <v>229592</v>
      </c>
      <c r="G135" s="11">
        <v>241525</v>
      </c>
      <c r="H135" s="12"/>
      <c r="I135" s="12"/>
      <c r="J135" s="12"/>
      <c r="K135" s="12"/>
      <c r="L135" s="12"/>
    </row>
    <row r="136" spans="2:18" ht="15.75" x14ac:dyDescent="0.3">
      <c r="B136" s="7" t="s">
        <v>6</v>
      </c>
      <c r="C136" s="8">
        <v>78819</v>
      </c>
      <c r="D136" s="8">
        <v>71601</v>
      </c>
      <c r="E136" s="8">
        <v>129693</v>
      </c>
      <c r="F136" s="8">
        <v>60701</v>
      </c>
      <c r="G136" s="8">
        <v>50465</v>
      </c>
      <c r="H136" s="15">
        <v>0.29362196716548</v>
      </c>
      <c r="I136" s="15">
        <v>0.277071135859702</v>
      </c>
      <c r="J136" s="15">
        <v>0.47560774362002101</v>
      </c>
      <c r="K136" s="15">
        <v>0.26438638976967799</v>
      </c>
      <c r="L136" s="15">
        <v>0.208943173584515</v>
      </c>
    </row>
    <row r="137" spans="2:18" ht="15.75" x14ac:dyDescent="0.3">
      <c r="B137" s="10" t="s">
        <v>7</v>
      </c>
      <c r="C137" s="11">
        <v>67654</v>
      </c>
      <c r="D137" s="11">
        <v>70211</v>
      </c>
      <c r="E137" s="11">
        <v>110007</v>
      </c>
      <c r="F137" s="11">
        <v>54378</v>
      </c>
      <c r="G137" s="11">
        <v>46055</v>
      </c>
      <c r="H137" s="16">
        <v>0.25202934021763002</v>
      </c>
      <c r="I137" s="16">
        <v>0.27169231602694799</v>
      </c>
      <c r="J137" s="16">
        <v>0.40341561265764297</v>
      </c>
      <c r="K137" s="16">
        <v>0.23684623157601301</v>
      </c>
      <c r="L137" s="16">
        <v>0.190684194182797</v>
      </c>
    </row>
    <row r="138" spans="2:18" ht="15.75" x14ac:dyDescent="0.3">
      <c r="B138" s="7" t="s">
        <v>8</v>
      </c>
      <c r="C138" s="8">
        <v>11165</v>
      </c>
      <c r="D138" s="8">
        <v>1390</v>
      </c>
      <c r="E138" s="8">
        <v>19686</v>
      </c>
      <c r="F138" s="8">
        <v>6323</v>
      </c>
      <c r="G138" s="8">
        <v>4410</v>
      </c>
      <c r="H138" s="15">
        <v>4.159262694785E-2</v>
      </c>
      <c r="I138" s="15">
        <v>5.3788198327535302E-3</v>
      </c>
      <c r="J138" s="15">
        <v>7.2192130962378406E-2</v>
      </c>
      <c r="K138" s="15">
        <v>2.7540158193665301E-2</v>
      </c>
      <c r="L138" s="15">
        <v>1.8258979401718198E-2</v>
      </c>
    </row>
    <row r="139" spans="2:18" ht="15.75" x14ac:dyDescent="0.3">
      <c r="B139" s="10" t="s">
        <v>9</v>
      </c>
      <c r="C139" s="11">
        <v>86820</v>
      </c>
      <c r="D139" s="11">
        <v>76649</v>
      </c>
      <c r="E139" s="11">
        <v>48495</v>
      </c>
      <c r="F139" s="11">
        <v>71079</v>
      </c>
      <c r="G139" s="11">
        <v>86347</v>
      </c>
      <c r="H139" s="16">
        <v>0.32342784340459801</v>
      </c>
      <c r="I139" s="16">
        <v>0.29660515205807603</v>
      </c>
      <c r="J139" s="16">
        <v>0.17783995687394799</v>
      </c>
      <c r="K139" s="16">
        <v>0.30958831318164398</v>
      </c>
      <c r="L139" s="16">
        <v>0.35750750439913098</v>
      </c>
    </row>
    <row r="140" spans="2:18" ht="15.75" x14ac:dyDescent="0.3">
      <c r="B140" s="7" t="s">
        <v>10</v>
      </c>
      <c r="C140" s="8">
        <v>25295</v>
      </c>
      <c r="D140" s="8">
        <v>21939</v>
      </c>
      <c r="E140" s="8">
        <v>38278</v>
      </c>
      <c r="F140" s="8">
        <v>20899</v>
      </c>
      <c r="G140" s="8">
        <v>14987</v>
      </c>
      <c r="H140" s="15">
        <v>9.4230676099047506E-2</v>
      </c>
      <c r="I140" s="15">
        <v>8.4896351302719206E-2</v>
      </c>
      <c r="J140" s="15">
        <v>0.140372365588638</v>
      </c>
      <c r="K140" s="15">
        <v>9.1026690825464301E-2</v>
      </c>
      <c r="L140" s="15">
        <v>6.2051547458855202E-2</v>
      </c>
    </row>
    <row r="141" spans="2:18" ht="15.75" x14ac:dyDescent="0.3">
      <c r="B141" s="10" t="s">
        <v>11</v>
      </c>
      <c r="C141" s="11">
        <v>77503</v>
      </c>
      <c r="D141" s="11">
        <v>88232</v>
      </c>
      <c r="E141" s="11">
        <v>56223</v>
      </c>
      <c r="F141" s="11">
        <v>76913</v>
      </c>
      <c r="G141" s="11">
        <v>89726</v>
      </c>
      <c r="H141" s="16">
        <v>0.28871951333087498</v>
      </c>
      <c r="I141" s="16">
        <v>0.34142736077950298</v>
      </c>
      <c r="J141" s="16">
        <v>0.206179933917393</v>
      </c>
      <c r="K141" s="16">
        <v>0.33499860622321298</v>
      </c>
      <c r="L141" s="16">
        <v>0.37149777455749899</v>
      </c>
    </row>
    <row r="142" spans="2:18" ht="15.75" x14ac:dyDescent="0.3">
      <c r="B142" s="5" t="s">
        <v>12</v>
      </c>
      <c r="C142" s="9"/>
      <c r="D142" s="9"/>
      <c r="E142" s="9"/>
      <c r="F142" s="9"/>
      <c r="G142" s="9"/>
      <c r="H142" s="17"/>
      <c r="I142" s="17"/>
      <c r="J142" s="17"/>
      <c r="K142" s="17"/>
      <c r="L142" s="17"/>
    </row>
    <row r="143" spans="2:18" ht="15.75" x14ac:dyDescent="0.3">
      <c r="B143" s="10" t="s">
        <v>13</v>
      </c>
      <c r="C143" s="11">
        <v>165639</v>
      </c>
      <c r="D143" s="11">
        <v>148250</v>
      </c>
      <c r="E143" s="11">
        <v>178188</v>
      </c>
      <c r="F143" s="11">
        <v>131780</v>
      </c>
      <c r="G143" s="11">
        <v>136812</v>
      </c>
      <c r="H143" s="16">
        <v>0.61704981057007802</v>
      </c>
      <c r="I143" s="16">
        <v>0.57367628791777803</v>
      </c>
      <c r="J143" s="16">
        <v>0.65344770049396905</v>
      </c>
      <c r="K143" s="16">
        <v>0.57397470295132202</v>
      </c>
      <c r="L143" s="16">
        <v>0.56645067798364601</v>
      </c>
    </row>
    <row r="144" spans="2:18" ht="15.75" x14ac:dyDescent="0.3">
      <c r="B144" s="7" t="s">
        <v>14</v>
      </c>
      <c r="C144" s="8">
        <v>40886</v>
      </c>
      <c r="D144" s="8">
        <v>31916</v>
      </c>
      <c r="E144" s="8">
        <v>57654</v>
      </c>
      <c r="F144" s="8">
        <v>36300</v>
      </c>
      <c r="G144" s="8">
        <v>41070</v>
      </c>
      <c r="H144" s="15">
        <v>0.15231134307118599</v>
      </c>
      <c r="I144" s="15">
        <v>0.123503894807311</v>
      </c>
      <c r="J144" s="15">
        <v>0.211427670349739</v>
      </c>
      <c r="K144" s="15">
        <v>0.15810655423533901</v>
      </c>
      <c r="L144" s="15">
        <v>0.17004450885001601</v>
      </c>
    </row>
    <row r="145" spans="2:12" ht="15.75" x14ac:dyDescent="0.3">
      <c r="B145" s="13" t="s">
        <v>15</v>
      </c>
      <c r="C145" s="14"/>
      <c r="D145" s="14"/>
      <c r="E145" s="14"/>
      <c r="F145" s="14"/>
      <c r="G145" s="14"/>
      <c r="H145" s="18"/>
      <c r="I145" s="18"/>
      <c r="J145" s="18"/>
      <c r="K145" s="18"/>
      <c r="L145" s="18"/>
    </row>
    <row r="146" spans="2:12" ht="15.75" x14ac:dyDescent="0.3">
      <c r="B146" s="7" t="s">
        <v>16</v>
      </c>
      <c r="C146" s="8">
        <v>27683</v>
      </c>
      <c r="D146" s="8">
        <v>21605</v>
      </c>
      <c r="E146" s="8">
        <v>28565</v>
      </c>
      <c r="F146" s="8">
        <v>20202</v>
      </c>
      <c r="G146" s="8">
        <v>25936</v>
      </c>
      <c r="H146" s="15">
        <v>0.103126618163666</v>
      </c>
      <c r="I146" s="15">
        <v>8.3603886681035994E-2</v>
      </c>
      <c r="J146" s="15">
        <v>0.104753033675726</v>
      </c>
      <c r="K146" s="15">
        <v>8.7990870762047493E-2</v>
      </c>
      <c r="L146" s="15">
        <v>0.107384328744436</v>
      </c>
    </row>
    <row r="147" spans="2:12" ht="15.75" x14ac:dyDescent="0.3">
      <c r="B147" s="10" t="s">
        <v>17</v>
      </c>
      <c r="C147" s="11">
        <v>57180</v>
      </c>
      <c r="D147" s="11">
        <v>34725</v>
      </c>
      <c r="E147" s="11">
        <v>64897</v>
      </c>
      <c r="F147" s="11">
        <v>60049</v>
      </c>
      <c r="G147" s="11">
        <v>71545</v>
      </c>
      <c r="H147" s="16">
        <v>0.21301087405983499</v>
      </c>
      <c r="I147" s="16">
        <v>0.13437375445493999</v>
      </c>
      <c r="J147" s="16">
        <v>0.23798906446538001</v>
      </c>
      <c r="K147" s="16">
        <v>0.26154656956688399</v>
      </c>
      <c r="L147" s="16">
        <v>0.29622192319635698</v>
      </c>
    </row>
    <row r="148" spans="2:12" ht="15.75" x14ac:dyDescent="0.3">
      <c r="B148" s="7" t="s">
        <v>18</v>
      </c>
      <c r="C148" s="8">
        <v>108704</v>
      </c>
      <c r="D148" s="8">
        <v>92059</v>
      </c>
      <c r="E148" s="8">
        <v>109048</v>
      </c>
      <c r="F148" s="8">
        <v>76484</v>
      </c>
      <c r="G148" s="8">
        <v>88689</v>
      </c>
      <c r="H148" s="15">
        <v>0.40495162738370599</v>
      </c>
      <c r="I148" s="15">
        <v>0.356236528765077</v>
      </c>
      <c r="J148" s="15">
        <v>0.39989878579627303</v>
      </c>
      <c r="K148" s="15">
        <v>0.33313007421861401</v>
      </c>
      <c r="L148" s="15">
        <v>0.36720422316530399</v>
      </c>
    </row>
    <row r="149" spans="2:12" ht="15.75" x14ac:dyDescent="0.3">
      <c r="B149" s="10" t="s">
        <v>19</v>
      </c>
      <c r="C149" s="11">
        <v>48857</v>
      </c>
      <c r="D149" s="11">
        <v>43694</v>
      </c>
      <c r="E149" s="11">
        <v>37783</v>
      </c>
      <c r="F149" s="11">
        <v>31723</v>
      </c>
      <c r="G149" s="11">
        <v>30191</v>
      </c>
      <c r="H149" s="16">
        <v>0.182005461244165</v>
      </c>
      <c r="I149" s="16">
        <v>0.169080686167146</v>
      </c>
      <c r="J149" s="16">
        <v>0.13855711084788899</v>
      </c>
      <c r="K149" s="16">
        <v>0.13817119063382</v>
      </c>
      <c r="L149" s="16">
        <v>0.12500155263430299</v>
      </c>
    </row>
    <row r="150" spans="2:12" ht="15.75" x14ac:dyDescent="0.3">
      <c r="B150" s="7" t="s">
        <v>20</v>
      </c>
      <c r="C150" s="8">
        <v>34298</v>
      </c>
      <c r="D150" s="8">
        <v>30959</v>
      </c>
      <c r="E150" s="8">
        <v>34884</v>
      </c>
      <c r="F150" s="8">
        <v>37966</v>
      </c>
      <c r="G150" s="8">
        <v>14222</v>
      </c>
      <c r="H150" s="15">
        <v>0.127769271747188</v>
      </c>
      <c r="I150" s="15">
        <v>0.119800635397278</v>
      </c>
      <c r="J150" s="15">
        <v>0.12792595227530301</v>
      </c>
      <c r="K150" s="15">
        <v>0.16536290463082301</v>
      </c>
      <c r="L150" s="15">
        <v>5.8884173481006101E-2</v>
      </c>
    </row>
    <row r="151" spans="2:12" ht="15.75" x14ac:dyDescent="0.3">
      <c r="B151" s="10" t="s">
        <v>21</v>
      </c>
      <c r="C151" s="11">
        <v>45734</v>
      </c>
      <c r="D151" s="11">
        <v>54150</v>
      </c>
      <c r="E151" s="11">
        <v>102169</v>
      </c>
      <c r="F151" s="11">
        <v>41160</v>
      </c>
      <c r="G151" s="11">
        <v>46550</v>
      </c>
      <c r="H151" s="16">
        <v>0.17037144655915501</v>
      </c>
      <c r="I151" s="16">
        <v>0.20954179420403099</v>
      </c>
      <c r="J151" s="16">
        <v>0.37467224567180901</v>
      </c>
      <c r="K151" s="16">
        <v>0.17927453918255001</v>
      </c>
      <c r="L151" s="16">
        <v>0.192733671462582</v>
      </c>
    </row>
    <row r="152" spans="2:12" ht="15.75" x14ac:dyDescent="0.3">
      <c r="B152" s="5" t="s">
        <v>22</v>
      </c>
      <c r="C152" s="9"/>
      <c r="D152" s="9"/>
      <c r="E152" s="9"/>
      <c r="F152" s="9"/>
      <c r="G152" s="9"/>
      <c r="H152" s="17"/>
      <c r="I152" s="17"/>
      <c r="J152" s="17"/>
      <c r="K152" s="17"/>
      <c r="L152" s="17"/>
    </row>
    <row r="153" spans="2:12" ht="15.75" x14ac:dyDescent="0.3">
      <c r="B153" s="10" t="s">
        <v>23</v>
      </c>
      <c r="C153" s="11">
        <v>104114</v>
      </c>
      <c r="D153" s="11">
        <v>93540</v>
      </c>
      <c r="E153" s="11">
        <v>167971</v>
      </c>
      <c r="F153" s="11">
        <v>81600</v>
      </c>
      <c r="G153" s="11">
        <v>65452</v>
      </c>
      <c r="H153" s="16">
        <v>0.38785264326452801</v>
      </c>
      <c r="I153" s="16">
        <v>0.361967487162421</v>
      </c>
      <c r="J153" s="16">
        <v>0.61598010920865898</v>
      </c>
      <c r="K153" s="16">
        <v>0.35541308059514298</v>
      </c>
      <c r="L153" s="16">
        <v>0.27099472104337002</v>
      </c>
    </row>
    <row r="154" spans="2:12" ht="15.75" x14ac:dyDescent="0.3">
      <c r="B154" s="7" t="s">
        <v>24</v>
      </c>
      <c r="C154" s="8">
        <v>24272</v>
      </c>
      <c r="D154" s="8">
        <v>8015</v>
      </c>
      <c r="E154" s="8">
        <v>58439</v>
      </c>
      <c r="F154" s="8">
        <v>13487</v>
      </c>
      <c r="G154" s="8">
        <v>13127</v>
      </c>
      <c r="H154" s="15">
        <v>9.0419726043727194E-2</v>
      </c>
      <c r="I154" s="15">
        <v>3.10152812658414E-2</v>
      </c>
      <c r="J154" s="15">
        <v>0.214306407665876</v>
      </c>
      <c r="K154" s="15">
        <v>5.87433360047388E-2</v>
      </c>
      <c r="L154" s="15">
        <v>5.4350481316633899E-2</v>
      </c>
    </row>
    <row r="156" spans="2:12" x14ac:dyDescent="0.25">
      <c r="B156" s="20" t="s">
        <v>38</v>
      </c>
      <c r="C156" s="49" t="s">
        <v>64</v>
      </c>
      <c r="D156" s="50"/>
      <c r="E156" s="50"/>
    </row>
    <row r="157" spans="2:12" x14ac:dyDescent="0.25">
      <c r="B157" s="45" t="s">
        <v>28</v>
      </c>
      <c r="C157" s="46" t="s">
        <v>2</v>
      </c>
      <c r="D157" s="47"/>
      <c r="E157" s="47"/>
      <c r="F157" s="47"/>
      <c r="G157" s="48"/>
      <c r="H157" s="46" t="s">
        <v>3</v>
      </c>
      <c r="I157" s="47"/>
      <c r="J157" s="47"/>
      <c r="K157" s="47"/>
      <c r="L157" s="48"/>
    </row>
    <row r="158" spans="2:12" ht="15.75" x14ac:dyDescent="0.3">
      <c r="B158" s="45"/>
      <c r="C158" s="4">
        <v>2016</v>
      </c>
      <c r="D158" s="4">
        <v>2018</v>
      </c>
      <c r="E158" s="4">
        <v>2020</v>
      </c>
      <c r="F158" s="4">
        <v>2022</v>
      </c>
      <c r="G158" s="4">
        <v>2024</v>
      </c>
      <c r="H158" s="4">
        <v>2016</v>
      </c>
      <c r="I158" s="4">
        <v>2018</v>
      </c>
      <c r="J158" s="4">
        <v>2020</v>
      </c>
      <c r="K158" s="4">
        <v>2022</v>
      </c>
      <c r="L158" s="4">
        <v>2024</v>
      </c>
    </row>
    <row r="159" spans="2:12" ht="15.75" x14ac:dyDescent="0.3">
      <c r="B159" s="5" t="s">
        <v>5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2:12" ht="15.75" x14ac:dyDescent="0.3">
      <c r="B160" s="10" t="s">
        <v>4</v>
      </c>
      <c r="C160" s="11">
        <v>188439</v>
      </c>
      <c r="D160" s="11">
        <v>196304</v>
      </c>
      <c r="E160" s="11">
        <v>205638</v>
      </c>
      <c r="F160" s="11">
        <v>179767</v>
      </c>
      <c r="G160" s="11">
        <v>191718</v>
      </c>
      <c r="H160" s="12"/>
      <c r="I160" s="12"/>
      <c r="J160" s="12"/>
      <c r="K160" s="12"/>
      <c r="L160" s="12"/>
    </row>
    <row r="161" spans="2:12" ht="15.75" x14ac:dyDescent="0.3">
      <c r="B161" s="7" t="s">
        <v>6</v>
      </c>
      <c r="C161" s="8">
        <v>30980</v>
      </c>
      <c r="D161" s="8">
        <v>32333</v>
      </c>
      <c r="E161" s="8">
        <v>76752</v>
      </c>
      <c r="F161" s="8">
        <v>29266</v>
      </c>
      <c r="G161" s="8">
        <v>19129</v>
      </c>
      <c r="H161" s="15">
        <v>0.16440333476615801</v>
      </c>
      <c r="I161" s="15">
        <v>0.164708818974652</v>
      </c>
      <c r="J161" s="15">
        <v>0.37323840924342799</v>
      </c>
      <c r="K161" s="15">
        <v>0.162799623957679</v>
      </c>
      <c r="L161" s="15">
        <v>9.9776755442890094E-2</v>
      </c>
    </row>
    <row r="162" spans="2:12" ht="15.75" x14ac:dyDescent="0.3">
      <c r="B162" s="10" t="s">
        <v>7</v>
      </c>
      <c r="C162" s="11">
        <v>27972</v>
      </c>
      <c r="D162" s="11">
        <v>31316</v>
      </c>
      <c r="E162" s="11">
        <v>61505</v>
      </c>
      <c r="F162" s="11">
        <v>28340</v>
      </c>
      <c r="G162" s="11">
        <v>17923</v>
      </c>
      <c r="H162" s="16">
        <v>0.14844060942798501</v>
      </c>
      <c r="I162" s="16">
        <v>0.159528078898036</v>
      </c>
      <c r="J162" s="16">
        <v>0.29909355274803301</v>
      </c>
      <c r="K162" s="16">
        <v>0.157648511684569</v>
      </c>
      <c r="L162" s="16">
        <v>9.3486266286942302E-2</v>
      </c>
    </row>
    <row r="163" spans="2:12" ht="15.75" x14ac:dyDescent="0.3">
      <c r="B163" s="7" t="s">
        <v>8</v>
      </c>
      <c r="C163" s="8">
        <v>3008</v>
      </c>
      <c r="D163" s="8">
        <v>1017</v>
      </c>
      <c r="E163" s="8">
        <v>15247</v>
      </c>
      <c r="F163" s="8">
        <v>926</v>
      </c>
      <c r="G163" s="8">
        <v>1206</v>
      </c>
      <c r="H163" s="15">
        <v>1.5962725338173101E-2</v>
      </c>
      <c r="I163" s="15">
        <v>5.18074007661586E-3</v>
      </c>
      <c r="J163" s="15">
        <v>7.4144856495394804E-2</v>
      </c>
      <c r="K163" s="15">
        <v>5.1511122731090798E-3</v>
      </c>
      <c r="L163" s="15">
        <v>6.2904891559477996E-3</v>
      </c>
    </row>
    <row r="164" spans="2:12" ht="15.75" x14ac:dyDescent="0.3">
      <c r="B164" s="10" t="s">
        <v>9</v>
      </c>
      <c r="C164" s="11">
        <v>78640</v>
      </c>
      <c r="D164" s="11">
        <v>86098</v>
      </c>
      <c r="E164" s="11">
        <v>64504</v>
      </c>
      <c r="F164" s="11">
        <v>74167</v>
      </c>
      <c r="G164" s="11">
        <v>87429</v>
      </c>
      <c r="H164" s="16">
        <v>0.417323377857025</v>
      </c>
      <c r="I164" s="16">
        <v>0.43859524003586298</v>
      </c>
      <c r="J164" s="16">
        <v>0.31367743315924101</v>
      </c>
      <c r="K164" s="16">
        <v>0.41257294164112401</v>
      </c>
      <c r="L164" s="16">
        <v>0.45602916784026498</v>
      </c>
    </row>
    <row r="165" spans="2:12" ht="15.75" x14ac:dyDescent="0.3">
      <c r="B165" s="7" t="s">
        <v>10</v>
      </c>
      <c r="C165" s="8">
        <v>10253</v>
      </c>
      <c r="D165" s="8">
        <v>12630</v>
      </c>
      <c r="E165" s="8">
        <v>15570</v>
      </c>
      <c r="F165" s="8">
        <v>9883</v>
      </c>
      <c r="G165" s="8">
        <v>5514</v>
      </c>
      <c r="H165" s="15">
        <v>5.4410180482808802E-2</v>
      </c>
      <c r="I165" s="15">
        <v>6.4338984432309093E-2</v>
      </c>
      <c r="J165" s="15">
        <v>7.5715577860123104E-2</v>
      </c>
      <c r="K165" s="15">
        <v>5.4976719865158799E-2</v>
      </c>
      <c r="L165" s="15">
        <v>2.87609927080399E-2</v>
      </c>
    </row>
    <row r="166" spans="2:12" ht="15.75" x14ac:dyDescent="0.3">
      <c r="B166" s="10" t="s">
        <v>11</v>
      </c>
      <c r="C166" s="11">
        <v>68566</v>
      </c>
      <c r="D166" s="11">
        <v>65243</v>
      </c>
      <c r="E166" s="11">
        <v>48812</v>
      </c>
      <c r="F166" s="11">
        <v>66451</v>
      </c>
      <c r="G166" s="11">
        <v>79646</v>
      </c>
      <c r="H166" s="16">
        <v>0.36386310689400803</v>
      </c>
      <c r="I166" s="16">
        <v>0.33235695655717701</v>
      </c>
      <c r="J166" s="16">
        <v>0.23736857973720801</v>
      </c>
      <c r="K166" s="16">
        <v>0.36965071453603798</v>
      </c>
      <c r="L166" s="16">
        <v>0.41543308400880502</v>
      </c>
    </row>
    <row r="167" spans="2:12" ht="15.75" x14ac:dyDescent="0.3">
      <c r="B167" s="5" t="s">
        <v>12</v>
      </c>
      <c r="C167" s="9"/>
      <c r="D167" s="9"/>
      <c r="E167" s="9"/>
      <c r="F167" s="9"/>
      <c r="G167" s="9"/>
      <c r="H167" s="17"/>
      <c r="I167" s="17"/>
      <c r="J167" s="17"/>
      <c r="K167" s="17"/>
      <c r="L167" s="17"/>
    </row>
    <row r="168" spans="2:12" ht="15.75" x14ac:dyDescent="0.3">
      <c r="B168" s="10" t="s">
        <v>13</v>
      </c>
      <c r="C168" s="11">
        <v>109620</v>
      </c>
      <c r="D168" s="11">
        <v>118431</v>
      </c>
      <c r="E168" s="11">
        <v>141256</v>
      </c>
      <c r="F168" s="11">
        <v>103433</v>
      </c>
      <c r="G168" s="11">
        <v>106558</v>
      </c>
      <c r="H168" s="16">
        <v>0.58172671262318298</v>
      </c>
      <c r="I168" s="16">
        <v>0.60330405901051398</v>
      </c>
      <c r="J168" s="16">
        <v>0.68691584240266901</v>
      </c>
      <c r="K168" s="16">
        <v>0.57537256559880301</v>
      </c>
      <c r="L168" s="16">
        <v>0.55580592328315603</v>
      </c>
    </row>
    <row r="169" spans="2:12" ht="15.75" x14ac:dyDescent="0.3">
      <c r="B169" s="7" t="s">
        <v>14</v>
      </c>
      <c r="C169" s="8">
        <v>28436</v>
      </c>
      <c r="D169" s="8">
        <v>30950</v>
      </c>
      <c r="E169" s="8">
        <v>50099</v>
      </c>
      <c r="F169" s="8">
        <v>25478</v>
      </c>
      <c r="G169" s="8">
        <v>34288</v>
      </c>
      <c r="H169" s="15">
        <v>0.15090294471951099</v>
      </c>
      <c r="I169" s="15">
        <v>0.15766362376721799</v>
      </c>
      <c r="J169" s="15">
        <v>0.24362715062391199</v>
      </c>
      <c r="K169" s="15">
        <v>0.141727903341548</v>
      </c>
      <c r="L169" s="15">
        <v>0.17884601341553699</v>
      </c>
    </row>
    <row r="170" spans="2:12" ht="15.75" x14ac:dyDescent="0.3">
      <c r="B170" s="13" t="s">
        <v>15</v>
      </c>
      <c r="C170" s="14"/>
      <c r="D170" s="14"/>
      <c r="E170" s="14"/>
      <c r="F170" s="14"/>
      <c r="G170" s="14"/>
      <c r="H170" s="18"/>
      <c r="I170" s="18"/>
      <c r="J170" s="18"/>
      <c r="K170" s="18"/>
      <c r="L170" s="18"/>
    </row>
    <row r="171" spans="2:12" ht="15.75" x14ac:dyDescent="0.3">
      <c r="B171" s="7" t="s">
        <v>16</v>
      </c>
      <c r="C171" s="8">
        <v>26214</v>
      </c>
      <c r="D171" s="8">
        <v>34416</v>
      </c>
      <c r="E171" s="8">
        <v>41197</v>
      </c>
      <c r="F171" s="8">
        <v>25559</v>
      </c>
      <c r="G171" s="8">
        <v>50322</v>
      </c>
      <c r="H171" s="15">
        <v>0.139111330457071</v>
      </c>
      <c r="I171" s="15">
        <v>0.17531991197326599</v>
      </c>
      <c r="J171" s="15">
        <v>0.20033748626226699</v>
      </c>
      <c r="K171" s="15">
        <v>0.14217848659653901</v>
      </c>
      <c r="L171" s="15">
        <v>0.26247926642255798</v>
      </c>
    </row>
    <row r="172" spans="2:12" ht="15.75" x14ac:dyDescent="0.3">
      <c r="B172" s="10" t="s">
        <v>17</v>
      </c>
      <c r="C172" s="11">
        <v>46396</v>
      </c>
      <c r="D172" s="11">
        <v>43623</v>
      </c>
      <c r="E172" s="11">
        <v>70213</v>
      </c>
      <c r="F172" s="11">
        <v>47367</v>
      </c>
      <c r="G172" s="11">
        <v>58855</v>
      </c>
      <c r="H172" s="16">
        <v>0.24621230212429501</v>
      </c>
      <c r="I172" s="16">
        <v>0.22222165620670001</v>
      </c>
      <c r="J172" s="16">
        <v>0.34143981170795301</v>
      </c>
      <c r="K172" s="16">
        <v>0.263491074557622</v>
      </c>
      <c r="L172" s="16">
        <v>0.306987345997768</v>
      </c>
    </row>
    <row r="173" spans="2:12" ht="15.75" x14ac:dyDescent="0.3">
      <c r="B173" s="7" t="s">
        <v>18</v>
      </c>
      <c r="C173" s="8">
        <v>77796</v>
      </c>
      <c r="D173" s="8">
        <v>70794</v>
      </c>
      <c r="E173" s="8">
        <v>99082</v>
      </c>
      <c r="F173" s="8">
        <v>67803</v>
      </c>
      <c r="G173" s="8">
        <v>67843</v>
      </c>
      <c r="H173" s="15">
        <v>0.41284447486985199</v>
      </c>
      <c r="I173" s="15">
        <v>0.36063452604124202</v>
      </c>
      <c r="J173" s="15">
        <v>0.48182728873068198</v>
      </c>
      <c r="K173" s="15">
        <v>0.37717156096502702</v>
      </c>
      <c r="L173" s="15">
        <v>0.35386870299085099</v>
      </c>
    </row>
    <row r="174" spans="2:12" ht="15.75" x14ac:dyDescent="0.3">
      <c r="B174" s="10" t="s">
        <v>19</v>
      </c>
      <c r="C174" s="11">
        <v>25762</v>
      </c>
      <c r="D174" s="11">
        <v>30482</v>
      </c>
      <c r="E174" s="11">
        <v>21823</v>
      </c>
      <c r="F174" s="11">
        <v>17472</v>
      </c>
      <c r="G174" s="11">
        <v>9371</v>
      </c>
      <c r="H174" s="16">
        <v>0.13671267625066999</v>
      </c>
      <c r="I174" s="16">
        <v>0.15527956638682899</v>
      </c>
      <c r="J174" s="16">
        <v>0.106123381865219</v>
      </c>
      <c r="K174" s="16">
        <v>9.7192476928468496E-2</v>
      </c>
      <c r="L174" s="16">
        <v>4.8879082819557898E-2</v>
      </c>
    </row>
    <row r="175" spans="2:12" ht="15.75" x14ac:dyDescent="0.3">
      <c r="B175" s="7" t="s">
        <v>20</v>
      </c>
      <c r="C175" s="8">
        <v>13162</v>
      </c>
      <c r="D175" s="8">
        <v>23940</v>
      </c>
      <c r="E175" s="8">
        <v>18561</v>
      </c>
      <c r="F175" s="8">
        <v>21881</v>
      </c>
      <c r="G175" s="8">
        <v>7612</v>
      </c>
      <c r="H175" s="15">
        <v>6.9847536868694896E-2</v>
      </c>
      <c r="I175" s="15">
        <v>0.121953704458391</v>
      </c>
      <c r="J175" s="15">
        <v>9.0260554955796102E-2</v>
      </c>
      <c r="K175" s="15">
        <v>0.121718669166199</v>
      </c>
      <c r="L175" s="15">
        <v>3.9704148801886101E-2</v>
      </c>
    </row>
    <row r="176" spans="2:12" ht="15.75" x14ac:dyDescent="0.3">
      <c r="B176" s="10" t="s">
        <v>21</v>
      </c>
      <c r="C176" s="11">
        <v>29018</v>
      </c>
      <c r="D176" s="11">
        <v>35184</v>
      </c>
      <c r="E176" s="11">
        <v>61717</v>
      </c>
      <c r="F176" s="11">
        <v>22993</v>
      </c>
      <c r="G176" s="11">
        <v>27662</v>
      </c>
      <c r="H176" s="16">
        <v>0.153991477348107</v>
      </c>
      <c r="I176" s="16">
        <v>0.179232211264162</v>
      </c>
      <c r="J176" s="16">
        <v>0.30012449060971202</v>
      </c>
      <c r="K176" s="16">
        <v>0.12790445409891699</v>
      </c>
      <c r="L176" s="16">
        <v>0.14428483501809999</v>
      </c>
    </row>
    <row r="177" spans="2:12" ht="15.75" x14ac:dyDescent="0.3">
      <c r="B177" s="5" t="s">
        <v>22</v>
      </c>
      <c r="C177" s="9"/>
      <c r="D177" s="9"/>
      <c r="E177" s="9"/>
      <c r="F177" s="9"/>
      <c r="G177" s="9"/>
      <c r="H177" s="17"/>
      <c r="I177" s="17"/>
      <c r="J177" s="17"/>
      <c r="K177" s="17"/>
      <c r="L177" s="17"/>
    </row>
    <row r="178" spans="2:12" ht="15.75" x14ac:dyDescent="0.3">
      <c r="B178" s="10" t="s">
        <v>23</v>
      </c>
      <c r="C178" s="11">
        <v>41233</v>
      </c>
      <c r="D178" s="11">
        <v>44963</v>
      </c>
      <c r="E178" s="11">
        <v>92322</v>
      </c>
      <c r="F178" s="11">
        <v>39149</v>
      </c>
      <c r="G178" s="11">
        <v>24643</v>
      </c>
      <c r="H178" s="16">
        <v>0.218813515248966</v>
      </c>
      <c r="I178" s="16">
        <v>0.22904780340696099</v>
      </c>
      <c r="J178" s="16">
        <v>0.448953987103551</v>
      </c>
      <c r="K178" s="16">
        <v>0.217776343822837</v>
      </c>
      <c r="L178" s="16">
        <v>0.12853774815093</v>
      </c>
    </row>
    <row r="179" spans="2:12" ht="15.75" x14ac:dyDescent="0.3">
      <c r="B179" s="7" t="s">
        <v>24</v>
      </c>
      <c r="C179" s="8">
        <v>9918</v>
      </c>
      <c r="D179" s="8">
        <v>3808</v>
      </c>
      <c r="E179" s="8">
        <v>30041</v>
      </c>
      <c r="F179" s="8">
        <v>5028</v>
      </c>
      <c r="G179" s="8">
        <v>2174</v>
      </c>
      <c r="H179" s="15">
        <v>5.2632416856383202E-2</v>
      </c>
      <c r="I179" s="15">
        <v>1.93984839840248E-2</v>
      </c>
      <c r="J179" s="15">
        <v>0.14608681274861601</v>
      </c>
      <c r="K179" s="15">
        <v>2.7969538346860098E-2</v>
      </c>
      <c r="L179" s="15">
        <v>1.1339571662546E-2</v>
      </c>
    </row>
    <row r="181" spans="2:12" x14ac:dyDescent="0.25">
      <c r="B181" s="20" t="s">
        <v>38</v>
      </c>
      <c r="C181" s="49" t="s">
        <v>65</v>
      </c>
      <c r="D181" s="50"/>
      <c r="E181" s="50"/>
    </row>
    <row r="182" spans="2:12" x14ac:dyDescent="0.25">
      <c r="B182" s="45" t="s">
        <v>28</v>
      </c>
      <c r="C182" s="46" t="s">
        <v>2</v>
      </c>
      <c r="D182" s="47"/>
      <c r="E182" s="47"/>
      <c r="F182" s="47"/>
      <c r="G182" s="48"/>
      <c r="H182" s="46" t="s">
        <v>3</v>
      </c>
      <c r="I182" s="47"/>
      <c r="J182" s="47"/>
      <c r="K182" s="47"/>
      <c r="L182" s="48"/>
    </row>
    <row r="183" spans="2:12" ht="15.75" x14ac:dyDescent="0.3">
      <c r="B183" s="45"/>
      <c r="C183" s="4">
        <v>2016</v>
      </c>
      <c r="D183" s="4">
        <v>2018</v>
      </c>
      <c r="E183" s="4">
        <v>2020</v>
      </c>
      <c r="F183" s="4">
        <v>2022</v>
      </c>
      <c r="G183" s="4">
        <v>2024</v>
      </c>
      <c r="H183" s="4">
        <v>2016</v>
      </c>
      <c r="I183" s="4">
        <v>2018</v>
      </c>
      <c r="J183" s="4">
        <v>2020</v>
      </c>
      <c r="K183" s="4">
        <v>2022</v>
      </c>
      <c r="L183" s="4">
        <v>2024</v>
      </c>
    </row>
    <row r="184" spans="2:12" ht="15.75" x14ac:dyDescent="0.3">
      <c r="B184" s="5" t="s">
        <v>5</v>
      </c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2:12" ht="15.75" x14ac:dyDescent="0.3">
      <c r="B185" s="10" t="s">
        <v>4</v>
      </c>
      <c r="C185" s="11">
        <v>343176</v>
      </c>
      <c r="D185" s="11">
        <v>371468</v>
      </c>
      <c r="E185" s="11">
        <v>392921</v>
      </c>
      <c r="F185" s="11">
        <v>393623</v>
      </c>
      <c r="G185" s="11">
        <v>402253</v>
      </c>
      <c r="H185" s="12"/>
      <c r="I185" s="12"/>
      <c r="J185" s="12"/>
      <c r="K185" s="12"/>
      <c r="L185" s="12"/>
    </row>
    <row r="186" spans="2:12" ht="15.75" x14ac:dyDescent="0.3">
      <c r="B186" s="7" t="s">
        <v>6</v>
      </c>
      <c r="C186" s="8">
        <v>64116</v>
      </c>
      <c r="D186" s="8">
        <v>64646</v>
      </c>
      <c r="E186" s="8">
        <v>144874</v>
      </c>
      <c r="F186" s="8">
        <v>68881</v>
      </c>
      <c r="G186" s="8">
        <v>43025</v>
      </c>
      <c r="H186" s="15">
        <v>0.186831246940345</v>
      </c>
      <c r="I186" s="15">
        <v>0.17402844928769101</v>
      </c>
      <c r="J186" s="15">
        <v>0.36871024964305799</v>
      </c>
      <c r="K186" s="15">
        <v>0.17499231498159401</v>
      </c>
      <c r="L186" s="15">
        <v>0.10696004753227401</v>
      </c>
    </row>
    <row r="187" spans="2:12" ht="15.75" x14ac:dyDescent="0.3">
      <c r="B187" s="10" t="s">
        <v>7</v>
      </c>
      <c r="C187" s="11">
        <v>56539</v>
      </c>
      <c r="D187" s="11">
        <v>62418</v>
      </c>
      <c r="E187" s="11">
        <v>119104</v>
      </c>
      <c r="F187" s="11">
        <v>62415</v>
      </c>
      <c r="G187" s="11">
        <v>39922</v>
      </c>
      <c r="H187" s="16">
        <v>0.16475219712334199</v>
      </c>
      <c r="I187" s="16">
        <v>0.16803062444140501</v>
      </c>
      <c r="J187" s="16">
        <v>0.30312454666459698</v>
      </c>
      <c r="K187" s="16">
        <v>0.15856542935753201</v>
      </c>
      <c r="L187" s="16">
        <v>9.9245996922334906E-2</v>
      </c>
    </row>
    <row r="188" spans="2:12" ht="15.75" x14ac:dyDescent="0.3">
      <c r="B188" s="7" t="s">
        <v>8</v>
      </c>
      <c r="C188" s="8">
        <v>7577</v>
      </c>
      <c r="D188" s="8">
        <v>2228</v>
      </c>
      <c r="E188" s="8">
        <v>25770</v>
      </c>
      <c r="F188" s="8">
        <v>6466</v>
      </c>
      <c r="G188" s="8">
        <v>3103</v>
      </c>
      <c r="H188" s="15">
        <v>2.2079049817003499E-2</v>
      </c>
      <c r="I188" s="15">
        <v>5.99782484628555E-3</v>
      </c>
      <c r="J188" s="15">
        <v>6.5585702978461294E-2</v>
      </c>
      <c r="K188" s="15">
        <v>1.64268856240616E-2</v>
      </c>
      <c r="L188" s="15">
        <v>7.71405060993952E-3</v>
      </c>
    </row>
    <row r="189" spans="2:12" ht="15.75" x14ac:dyDescent="0.3">
      <c r="B189" s="10" t="s">
        <v>9</v>
      </c>
      <c r="C189" s="11">
        <v>118986</v>
      </c>
      <c r="D189" s="11">
        <v>129804</v>
      </c>
      <c r="E189" s="11">
        <v>93569</v>
      </c>
      <c r="F189" s="11">
        <v>128595</v>
      </c>
      <c r="G189" s="11">
        <v>147549</v>
      </c>
      <c r="H189" s="16">
        <v>0.34672005035317199</v>
      </c>
      <c r="I189" s="16">
        <v>0.34943521380038101</v>
      </c>
      <c r="J189" s="16">
        <v>0.23813692828838401</v>
      </c>
      <c r="K189" s="16">
        <v>0.32669584856576001</v>
      </c>
      <c r="L189" s="16">
        <v>0.36680646259940902</v>
      </c>
    </row>
    <row r="190" spans="2:12" ht="15.75" x14ac:dyDescent="0.3">
      <c r="B190" s="7" t="s">
        <v>10</v>
      </c>
      <c r="C190" s="8">
        <v>24181</v>
      </c>
      <c r="D190" s="8">
        <v>23690</v>
      </c>
      <c r="E190" s="8">
        <v>44494</v>
      </c>
      <c r="F190" s="8">
        <v>24468</v>
      </c>
      <c r="G190" s="8">
        <v>12967</v>
      </c>
      <c r="H190" s="15">
        <v>7.0462386647084901E-2</v>
      </c>
      <c r="I190" s="15">
        <v>6.3773999375450904E-2</v>
      </c>
      <c r="J190" s="15">
        <v>0.113239048052917</v>
      </c>
      <c r="K190" s="15">
        <v>6.2161001770729897E-2</v>
      </c>
      <c r="L190" s="15">
        <v>3.2235931117977998E-2</v>
      </c>
    </row>
    <row r="191" spans="2:12" ht="15.75" x14ac:dyDescent="0.3">
      <c r="B191" s="10" t="s">
        <v>11</v>
      </c>
      <c r="C191" s="11">
        <v>135893</v>
      </c>
      <c r="D191" s="11">
        <v>153328</v>
      </c>
      <c r="E191" s="11">
        <v>109984</v>
      </c>
      <c r="F191" s="11">
        <v>171679</v>
      </c>
      <c r="G191" s="11">
        <v>198712</v>
      </c>
      <c r="H191" s="16">
        <v>0.39598631605939799</v>
      </c>
      <c r="I191" s="16">
        <v>0.41276233753647701</v>
      </c>
      <c r="J191" s="16">
        <v>0.27991377401564199</v>
      </c>
      <c r="K191" s="16">
        <v>0.43615083468191601</v>
      </c>
      <c r="L191" s="16">
        <v>0.49399755875033902</v>
      </c>
    </row>
    <row r="192" spans="2:12" ht="15.75" x14ac:dyDescent="0.3">
      <c r="B192" s="5" t="s">
        <v>12</v>
      </c>
      <c r="C192" s="9"/>
      <c r="D192" s="9"/>
      <c r="E192" s="9"/>
      <c r="F192" s="9"/>
      <c r="G192" s="9"/>
      <c r="H192" s="17"/>
      <c r="I192" s="17"/>
      <c r="J192" s="17"/>
      <c r="K192" s="17"/>
      <c r="L192" s="17"/>
    </row>
    <row r="193" spans="2:12" ht="15.75" x14ac:dyDescent="0.3">
      <c r="B193" s="10" t="s">
        <v>13</v>
      </c>
      <c r="C193" s="11">
        <v>183102</v>
      </c>
      <c r="D193" s="11">
        <v>194450</v>
      </c>
      <c r="E193" s="11">
        <v>238443</v>
      </c>
      <c r="F193" s="11">
        <v>197476</v>
      </c>
      <c r="G193" s="11">
        <v>190574</v>
      </c>
      <c r="H193" s="16">
        <v>0.53355129729351702</v>
      </c>
      <c r="I193" s="16">
        <v>0.52346366308807202</v>
      </c>
      <c r="J193" s="16">
        <v>0.60684717793144205</v>
      </c>
      <c r="K193" s="16">
        <v>0.50168816354735402</v>
      </c>
      <c r="L193" s="16">
        <v>0.47376651013168303</v>
      </c>
    </row>
    <row r="194" spans="2:12" ht="15.75" x14ac:dyDescent="0.3">
      <c r="B194" s="7" t="s">
        <v>14</v>
      </c>
      <c r="C194" s="8">
        <v>50181</v>
      </c>
      <c r="D194" s="8">
        <v>41177</v>
      </c>
      <c r="E194" s="8">
        <v>76745</v>
      </c>
      <c r="F194" s="8">
        <v>54117</v>
      </c>
      <c r="G194" s="8">
        <v>53407</v>
      </c>
      <c r="H194" s="15">
        <v>0.14622526050772799</v>
      </c>
      <c r="I194" s="15">
        <v>0.11084938675740599</v>
      </c>
      <c r="J194" s="15">
        <v>0.19531916084912701</v>
      </c>
      <c r="K194" s="15">
        <v>0.13748434415671801</v>
      </c>
      <c r="L194" s="15">
        <v>0.132769674806652</v>
      </c>
    </row>
    <row r="195" spans="2:12" ht="15.75" x14ac:dyDescent="0.3">
      <c r="B195" s="13" t="s">
        <v>15</v>
      </c>
      <c r="C195" s="14"/>
      <c r="D195" s="14"/>
      <c r="E195" s="14"/>
      <c r="F195" s="14"/>
      <c r="G195" s="14"/>
      <c r="H195" s="18"/>
      <c r="I195" s="18"/>
      <c r="J195" s="18"/>
      <c r="K195" s="18"/>
      <c r="L195" s="18"/>
    </row>
    <row r="196" spans="2:12" ht="15.75" x14ac:dyDescent="0.3">
      <c r="B196" s="7" t="s">
        <v>16</v>
      </c>
      <c r="C196" s="8">
        <v>43726</v>
      </c>
      <c r="D196" s="8">
        <v>47696</v>
      </c>
      <c r="E196" s="8">
        <v>56874</v>
      </c>
      <c r="F196" s="8">
        <v>43491</v>
      </c>
      <c r="G196" s="8">
        <v>41303</v>
      </c>
      <c r="H196" s="15">
        <v>0.12741567009348001</v>
      </c>
      <c r="I196" s="15">
        <v>0.12839867767883101</v>
      </c>
      <c r="J196" s="15">
        <v>0.144746653907528</v>
      </c>
      <c r="K196" s="15">
        <v>0.110488970410774</v>
      </c>
      <c r="L196" s="15">
        <v>0.10267915963336501</v>
      </c>
    </row>
    <row r="197" spans="2:12" ht="15.75" x14ac:dyDescent="0.3">
      <c r="B197" s="10" t="s">
        <v>17</v>
      </c>
      <c r="C197" s="11">
        <v>77244</v>
      </c>
      <c r="D197" s="11">
        <v>67184</v>
      </c>
      <c r="E197" s="11">
        <v>104840</v>
      </c>
      <c r="F197" s="11">
        <v>101967</v>
      </c>
      <c r="G197" s="11">
        <v>115447</v>
      </c>
      <c r="H197" s="16">
        <v>0.22508567032659599</v>
      </c>
      <c r="I197" s="16">
        <v>0.180860800930363</v>
      </c>
      <c r="J197" s="16">
        <v>0.26682208382855599</v>
      </c>
      <c r="K197" s="16">
        <v>0.25904736257789801</v>
      </c>
      <c r="L197" s="16">
        <v>0.28700096705307399</v>
      </c>
    </row>
    <row r="198" spans="2:12" ht="15.75" x14ac:dyDescent="0.3">
      <c r="B198" s="7" t="s">
        <v>18</v>
      </c>
      <c r="C198" s="8">
        <v>123388</v>
      </c>
      <c r="D198" s="8">
        <v>113846</v>
      </c>
      <c r="E198" s="8">
        <v>151244</v>
      </c>
      <c r="F198" s="8">
        <v>124968</v>
      </c>
      <c r="G198" s="8">
        <v>128141</v>
      </c>
      <c r="H198" s="15">
        <v>0.35954728768911598</v>
      </c>
      <c r="I198" s="15">
        <v>0.30647592793995698</v>
      </c>
      <c r="J198" s="15">
        <v>0.38492215992527801</v>
      </c>
      <c r="K198" s="15">
        <v>0.31748144798449301</v>
      </c>
      <c r="L198" s="15">
        <v>0.31855822082122498</v>
      </c>
    </row>
    <row r="199" spans="2:12" ht="15.75" x14ac:dyDescent="0.3">
      <c r="B199" s="10" t="s">
        <v>19</v>
      </c>
      <c r="C199" s="11">
        <v>29557</v>
      </c>
      <c r="D199" s="11">
        <v>30309</v>
      </c>
      <c r="E199" s="11">
        <v>29691</v>
      </c>
      <c r="F199" s="11">
        <v>30136</v>
      </c>
      <c r="G199" s="11">
        <v>25767</v>
      </c>
      <c r="H199" s="16">
        <v>8.6127817796116293E-2</v>
      </c>
      <c r="I199" s="16">
        <v>8.1592492489258803E-2</v>
      </c>
      <c r="J199" s="16">
        <v>7.5564808192995506E-2</v>
      </c>
      <c r="K199" s="16">
        <v>7.6560566836795602E-2</v>
      </c>
      <c r="L199" s="16">
        <v>6.4056700633680796E-2</v>
      </c>
    </row>
    <row r="200" spans="2:12" ht="15.75" x14ac:dyDescent="0.3">
      <c r="B200" s="7" t="s">
        <v>20</v>
      </c>
      <c r="C200" s="8">
        <v>36695</v>
      </c>
      <c r="D200" s="8">
        <v>37856</v>
      </c>
      <c r="E200" s="8">
        <v>41459</v>
      </c>
      <c r="F200" s="8">
        <v>54976</v>
      </c>
      <c r="G200" s="8">
        <v>16682</v>
      </c>
      <c r="H200" s="15">
        <v>0.10692764062755</v>
      </c>
      <c r="I200" s="15">
        <v>0.101909181948378</v>
      </c>
      <c r="J200" s="15">
        <v>0.105514849040901</v>
      </c>
      <c r="K200" s="15">
        <v>0.13966663533380899</v>
      </c>
      <c r="L200" s="15">
        <v>4.1471412270386997E-2</v>
      </c>
    </row>
    <row r="201" spans="2:12" ht="15.75" x14ac:dyDescent="0.3">
      <c r="B201" s="10" t="s">
        <v>21</v>
      </c>
      <c r="C201" s="11">
        <v>61839</v>
      </c>
      <c r="D201" s="11">
        <v>68311</v>
      </c>
      <c r="E201" s="11">
        <v>125959</v>
      </c>
      <c r="F201" s="11">
        <v>60622</v>
      </c>
      <c r="G201" s="11">
        <v>66053</v>
      </c>
      <c r="H201" s="16">
        <v>0.18019616756416501</v>
      </c>
      <c r="I201" s="16">
        <v>0.18389470963851501</v>
      </c>
      <c r="J201" s="16">
        <v>0.32057080176422198</v>
      </c>
      <c r="K201" s="16">
        <v>0.154010309356923</v>
      </c>
      <c r="L201" s="16">
        <v>0.16420760068911899</v>
      </c>
    </row>
    <row r="202" spans="2:12" ht="15.75" x14ac:dyDescent="0.3">
      <c r="B202" s="5" t="s">
        <v>22</v>
      </c>
      <c r="C202" s="9"/>
      <c r="D202" s="9"/>
      <c r="E202" s="9"/>
      <c r="F202" s="9"/>
      <c r="G202" s="9"/>
      <c r="H202" s="17"/>
      <c r="I202" s="17"/>
      <c r="J202" s="17"/>
      <c r="K202" s="17"/>
      <c r="L202" s="17"/>
    </row>
    <row r="203" spans="2:12" ht="15.75" x14ac:dyDescent="0.3">
      <c r="B203" s="10" t="s">
        <v>23</v>
      </c>
      <c r="C203" s="11">
        <v>88297</v>
      </c>
      <c r="D203" s="11">
        <v>88336</v>
      </c>
      <c r="E203" s="11">
        <v>189368</v>
      </c>
      <c r="F203" s="11">
        <v>93349</v>
      </c>
      <c r="G203" s="11">
        <v>55992</v>
      </c>
      <c r="H203" s="16">
        <v>0.25729363358743002</v>
      </c>
      <c r="I203" s="16">
        <v>0.23780244866314201</v>
      </c>
      <c r="J203" s="16">
        <v>0.481949297695975</v>
      </c>
      <c r="K203" s="16">
        <v>0.23715331675232401</v>
      </c>
      <c r="L203" s="16">
        <v>0.13919597865025199</v>
      </c>
    </row>
    <row r="204" spans="2:12" ht="15.75" x14ac:dyDescent="0.3">
      <c r="B204" s="7" t="s">
        <v>24</v>
      </c>
      <c r="C204" s="8">
        <v>19722</v>
      </c>
      <c r="D204" s="8">
        <v>9552</v>
      </c>
      <c r="E204" s="8">
        <v>67927</v>
      </c>
      <c r="F204" s="8">
        <v>14410</v>
      </c>
      <c r="G204" s="8">
        <v>8384</v>
      </c>
      <c r="H204" s="15">
        <v>5.7469053779984597E-2</v>
      </c>
      <c r="I204" s="15">
        <v>2.5714193416391199E-2</v>
      </c>
      <c r="J204" s="15">
        <v>0.17287699054008299</v>
      </c>
      <c r="K204" s="15">
        <v>3.6608633133734601E-2</v>
      </c>
      <c r="L204" s="15">
        <v>2.0842604032785299E-2</v>
      </c>
    </row>
    <row r="206" spans="2:12" x14ac:dyDescent="0.25">
      <c r="B206" s="20" t="s">
        <v>38</v>
      </c>
      <c r="C206" s="49" t="s">
        <v>66</v>
      </c>
      <c r="D206" s="50"/>
      <c r="E206" s="50"/>
    </row>
    <row r="207" spans="2:12" x14ac:dyDescent="0.25">
      <c r="B207" s="45" t="s">
        <v>28</v>
      </c>
      <c r="C207" s="46" t="s">
        <v>2</v>
      </c>
      <c r="D207" s="47"/>
      <c r="E207" s="47"/>
      <c r="F207" s="47"/>
      <c r="G207" s="48"/>
      <c r="H207" s="46" t="s">
        <v>3</v>
      </c>
      <c r="I207" s="47"/>
      <c r="J207" s="47"/>
      <c r="K207" s="47"/>
      <c r="L207" s="48"/>
    </row>
    <row r="208" spans="2:12" ht="15.75" x14ac:dyDescent="0.3">
      <c r="B208" s="45"/>
      <c r="C208" s="4">
        <v>2016</v>
      </c>
      <c r="D208" s="4">
        <v>2018</v>
      </c>
      <c r="E208" s="4">
        <v>2020</v>
      </c>
      <c r="F208" s="4">
        <v>2022</v>
      </c>
      <c r="G208" s="4">
        <v>2024</v>
      </c>
      <c r="H208" s="4">
        <v>2016</v>
      </c>
      <c r="I208" s="4">
        <v>2018</v>
      </c>
      <c r="J208" s="4">
        <v>2020</v>
      </c>
      <c r="K208" s="4">
        <v>2022</v>
      </c>
      <c r="L208" s="4">
        <v>2024</v>
      </c>
    </row>
    <row r="209" spans="2:12" ht="15.75" x14ac:dyDescent="0.3">
      <c r="B209" s="5" t="s">
        <v>5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2:12" ht="15.75" x14ac:dyDescent="0.3">
      <c r="B210" s="10" t="s">
        <v>4</v>
      </c>
      <c r="C210" s="11">
        <v>51569</v>
      </c>
      <c r="D210" s="11">
        <v>51506</v>
      </c>
      <c r="E210" s="11">
        <v>73502</v>
      </c>
      <c r="F210" s="11">
        <v>96222</v>
      </c>
      <c r="G210" s="11">
        <v>84371</v>
      </c>
      <c r="H210" s="12"/>
      <c r="I210" s="12"/>
      <c r="J210" s="12"/>
      <c r="K210" s="12"/>
      <c r="L210" s="12"/>
    </row>
    <row r="211" spans="2:12" ht="15.75" x14ac:dyDescent="0.3">
      <c r="B211" s="7" t="s">
        <v>6</v>
      </c>
      <c r="C211" s="8">
        <v>16823</v>
      </c>
      <c r="D211" s="8">
        <v>11633</v>
      </c>
      <c r="E211" s="8">
        <v>32318</v>
      </c>
      <c r="F211" s="8">
        <v>19640</v>
      </c>
      <c r="G211" s="8">
        <v>12193</v>
      </c>
      <c r="H211" s="15">
        <v>0.32622311854020802</v>
      </c>
      <c r="I211" s="15">
        <v>0.22585718168756999</v>
      </c>
      <c r="J211" s="15">
        <v>0.439688715953307</v>
      </c>
      <c r="K211" s="15">
        <v>0.20411132589220801</v>
      </c>
      <c r="L211" s="15">
        <v>0.14451648078131099</v>
      </c>
    </row>
    <row r="212" spans="2:12" ht="15.75" x14ac:dyDescent="0.3">
      <c r="B212" s="10" t="s">
        <v>7</v>
      </c>
      <c r="C212" s="11">
        <v>15623</v>
      </c>
      <c r="D212" s="11">
        <v>11294</v>
      </c>
      <c r="E212" s="11">
        <v>24239</v>
      </c>
      <c r="F212" s="11">
        <v>17929</v>
      </c>
      <c r="G212" s="11">
        <v>11618</v>
      </c>
      <c r="H212" s="16">
        <v>0.30295332467179897</v>
      </c>
      <c r="I212" s="16">
        <v>0.21927542422242099</v>
      </c>
      <c r="J212" s="16">
        <v>0.32977333950096599</v>
      </c>
      <c r="K212" s="16">
        <v>0.186329529629399</v>
      </c>
      <c r="L212" s="16">
        <v>0.13770134287847699</v>
      </c>
    </row>
    <row r="213" spans="2:12" ht="15.75" x14ac:dyDescent="0.3">
      <c r="B213" s="7" t="s">
        <v>8</v>
      </c>
      <c r="C213" s="8">
        <v>1200</v>
      </c>
      <c r="D213" s="8">
        <v>339</v>
      </c>
      <c r="E213" s="8">
        <v>8079</v>
      </c>
      <c r="F213" s="8">
        <v>1711</v>
      </c>
      <c r="G213" s="8">
        <v>575</v>
      </c>
      <c r="H213" s="15">
        <v>2.32697938684093E-2</v>
      </c>
      <c r="I213" s="15">
        <v>6.5817574651496902E-3</v>
      </c>
      <c r="J213" s="15">
        <v>0.10991537645234099</v>
      </c>
      <c r="K213" s="15">
        <v>1.7781796262808899E-2</v>
      </c>
      <c r="L213" s="15">
        <v>6.8151379028339098E-3</v>
      </c>
    </row>
    <row r="214" spans="2:12" ht="15.75" x14ac:dyDescent="0.3">
      <c r="B214" s="10" t="s">
        <v>9</v>
      </c>
      <c r="C214" s="11">
        <v>16532</v>
      </c>
      <c r="D214" s="11">
        <v>15013</v>
      </c>
      <c r="E214" s="11">
        <v>17323</v>
      </c>
      <c r="F214" s="11">
        <v>32400</v>
      </c>
      <c r="G214" s="11">
        <v>34698</v>
      </c>
      <c r="H214" s="16">
        <v>0.32058019352711897</v>
      </c>
      <c r="I214" s="16">
        <v>0.291480604201452</v>
      </c>
      <c r="J214" s="16">
        <v>0.23568066175070099</v>
      </c>
      <c r="K214" s="16">
        <v>0.33672133191993497</v>
      </c>
      <c r="L214" s="16">
        <v>0.41125505209135799</v>
      </c>
    </row>
    <row r="215" spans="2:12" ht="15.75" x14ac:dyDescent="0.3">
      <c r="B215" s="7" t="s">
        <v>10</v>
      </c>
      <c r="C215" s="8">
        <v>3134</v>
      </c>
      <c r="D215" s="8">
        <v>2073</v>
      </c>
      <c r="E215" s="8">
        <v>10897</v>
      </c>
      <c r="F215" s="8">
        <v>6299</v>
      </c>
      <c r="G215" s="8">
        <v>3230</v>
      </c>
      <c r="H215" s="15">
        <v>6.0772944986329E-2</v>
      </c>
      <c r="I215" s="15">
        <v>4.0247738127596799E-2</v>
      </c>
      <c r="J215" s="15">
        <v>0.148254469266142</v>
      </c>
      <c r="K215" s="15">
        <v>6.5463199684063902E-2</v>
      </c>
      <c r="L215" s="15">
        <v>3.8283296393310497E-2</v>
      </c>
    </row>
    <row r="216" spans="2:12" ht="15.75" x14ac:dyDescent="0.3">
      <c r="B216" s="10" t="s">
        <v>11</v>
      </c>
      <c r="C216" s="11">
        <v>15080</v>
      </c>
      <c r="D216" s="11">
        <v>22787</v>
      </c>
      <c r="E216" s="11">
        <v>12964</v>
      </c>
      <c r="F216" s="11">
        <v>37883</v>
      </c>
      <c r="G216" s="11">
        <v>34250</v>
      </c>
      <c r="H216" s="16">
        <v>0.29242374294634399</v>
      </c>
      <c r="I216" s="16">
        <v>0.44241447598338102</v>
      </c>
      <c r="J216" s="16">
        <v>0.17637615302984999</v>
      </c>
      <c r="K216" s="16">
        <v>0.39370414250379299</v>
      </c>
      <c r="L216" s="16">
        <v>0.40594517073401998</v>
      </c>
    </row>
    <row r="217" spans="2:12" ht="15.75" x14ac:dyDescent="0.3">
      <c r="B217" s="5" t="s">
        <v>12</v>
      </c>
      <c r="C217" s="9"/>
      <c r="D217" s="9"/>
      <c r="E217" s="9"/>
      <c r="F217" s="9"/>
      <c r="G217" s="9"/>
      <c r="H217" s="17"/>
      <c r="I217" s="17"/>
      <c r="J217" s="17"/>
      <c r="K217" s="17"/>
      <c r="L217" s="17"/>
    </row>
    <row r="218" spans="2:12" ht="15.75" x14ac:dyDescent="0.3">
      <c r="B218" s="10" t="s">
        <v>13</v>
      </c>
      <c r="C218" s="11">
        <v>33355</v>
      </c>
      <c r="D218" s="11">
        <v>26646</v>
      </c>
      <c r="E218" s="11">
        <v>49641</v>
      </c>
      <c r="F218" s="11">
        <v>52040</v>
      </c>
      <c r="G218" s="11">
        <v>46891</v>
      </c>
      <c r="H218" s="16">
        <v>0.646803312067327</v>
      </c>
      <c r="I218" s="16">
        <v>0.51733778588902302</v>
      </c>
      <c r="J218" s="16">
        <v>0.67536937770400796</v>
      </c>
      <c r="K218" s="16">
        <v>0.54083265781214296</v>
      </c>
      <c r="L218" s="16">
        <v>0.55577153287267</v>
      </c>
    </row>
    <row r="219" spans="2:12" ht="15.75" x14ac:dyDescent="0.3">
      <c r="B219" s="7" t="s">
        <v>14</v>
      </c>
      <c r="C219" s="8">
        <v>7854</v>
      </c>
      <c r="D219" s="8">
        <v>8284</v>
      </c>
      <c r="E219" s="8">
        <v>15405</v>
      </c>
      <c r="F219" s="8">
        <v>10977</v>
      </c>
      <c r="G219" s="8">
        <v>10198</v>
      </c>
      <c r="H219" s="15">
        <v>0.15230080086873901</v>
      </c>
      <c r="I219" s="15">
        <v>0.160835630800295</v>
      </c>
      <c r="J219" s="15">
        <v>0.20958613371064699</v>
      </c>
      <c r="K219" s="15">
        <v>0.11407994013842999</v>
      </c>
      <c r="L219" s="15">
        <v>0.120870915361913</v>
      </c>
    </row>
    <row r="220" spans="2:12" ht="15.75" x14ac:dyDescent="0.3">
      <c r="B220" s="13" t="s">
        <v>15</v>
      </c>
      <c r="C220" s="14"/>
      <c r="D220" s="14"/>
      <c r="E220" s="14"/>
      <c r="F220" s="14"/>
      <c r="G220" s="14"/>
      <c r="H220" s="18"/>
      <c r="I220" s="18"/>
      <c r="J220" s="18"/>
      <c r="K220" s="18"/>
      <c r="L220" s="18"/>
    </row>
    <row r="221" spans="2:12" ht="15.75" x14ac:dyDescent="0.3">
      <c r="B221" s="7" t="s">
        <v>16</v>
      </c>
      <c r="C221" s="8">
        <v>23504</v>
      </c>
      <c r="D221" s="8">
        <v>16867</v>
      </c>
      <c r="E221" s="8">
        <v>26410</v>
      </c>
      <c r="F221" s="8">
        <v>28747</v>
      </c>
      <c r="G221" s="8">
        <v>26215</v>
      </c>
      <c r="H221" s="15">
        <v>0.455777695902577</v>
      </c>
      <c r="I221" s="15">
        <v>0.32747641051527998</v>
      </c>
      <c r="J221" s="15">
        <v>0.35930995074963901</v>
      </c>
      <c r="K221" s="15">
        <v>0.29875704100933298</v>
      </c>
      <c r="L221" s="15">
        <v>0.31071102630050601</v>
      </c>
    </row>
    <row r="222" spans="2:12" ht="15.75" x14ac:dyDescent="0.3">
      <c r="B222" s="10" t="s">
        <v>17</v>
      </c>
      <c r="C222" s="11">
        <v>7594</v>
      </c>
      <c r="D222" s="11">
        <v>7114</v>
      </c>
      <c r="E222" s="11">
        <v>17292</v>
      </c>
      <c r="F222" s="11">
        <v>20462</v>
      </c>
      <c r="G222" s="11">
        <v>24574</v>
      </c>
      <c r="H222" s="16">
        <v>0.14725901219724999</v>
      </c>
      <c r="I222" s="16">
        <v>0.138119830699336</v>
      </c>
      <c r="J222" s="16">
        <v>0.23525890451960499</v>
      </c>
      <c r="K222" s="16">
        <v>0.21265407079462101</v>
      </c>
      <c r="L222" s="16">
        <v>0.29126121534650501</v>
      </c>
    </row>
    <row r="223" spans="2:12" ht="15.75" x14ac:dyDescent="0.3">
      <c r="B223" s="7" t="s">
        <v>18</v>
      </c>
      <c r="C223" s="8">
        <v>14413</v>
      </c>
      <c r="D223" s="8">
        <v>14228</v>
      </c>
      <c r="E223" s="8">
        <v>23809</v>
      </c>
      <c r="F223" s="8">
        <v>19349</v>
      </c>
      <c r="G223" s="8">
        <v>19882</v>
      </c>
      <c r="H223" s="15">
        <v>0.27948961585448601</v>
      </c>
      <c r="I223" s="15">
        <v>0.27623966139867201</v>
      </c>
      <c r="J223" s="15">
        <v>0.32392315855350901</v>
      </c>
      <c r="K223" s="15">
        <v>0.20108706948514901</v>
      </c>
      <c r="L223" s="15">
        <v>0.235649690059381</v>
      </c>
    </row>
    <row r="224" spans="2:12" ht="15.75" x14ac:dyDescent="0.3">
      <c r="B224" s="10" t="s">
        <v>19</v>
      </c>
      <c r="C224" s="11">
        <v>4039</v>
      </c>
      <c r="D224" s="11">
        <v>4405</v>
      </c>
      <c r="E224" s="11">
        <v>3903</v>
      </c>
      <c r="F224" s="11">
        <v>4271</v>
      </c>
      <c r="G224" s="11">
        <v>2741</v>
      </c>
      <c r="H224" s="16">
        <v>7.8322247862087704E-2</v>
      </c>
      <c r="I224" s="16">
        <v>8.5524016619422993E-2</v>
      </c>
      <c r="J224" s="16">
        <v>5.3100595902152298E-2</v>
      </c>
      <c r="K224" s="16">
        <v>4.4386938537964299E-2</v>
      </c>
      <c r="L224" s="16">
        <v>3.24874660724657E-2</v>
      </c>
    </row>
    <row r="225" spans="2:12" ht="15.75" x14ac:dyDescent="0.3">
      <c r="B225" s="7" t="s">
        <v>20</v>
      </c>
      <c r="C225" s="8">
        <v>5128</v>
      </c>
      <c r="D225" s="8">
        <v>4410</v>
      </c>
      <c r="E225" s="8">
        <v>10549</v>
      </c>
      <c r="F225" s="8">
        <v>7975</v>
      </c>
      <c r="G225" s="8">
        <v>3200</v>
      </c>
      <c r="H225" s="15">
        <v>9.9439585797669094E-2</v>
      </c>
      <c r="I225" s="15">
        <v>8.5621092688230496E-2</v>
      </c>
      <c r="J225" s="15">
        <v>0.14351990422029301</v>
      </c>
      <c r="K225" s="15">
        <v>8.2881253767329702E-2</v>
      </c>
      <c r="L225" s="15">
        <v>3.7927723980988703E-2</v>
      </c>
    </row>
    <row r="226" spans="2:12" ht="15.75" x14ac:dyDescent="0.3">
      <c r="B226" s="10" t="s">
        <v>21</v>
      </c>
      <c r="C226" s="11">
        <v>10191</v>
      </c>
      <c r="D226" s="11">
        <v>9547</v>
      </c>
      <c r="E226" s="11">
        <v>23606</v>
      </c>
      <c r="F226" s="11">
        <v>10980</v>
      </c>
      <c r="G226" s="11">
        <v>10927</v>
      </c>
      <c r="H226" s="16">
        <v>0.197618724427466</v>
      </c>
      <c r="I226" s="16">
        <v>0.18535704578107401</v>
      </c>
      <c r="J226" s="16">
        <v>0.32116132894343002</v>
      </c>
      <c r="K226" s="16">
        <v>0.114111118039534</v>
      </c>
      <c r="L226" s="16">
        <v>0.129511324981332</v>
      </c>
    </row>
    <row r="227" spans="2:12" ht="15.75" x14ac:dyDescent="0.3">
      <c r="B227" s="5" t="s">
        <v>22</v>
      </c>
      <c r="C227" s="9"/>
      <c r="D227" s="9"/>
      <c r="E227" s="9"/>
      <c r="F227" s="9"/>
      <c r="G227" s="9"/>
      <c r="H227" s="17"/>
      <c r="I227" s="17"/>
      <c r="J227" s="17"/>
      <c r="K227" s="17"/>
      <c r="L227" s="17"/>
    </row>
    <row r="228" spans="2:12" ht="15.75" x14ac:dyDescent="0.3">
      <c r="B228" s="10" t="s">
        <v>23</v>
      </c>
      <c r="C228" s="11">
        <v>19957</v>
      </c>
      <c r="D228" s="11">
        <v>13706</v>
      </c>
      <c r="E228" s="11">
        <v>43215</v>
      </c>
      <c r="F228" s="11">
        <v>25939</v>
      </c>
      <c r="G228" s="11">
        <v>15423</v>
      </c>
      <c r="H228" s="16">
        <v>0.38699606352653698</v>
      </c>
      <c r="I228" s="16">
        <v>0.26610491981516698</v>
      </c>
      <c r="J228" s="16">
        <v>0.58794318521944999</v>
      </c>
      <c r="K228" s="16">
        <v>0.26957452557627198</v>
      </c>
      <c r="L228" s="16">
        <v>0.18279977717462201</v>
      </c>
    </row>
    <row r="229" spans="2:12" ht="15.75" x14ac:dyDescent="0.3">
      <c r="B229" s="7" t="s">
        <v>24</v>
      </c>
      <c r="C229" s="8">
        <v>6694</v>
      </c>
      <c r="D229" s="8">
        <v>658</v>
      </c>
      <c r="E229" s="8">
        <v>16944</v>
      </c>
      <c r="F229" s="8">
        <v>5981</v>
      </c>
      <c r="G229" s="8">
        <v>2345</v>
      </c>
      <c r="H229" s="15">
        <v>0.12980666679594299</v>
      </c>
      <c r="I229" s="15">
        <v>1.27752106550693E-2</v>
      </c>
      <c r="J229" s="15">
        <v>0.230524339473756</v>
      </c>
      <c r="K229" s="15">
        <v>6.2158342167072E-2</v>
      </c>
      <c r="L229" s="15">
        <v>2.7793910229818301E-2</v>
      </c>
    </row>
    <row r="231" spans="2:12" ht="18" x14ac:dyDescent="0.35">
      <c r="B231" s="19" t="s">
        <v>59</v>
      </c>
    </row>
    <row r="232" spans="2:12" ht="18" x14ac:dyDescent="0.35">
      <c r="B232" s="19" t="s">
        <v>60</v>
      </c>
    </row>
  </sheetData>
  <mergeCells count="33">
    <mergeCell ref="C106:E106"/>
    <mergeCell ref="B107:B108"/>
    <mergeCell ref="C107:G107"/>
    <mergeCell ref="H107:L107"/>
    <mergeCell ref="B57:B58"/>
    <mergeCell ref="C57:G57"/>
    <mergeCell ref="H57:L57"/>
    <mergeCell ref="C81:E81"/>
    <mergeCell ref="B82:B83"/>
    <mergeCell ref="C82:G82"/>
    <mergeCell ref="H82:L82"/>
    <mergeCell ref="B7:B8"/>
    <mergeCell ref="C7:G7"/>
    <mergeCell ref="H7:L7"/>
    <mergeCell ref="B32:B33"/>
    <mergeCell ref="C32:G32"/>
    <mergeCell ref="H32:L32"/>
    <mergeCell ref="C131:F131"/>
    <mergeCell ref="B132:B133"/>
    <mergeCell ref="C132:G132"/>
    <mergeCell ref="H132:L132"/>
    <mergeCell ref="C156:E156"/>
    <mergeCell ref="C206:E206"/>
    <mergeCell ref="B207:B208"/>
    <mergeCell ref="C207:G207"/>
    <mergeCell ref="H207:L207"/>
    <mergeCell ref="B157:B158"/>
    <mergeCell ref="C157:G157"/>
    <mergeCell ref="H157:L157"/>
    <mergeCell ref="C181:E181"/>
    <mergeCell ref="B182:B183"/>
    <mergeCell ref="C182:G182"/>
    <mergeCell ref="H182:L18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24F80-BB5E-4C89-97B6-79729CF915F3}">
  <dimension ref="B2:R232"/>
  <sheetViews>
    <sheetView workbookViewId="0"/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8" ht="18" x14ac:dyDescent="0.35">
      <c r="B2" s="1" t="s">
        <v>0</v>
      </c>
    </row>
    <row r="3" spans="2:18" ht="18" x14ac:dyDescent="0.35">
      <c r="B3" s="1" t="s">
        <v>62</v>
      </c>
    </row>
    <row r="4" spans="2:18" ht="18" x14ac:dyDescent="0.35">
      <c r="B4" s="2" t="s">
        <v>1</v>
      </c>
      <c r="C4" s="3">
        <v>46174</v>
      </c>
    </row>
    <row r="6" spans="2:18" x14ac:dyDescent="0.25">
      <c r="B6" s="20" t="s">
        <v>38</v>
      </c>
      <c r="C6" s="20" t="s">
        <v>4</v>
      </c>
    </row>
    <row r="7" spans="2:18" x14ac:dyDescent="0.25">
      <c r="B7" s="45" t="s">
        <v>26</v>
      </c>
      <c r="C7" s="51" t="s">
        <v>2</v>
      </c>
      <c r="D7" s="51"/>
      <c r="E7" s="51"/>
      <c r="F7" s="51"/>
      <c r="G7" s="51"/>
      <c r="H7" s="51" t="s">
        <v>3</v>
      </c>
      <c r="I7" s="51"/>
      <c r="J7" s="51"/>
      <c r="K7" s="51"/>
      <c r="L7" s="51"/>
    </row>
    <row r="8" spans="2:18" ht="15.75" x14ac:dyDescent="0.3">
      <c r="B8" s="45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8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8" ht="15.75" x14ac:dyDescent="0.3">
      <c r="B10" s="10" t="s">
        <v>4</v>
      </c>
      <c r="C10" s="11">
        <v>91493</v>
      </c>
      <c r="D10" s="11">
        <v>95650</v>
      </c>
      <c r="E10" s="11">
        <v>110735</v>
      </c>
      <c r="F10" s="11">
        <v>109427</v>
      </c>
      <c r="G10" s="11">
        <v>74667</v>
      </c>
      <c r="H10" s="12"/>
      <c r="I10" s="12"/>
      <c r="J10" s="12"/>
      <c r="K10" s="12"/>
      <c r="L10" s="12"/>
      <c r="N10" s="22"/>
      <c r="O10" s="22"/>
      <c r="P10" s="22"/>
      <c r="Q10" s="22"/>
      <c r="R10" s="22"/>
    </row>
    <row r="11" spans="2:18" ht="15.75" x14ac:dyDescent="0.3">
      <c r="B11" s="7" t="s">
        <v>6</v>
      </c>
      <c r="C11" s="8">
        <v>15560</v>
      </c>
      <c r="D11" s="8">
        <v>19915</v>
      </c>
      <c r="E11" s="8">
        <v>53453</v>
      </c>
      <c r="F11" s="8">
        <v>24969</v>
      </c>
      <c r="G11" s="8">
        <v>16177</v>
      </c>
      <c r="H11" s="15">
        <v>0.170067655449051</v>
      </c>
      <c r="I11" s="15">
        <v>0.208207004704652</v>
      </c>
      <c r="J11" s="15">
        <v>0.48271097665598001</v>
      </c>
      <c r="K11" s="15">
        <v>0.22817951693823299</v>
      </c>
      <c r="L11" s="15">
        <v>0.216655283</v>
      </c>
      <c r="N11" s="22"/>
      <c r="O11" s="22"/>
      <c r="P11" s="22"/>
      <c r="Q11" s="22"/>
      <c r="R11" s="22"/>
    </row>
    <row r="12" spans="2:18" ht="15.75" x14ac:dyDescent="0.3">
      <c r="B12" s="10" t="s">
        <v>7</v>
      </c>
      <c r="C12" s="11">
        <v>15560</v>
      </c>
      <c r="D12" s="11">
        <v>19915</v>
      </c>
      <c r="E12" s="11">
        <v>47030</v>
      </c>
      <c r="F12" s="11">
        <v>22818</v>
      </c>
      <c r="G12" s="11">
        <v>15545</v>
      </c>
      <c r="H12" s="16">
        <v>0.170067655449051</v>
      </c>
      <c r="I12" s="16">
        <v>0.208207004704652</v>
      </c>
      <c r="J12" s="16">
        <v>0.42470763534564498</v>
      </c>
      <c r="K12" s="16">
        <v>0.20852257669496599</v>
      </c>
      <c r="L12" s="16">
        <v>0.208191035</v>
      </c>
      <c r="N12" s="22"/>
      <c r="O12" s="22"/>
      <c r="P12" s="22"/>
      <c r="Q12" s="22"/>
      <c r="R12" s="22"/>
    </row>
    <row r="13" spans="2:18" ht="15.75" x14ac:dyDescent="0.3">
      <c r="B13" s="7" t="s">
        <v>8</v>
      </c>
      <c r="C13" s="8">
        <v>0</v>
      </c>
      <c r="D13" s="8">
        <v>0</v>
      </c>
      <c r="E13" s="8">
        <v>6423</v>
      </c>
      <c r="F13" s="8">
        <v>2151</v>
      </c>
      <c r="G13" s="8">
        <v>632</v>
      </c>
      <c r="H13" s="15">
        <v>0</v>
      </c>
      <c r="I13" s="15">
        <v>0</v>
      </c>
      <c r="J13" s="15">
        <v>5.80033413103355E-2</v>
      </c>
      <c r="K13" s="15">
        <v>1.9656940243267199E-2</v>
      </c>
      <c r="L13" s="15">
        <v>8.4642480000000006E-3</v>
      </c>
      <c r="N13" s="22"/>
      <c r="O13" s="22"/>
      <c r="P13" s="22"/>
      <c r="Q13" s="22"/>
      <c r="R13" s="22"/>
    </row>
    <row r="14" spans="2:18" ht="15.75" x14ac:dyDescent="0.3">
      <c r="B14" s="10" t="s">
        <v>9</v>
      </c>
      <c r="C14" s="11">
        <v>37910</v>
      </c>
      <c r="D14" s="11">
        <v>29621</v>
      </c>
      <c r="E14" s="11">
        <v>14557</v>
      </c>
      <c r="F14" s="11">
        <v>35200</v>
      </c>
      <c r="G14" s="11">
        <v>25972</v>
      </c>
      <c r="H14" s="16">
        <v>0.414348638693671</v>
      </c>
      <c r="I14" s="16">
        <v>0.30968112911657097</v>
      </c>
      <c r="J14" s="16">
        <v>0.131457985280173</v>
      </c>
      <c r="K14" s="16">
        <v>0.32167563763970503</v>
      </c>
      <c r="L14" s="16">
        <v>0.34783773299999998</v>
      </c>
      <c r="N14" s="22"/>
      <c r="O14" s="22"/>
      <c r="P14" s="22"/>
      <c r="Q14" s="22"/>
      <c r="R14" s="22"/>
    </row>
    <row r="15" spans="2:18" ht="15.75" x14ac:dyDescent="0.3">
      <c r="B15" s="7" t="s">
        <v>10</v>
      </c>
      <c r="C15" s="8">
        <v>9205</v>
      </c>
      <c r="D15" s="8">
        <v>8939</v>
      </c>
      <c r="E15" s="8">
        <v>18519</v>
      </c>
      <c r="F15" s="8">
        <v>14986</v>
      </c>
      <c r="G15" s="8">
        <v>4297</v>
      </c>
      <c r="H15" s="15">
        <v>0.10060878974347801</v>
      </c>
      <c r="I15" s="15">
        <v>9.3455305802404603E-2</v>
      </c>
      <c r="J15" s="15">
        <v>0.16723709757529201</v>
      </c>
      <c r="K15" s="15">
        <v>0.13694974732013099</v>
      </c>
      <c r="L15" s="15">
        <v>5.7548849999999999E-2</v>
      </c>
      <c r="N15" s="22"/>
      <c r="O15" s="22"/>
      <c r="P15" s="22"/>
      <c r="Q15" s="22"/>
      <c r="R15" s="22"/>
    </row>
    <row r="16" spans="2:18" ht="15.75" x14ac:dyDescent="0.3">
      <c r="B16" s="10" t="s">
        <v>11</v>
      </c>
      <c r="C16" s="11">
        <v>28818</v>
      </c>
      <c r="D16" s="11">
        <v>37175</v>
      </c>
      <c r="E16" s="11">
        <v>24206</v>
      </c>
      <c r="F16" s="11">
        <v>34272</v>
      </c>
      <c r="G16" s="11">
        <v>28221</v>
      </c>
      <c r="H16" s="16">
        <v>0.31497491611380102</v>
      </c>
      <c r="I16" s="16">
        <v>0.38865656037637197</v>
      </c>
      <c r="J16" s="16">
        <v>0.21859394048855399</v>
      </c>
      <c r="K16" s="16">
        <v>0.31319509810193102</v>
      </c>
      <c r="L16" s="16">
        <v>0.377958134</v>
      </c>
      <c r="N16" s="22"/>
      <c r="O16" s="22"/>
      <c r="P16" s="22"/>
      <c r="Q16" s="22"/>
      <c r="R16" s="22"/>
    </row>
    <row r="17" spans="2:18" ht="15.75" x14ac:dyDescent="0.3">
      <c r="B17" s="5" t="s">
        <v>12</v>
      </c>
      <c r="C17" s="9"/>
      <c r="D17" s="9"/>
      <c r="E17" s="9"/>
      <c r="F17" s="9"/>
      <c r="G17" s="9"/>
      <c r="H17" s="17"/>
      <c r="I17" s="17"/>
      <c r="J17" s="17"/>
      <c r="K17" s="17"/>
      <c r="L17" s="17"/>
      <c r="N17" s="22"/>
      <c r="O17" s="22"/>
      <c r="P17" s="22"/>
      <c r="Q17" s="22"/>
      <c r="R17" s="22"/>
    </row>
    <row r="18" spans="2:18" ht="15.75" x14ac:dyDescent="0.3">
      <c r="B18" s="10" t="s">
        <v>13</v>
      </c>
      <c r="C18" s="11">
        <v>53470</v>
      </c>
      <c r="D18" s="11">
        <v>49536</v>
      </c>
      <c r="E18" s="11">
        <v>68010</v>
      </c>
      <c r="F18" s="11">
        <v>60169</v>
      </c>
      <c r="G18" s="11">
        <v>42149</v>
      </c>
      <c r="H18" s="16">
        <v>0.584416294142721</v>
      </c>
      <c r="I18" s="16">
        <v>0.51788813382122301</v>
      </c>
      <c r="J18" s="16">
        <v>0.614168961936154</v>
      </c>
      <c r="K18" s="16">
        <v>0.54985515457793799</v>
      </c>
      <c r="L18" s="16">
        <v>0.56449301600000001</v>
      </c>
      <c r="N18" s="22"/>
      <c r="O18" s="22"/>
      <c r="P18" s="22"/>
      <c r="Q18" s="22"/>
      <c r="R18" s="22"/>
    </row>
    <row r="19" spans="2:18" ht="15.75" x14ac:dyDescent="0.3">
      <c r="B19" s="7" t="s">
        <v>14</v>
      </c>
      <c r="C19" s="8">
        <v>11957</v>
      </c>
      <c r="D19" s="8">
        <v>6240</v>
      </c>
      <c r="E19" s="8">
        <v>12653</v>
      </c>
      <c r="F19" s="8">
        <v>15828</v>
      </c>
      <c r="G19" s="8">
        <v>10888</v>
      </c>
      <c r="H19" s="15">
        <v>0.13068759358639501</v>
      </c>
      <c r="I19" s="15">
        <v>6.5237846314688999E-2</v>
      </c>
      <c r="J19" s="15">
        <v>0.114263782905134</v>
      </c>
      <c r="K19" s="15">
        <v>0.14464437478867201</v>
      </c>
      <c r="L19" s="15">
        <v>0.14582077800000001</v>
      </c>
      <c r="N19" s="22"/>
      <c r="O19" s="22"/>
      <c r="P19" s="22"/>
      <c r="Q19" s="22"/>
      <c r="R19" s="22"/>
    </row>
    <row r="20" spans="2:18" ht="15.75" x14ac:dyDescent="0.3">
      <c r="B20" s="13" t="s">
        <v>15</v>
      </c>
      <c r="C20" s="14"/>
      <c r="D20" s="14"/>
      <c r="E20" s="14"/>
      <c r="F20" s="14"/>
      <c r="G20" s="14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2:18" ht="15.75" x14ac:dyDescent="0.3">
      <c r="B21" s="7" t="s">
        <v>16</v>
      </c>
      <c r="C21" s="8">
        <v>12652</v>
      </c>
      <c r="D21" s="8">
        <v>11591</v>
      </c>
      <c r="E21" s="8">
        <v>14061</v>
      </c>
      <c r="F21" s="8">
        <v>14098</v>
      </c>
      <c r="G21" s="8">
        <v>9800</v>
      </c>
      <c r="H21" s="15">
        <v>0.13828380313248001</v>
      </c>
      <c r="I21" s="15">
        <v>0.121181390486147</v>
      </c>
      <c r="J21" s="15">
        <v>0.126978823316928</v>
      </c>
      <c r="K21" s="15">
        <v>0.128834748279675</v>
      </c>
      <c r="L21" s="15">
        <v>0.13124941400000001</v>
      </c>
      <c r="N21" s="22"/>
      <c r="O21" s="22"/>
      <c r="P21" s="22"/>
      <c r="Q21" s="22"/>
      <c r="R21" s="22"/>
    </row>
    <row r="22" spans="2:18" ht="15.75" x14ac:dyDescent="0.3">
      <c r="B22" s="10" t="s">
        <v>17</v>
      </c>
      <c r="C22" s="11">
        <v>16561</v>
      </c>
      <c r="D22" s="11">
        <v>6822</v>
      </c>
      <c r="E22" s="11">
        <v>21307</v>
      </c>
      <c r="F22" s="11">
        <v>31434</v>
      </c>
      <c r="G22" s="11">
        <v>24037</v>
      </c>
      <c r="H22" s="16">
        <v>0.18100838315499501</v>
      </c>
      <c r="I22" s="16">
        <v>7.1322530057501304E-2</v>
      </c>
      <c r="J22" s="16">
        <v>0.19241432248160001</v>
      </c>
      <c r="K22" s="16">
        <v>0.28725999981722999</v>
      </c>
      <c r="L22" s="16">
        <v>0.32192267000000002</v>
      </c>
      <c r="N22" s="22"/>
      <c r="O22" s="22"/>
      <c r="P22" s="22"/>
      <c r="Q22" s="22"/>
      <c r="R22" s="22"/>
    </row>
    <row r="23" spans="2:18" ht="15.75" x14ac:dyDescent="0.3">
      <c r="B23" s="7" t="s">
        <v>18</v>
      </c>
      <c r="C23" s="8">
        <v>36989</v>
      </c>
      <c r="D23" s="8">
        <v>21503</v>
      </c>
      <c r="E23" s="8">
        <v>42349</v>
      </c>
      <c r="F23" s="8">
        <v>40132</v>
      </c>
      <c r="G23" s="8">
        <v>30202</v>
      </c>
      <c r="H23" s="15">
        <v>0.40428229482036898</v>
      </c>
      <c r="I23" s="15">
        <v>0.22480920020909601</v>
      </c>
      <c r="J23" s="15">
        <v>0.38243554431751497</v>
      </c>
      <c r="K23" s="15">
        <v>0.36674678095899599</v>
      </c>
      <c r="L23" s="15">
        <v>0.40448926600000001</v>
      </c>
      <c r="N23" s="22"/>
      <c r="O23" s="22"/>
      <c r="P23" s="22"/>
      <c r="Q23" s="22"/>
      <c r="R23" s="22"/>
    </row>
    <row r="24" spans="2:18" ht="15.75" x14ac:dyDescent="0.3">
      <c r="B24" s="10" t="s">
        <v>19</v>
      </c>
      <c r="C24" s="11">
        <v>15155</v>
      </c>
      <c r="D24" s="11">
        <v>19111</v>
      </c>
      <c r="E24" s="11">
        <v>9735</v>
      </c>
      <c r="F24" s="11">
        <v>14976</v>
      </c>
      <c r="G24" s="11">
        <v>12886</v>
      </c>
      <c r="H24" s="16">
        <v>0.16564108729629601</v>
      </c>
      <c r="I24" s="16">
        <v>0.199801359121798</v>
      </c>
      <c r="J24" s="16">
        <v>8.79125840971689E-2</v>
      </c>
      <c r="K24" s="16">
        <v>0.136858362195802</v>
      </c>
      <c r="L24" s="16">
        <v>0.17257958700000001</v>
      </c>
      <c r="N24" s="22"/>
      <c r="O24" s="22"/>
      <c r="P24" s="22"/>
      <c r="Q24" s="22"/>
      <c r="R24" s="22"/>
    </row>
    <row r="25" spans="2:18" ht="15.75" x14ac:dyDescent="0.3">
      <c r="B25" s="7" t="s">
        <v>20</v>
      </c>
      <c r="C25" s="8">
        <v>2279</v>
      </c>
      <c r="D25" s="8">
        <v>12062</v>
      </c>
      <c r="E25" s="8">
        <v>2180</v>
      </c>
      <c r="F25" s="8">
        <v>6823</v>
      </c>
      <c r="G25" s="8">
        <v>2710</v>
      </c>
      <c r="H25" s="15">
        <v>2.4909009432415599E-2</v>
      </c>
      <c r="I25" s="15">
        <v>0.126105593308939</v>
      </c>
      <c r="J25" s="15">
        <v>1.9686639273942302E-2</v>
      </c>
      <c r="K25" s="15">
        <v>6.2352070329991703E-2</v>
      </c>
      <c r="L25" s="15">
        <v>3.6294481000000003E-2</v>
      </c>
      <c r="N25" s="22"/>
      <c r="O25" s="22"/>
      <c r="P25" s="22"/>
      <c r="Q25" s="22"/>
      <c r="R25" s="22"/>
    </row>
    <row r="26" spans="2:18" ht="15.75" x14ac:dyDescent="0.3">
      <c r="B26" s="10" t="s">
        <v>21</v>
      </c>
      <c r="C26" s="11">
        <v>16704</v>
      </c>
      <c r="D26" s="11">
        <v>7725</v>
      </c>
      <c r="E26" s="11">
        <v>32252</v>
      </c>
      <c r="F26" s="11">
        <v>10233</v>
      </c>
      <c r="G26" s="11">
        <v>8108</v>
      </c>
      <c r="H26" s="16">
        <v>0.18257134425584501</v>
      </c>
      <c r="I26" s="16">
        <v>8.0763199163617405E-2</v>
      </c>
      <c r="J26" s="16">
        <v>0.29125389443265498</v>
      </c>
      <c r="K26" s="16">
        <v>9.35143977263381E-2</v>
      </c>
      <c r="L26" s="16">
        <v>0.108588801</v>
      </c>
      <c r="N26" s="22"/>
      <c r="O26" s="22"/>
      <c r="P26" s="22"/>
      <c r="Q26" s="22"/>
      <c r="R26" s="22"/>
    </row>
    <row r="27" spans="2:18" ht="15.75" x14ac:dyDescent="0.3">
      <c r="B27" s="5" t="s">
        <v>22</v>
      </c>
      <c r="C27" s="9"/>
      <c r="D27" s="9"/>
      <c r="E27" s="9"/>
      <c r="F27" s="9"/>
      <c r="G27" s="9"/>
      <c r="H27" s="17"/>
      <c r="I27" s="17"/>
      <c r="J27" s="17"/>
      <c r="K27" s="17"/>
      <c r="L27" s="17"/>
      <c r="N27" s="22"/>
      <c r="O27" s="22"/>
      <c r="P27" s="22"/>
      <c r="Q27" s="22"/>
      <c r="R27" s="22"/>
    </row>
    <row r="28" spans="2:18" ht="15.75" x14ac:dyDescent="0.3">
      <c r="B28" s="10" t="s">
        <v>23</v>
      </c>
      <c r="C28" s="11">
        <v>24765</v>
      </c>
      <c r="D28" s="11">
        <v>28854</v>
      </c>
      <c r="E28" s="11">
        <v>71972</v>
      </c>
      <c r="F28" s="11">
        <v>39955</v>
      </c>
      <c r="G28" s="11">
        <v>20474</v>
      </c>
      <c r="H28" s="16">
        <v>0.27067644519252798</v>
      </c>
      <c r="I28" s="16">
        <v>0.301662310507057</v>
      </c>
      <c r="J28" s="16">
        <v>0.64994807423127299</v>
      </c>
      <c r="K28" s="16">
        <v>0.36512926425836401</v>
      </c>
      <c r="L28" s="16">
        <v>0.27420413300000002</v>
      </c>
      <c r="N28" s="22"/>
      <c r="O28" s="22"/>
      <c r="P28" s="22"/>
      <c r="Q28" s="22"/>
      <c r="R28" s="22"/>
    </row>
    <row r="29" spans="2:18" ht="15.75" x14ac:dyDescent="0.3">
      <c r="B29" s="7" t="s">
        <v>24</v>
      </c>
      <c r="C29" s="8">
        <v>0</v>
      </c>
      <c r="D29" s="8">
        <v>855</v>
      </c>
      <c r="E29" s="8">
        <v>36523</v>
      </c>
      <c r="F29" s="8">
        <v>4756</v>
      </c>
      <c r="G29" s="8">
        <v>1819</v>
      </c>
      <c r="H29" s="15">
        <v>0</v>
      </c>
      <c r="I29" s="15">
        <v>8.9388395190799792E-3</v>
      </c>
      <c r="J29" s="15">
        <v>0.32982345238632799</v>
      </c>
      <c r="K29" s="15">
        <v>4.3462765131091999E-2</v>
      </c>
      <c r="L29" s="15">
        <v>2.4361497999999999E-2</v>
      </c>
      <c r="N29" s="22"/>
      <c r="O29" s="22"/>
      <c r="P29" s="22"/>
      <c r="Q29" s="22"/>
      <c r="R29" s="22"/>
    </row>
    <row r="31" spans="2:18" x14ac:dyDescent="0.25">
      <c r="B31" s="20" t="s">
        <v>38</v>
      </c>
      <c r="C31" s="20" t="s">
        <v>40</v>
      </c>
    </row>
    <row r="32" spans="2:18" x14ac:dyDescent="0.25">
      <c r="B32" s="45" t="s">
        <v>26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8" ht="15.75" x14ac:dyDescent="0.3">
      <c r="B33" s="45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8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8" ht="15.75" x14ac:dyDescent="0.3">
      <c r="B35" s="10" t="s">
        <v>4</v>
      </c>
      <c r="C35" s="11">
        <v>46107</v>
      </c>
      <c r="D35" s="11">
        <v>46575</v>
      </c>
      <c r="E35" s="11">
        <v>54885</v>
      </c>
      <c r="F35" s="11">
        <v>56475</v>
      </c>
      <c r="G35" s="11">
        <v>38653</v>
      </c>
      <c r="H35" s="12"/>
      <c r="I35" s="12"/>
      <c r="J35" s="12"/>
      <c r="K35" s="12"/>
      <c r="L35" s="12"/>
      <c r="N35" s="22"/>
      <c r="O35" s="22"/>
      <c r="P35" s="22"/>
      <c r="Q35" s="22"/>
      <c r="R35" s="22"/>
    </row>
    <row r="36" spans="2:18" ht="15.75" x14ac:dyDescent="0.3">
      <c r="B36" s="7" t="s">
        <v>6</v>
      </c>
      <c r="C36" s="8">
        <v>5658</v>
      </c>
      <c r="D36" s="8">
        <v>8976</v>
      </c>
      <c r="E36" s="8">
        <v>24150</v>
      </c>
      <c r="F36" s="8">
        <v>13190</v>
      </c>
      <c r="G36" s="8">
        <v>7806</v>
      </c>
      <c r="H36" s="15">
        <v>0.122714555273603</v>
      </c>
      <c r="I36" s="15">
        <v>0.19272141706924301</v>
      </c>
      <c r="J36" s="15">
        <v>0.44001093194862001</v>
      </c>
      <c r="K36" s="15">
        <v>0.23355467020805701</v>
      </c>
      <c r="L36" s="15">
        <v>0.20195068946782899</v>
      </c>
      <c r="N36" s="22"/>
      <c r="O36" s="22"/>
      <c r="P36" s="22"/>
      <c r="Q36" s="22"/>
      <c r="R36" s="22"/>
    </row>
    <row r="37" spans="2:18" ht="15.75" x14ac:dyDescent="0.3">
      <c r="B37" s="10" t="s">
        <v>7</v>
      </c>
      <c r="C37" s="11">
        <v>5658</v>
      </c>
      <c r="D37" s="11">
        <v>8976</v>
      </c>
      <c r="E37" s="11">
        <v>20218</v>
      </c>
      <c r="F37" s="11">
        <v>12014</v>
      </c>
      <c r="G37" s="11">
        <v>7508</v>
      </c>
      <c r="H37" s="16">
        <v>0.122714555273603</v>
      </c>
      <c r="I37" s="16">
        <v>0.19272141706924301</v>
      </c>
      <c r="J37" s="16">
        <v>0.36837022865992503</v>
      </c>
      <c r="K37" s="16">
        <v>0.212731297034086</v>
      </c>
      <c r="L37" s="16">
        <v>0.19424106796367699</v>
      </c>
      <c r="N37" s="22"/>
      <c r="O37" s="22"/>
      <c r="P37" s="22"/>
      <c r="Q37" s="22"/>
      <c r="R37" s="22"/>
    </row>
    <row r="38" spans="2:18" ht="15.75" x14ac:dyDescent="0.3">
      <c r="B38" s="7" t="s">
        <v>8</v>
      </c>
      <c r="C38" s="8">
        <v>0</v>
      </c>
      <c r="D38" s="8">
        <v>0</v>
      </c>
      <c r="E38" s="8">
        <v>3932</v>
      </c>
      <c r="F38" s="8">
        <v>1176</v>
      </c>
      <c r="G38" s="8">
        <v>298</v>
      </c>
      <c r="H38" s="15">
        <v>0</v>
      </c>
      <c r="I38" s="15">
        <v>0</v>
      </c>
      <c r="J38" s="15">
        <v>7.1640703288694499E-2</v>
      </c>
      <c r="K38" s="15">
        <v>2.0823373173970799E-2</v>
      </c>
      <c r="L38" s="15">
        <v>7.70962150415233E-3</v>
      </c>
      <c r="N38" s="22"/>
      <c r="O38" s="22"/>
      <c r="P38" s="22"/>
      <c r="Q38" s="22"/>
      <c r="R38" s="22"/>
    </row>
    <row r="39" spans="2:18" ht="15.75" x14ac:dyDescent="0.3">
      <c r="B39" s="10" t="s">
        <v>9</v>
      </c>
      <c r="C39" s="11">
        <v>19707</v>
      </c>
      <c r="D39" s="11">
        <v>14347</v>
      </c>
      <c r="E39" s="11">
        <v>6340</v>
      </c>
      <c r="F39" s="11">
        <v>19143</v>
      </c>
      <c r="G39" s="11">
        <v>13449</v>
      </c>
      <c r="H39" s="16">
        <v>0.42741883011256399</v>
      </c>
      <c r="I39" s="16">
        <v>0.30804079441760601</v>
      </c>
      <c r="J39" s="16">
        <v>0.115514257082992</v>
      </c>
      <c r="K39" s="16">
        <v>0.33896414342629499</v>
      </c>
      <c r="L39" s="16">
        <v>0.34794194499780101</v>
      </c>
      <c r="N39" s="22"/>
      <c r="O39" s="22"/>
      <c r="P39" s="22"/>
      <c r="Q39" s="22"/>
      <c r="R39" s="22"/>
    </row>
    <row r="40" spans="2:18" ht="15.75" x14ac:dyDescent="0.3">
      <c r="B40" s="7" t="s">
        <v>10</v>
      </c>
      <c r="C40" s="8">
        <v>5230</v>
      </c>
      <c r="D40" s="8">
        <v>4612</v>
      </c>
      <c r="E40" s="8">
        <v>11388</v>
      </c>
      <c r="F40" s="8">
        <v>6988</v>
      </c>
      <c r="G40" s="8">
        <v>2442</v>
      </c>
      <c r="H40" s="15">
        <v>0.113431799943609</v>
      </c>
      <c r="I40" s="15">
        <v>9.90230810520666E-2</v>
      </c>
      <c r="J40" s="15">
        <v>0.207488384804591</v>
      </c>
      <c r="K40" s="15">
        <v>0.12373616644533</v>
      </c>
      <c r="L40" s="15">
        <v>6.3177502393087198E-2</v>
      </c>
      <c r="N40" s="22"/>
      <c r="O40" s="22"/>
      <c r="P40" s="22"/>
      <c r="Q40" s="22"/>
      <c r="R40" s="22"/>
    </row>
    <row r="41" spans="2:18" ht="15.75" x14ac:dyDescent="0.3">
      <c r="B41" s="10" t="s">
        <v>11</v>
      </c>
      <c r="C41" s="11">
        <v>15512</v>
      </c>
      <c r="D41" s="11">
        <v>18640</v>
      </c>
      <c r="E41" s="11">
        <v>13007</v>
      </c>
      <c r="F41" s="11">
        <v>17154</v>
      </c>
      <c r="G41" s="11">
        <v>14956</v>
      </c>
      <c r="H41" s="16">
        <v>0.33643481467022401</v>
      </c>
      <c r="I41" s="16">
        <v>0.40021470746108401</v>
      </c>
      <c r="J41" s="16">
        <v>0.236986426163797</v>
      </c>
      <c r="K41" s="16">
        <v>0.30374501992031899</v>
      </c>
      <c r="L41" s="16">
        <v>0.38692986314128303</v>
      </c>
      <c r="N41" s="22"/>
      <c r="O41" s="22"/>
      <c r="P41" s="22"/>
      <c r="Q41" s="22"/>
      <c r="R41" s="22"/>
    </row>
    <row r="42" spans="2:18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  <c r="N42" s="22"/>
      <c r="O42" s="22"/>
      <c r="P42" s="22"/>
      <c r="Q42" s="22"/>
      <c r="R42" s="22"/>
    </row>
    <row r="43" spans="2:18" ht="15.75" x14ac:dyDescent="0.3">
      <c r="B43" s="10" t="s">
        <v>13</v>
      </c>
      <c r="C43" s="11">
        <v>25365</v>
      </c>
      <c r="D43" s="11">
        <v>23323</v>
      </c>
      <c r="E43" s="11">
        <v>30490</v>
      </c>
      <c r="F43" s="11">
        <v>32333</v>
      </c>
      <c r="G43" s="11">
        <v>21255</v>
      </c>
      <c r="H43" s="16">
        <v>0.55013338538616696</v>
      </c>
      <c r="I43" s="16">
        <v>0.50076221148684896</v>
      </c>
      <c r="J43" s="16">
        <v>0.55552518903161197</v>
      </c>
      <c r="K43" s="16">
        <v>0.57251881363435098</v>
      </c>
      <c r="L43" s="16">
        <v>0.54989263446562997</v>
      </c>
      <c r="N43" s="22"/>
      <c r="O43" s="22"/>
      <c r="P43" s="22"/>
      <c r="Q43" s="22"/>
      <c r="R43" s="22"/>
    </row>
    <row r="44" spans="2:18" ht="15.75" x14ac:dyDescent="0.3">
      <c r="B44" s="7" t="s">
        <v>14</v>
      </c>
      <c r="C44" s="8">
        <v>7145</v>
      </c>
      <c r="D44" s="8">
        <v>2835</v>
      </c>
      <c r="E44" s="8">
        <v>6290</v>
      </c>
      <c r="F44" s="8">
        <v>8986</v>
      </c>
      <c r="G44" s="8">
        <v>6030</v>
      </c>
      <c r="H44" s="15">
        <v>0.15496562344112599</v>
      </c>
      <c r="I44" s="15">
        <v>6.08695652173913E-2</v>
      </c>
      <c r="J44" s="15">
        <v>0.114603261364672</v>
      </c>
      <c r="K44" s="15">
        <v>0.15911465250110701</v>
      </c>
      <c r="L44" s="15">
        <v>0.15600341500012899</v>
      </c>
      <c r="N44" s="22"/>
      <c r="O44" s="22"/>
      <c r="P44" s="22"/>
      <c r="Q44" s="22"/>
      <c r="R44" s="22"/>
    </row>
    <row r="45" spans="2:18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  <c r="N45" s="22"/>
      <c r="O45" s="22"/>
      <c r="P45" s="22"/>
      <c r="Q45" s="22"/>
      <c r="R45" s="22"/>
    </row>
    <row r="46" spans="2:18" ht="15.75" x14ac:dyDescent="0.3">
      <c r="B46" s="7" t="s">
        <v>16</v>
      </c>
      <c r="C46" s="8">
        <v>7005</v>
      </c>
      <c r="D46" s="8">
        <v>4332</v>
      </c>
      <c r="E46" s="8">
        <v>6253</v>
      </c>
      <c r="F46" s="8">
        <v>6765</v>
      </c>
      <c r="G46" s="8">
        <v>4738</v>
      </c>
      <c r="H46" s="15">
        <v>0.15192920814626801</v>
      </c>
      <c r="I46" s="15">
        <v>9.3011272141706902E-2</v>
      </c>
      <c r="J46" s="15">
        <v>0.113929124533115</v>
      </c>
      <c r="K46" s="15">
        <v>0.119787516600266</v>
      </c>
      <c r="L46" s="15">
        <v>0.122577807673402</v>
      </c>
      <c r="N46" s="22"/>
      <c r="O46" s="22"/>
      <c r="P46" s="22"/>
      <c r="Q46" s="22"/>
      <c r="R46" s="22"/>
    </row>
    <row r="47" spans="2:18" ht="15.75" x14ac:dyDescent="0.3">
      <c r="B47" s="10" t="s">
        <v>17</v>
      </c>
      <c r="C47" s="11">
        <v>9811</v>
      </c>
      <c r="D47" s="11">
        <v>3377</v>
      </c>
      <c r="E47" s="11">
        <v>11822</v>
      </c>
      <c r="F47" s="11">
        <v>18221</v>
      </c>
      <c r="G47" s="11">
        <v>12839</v>
      </c>
      <c r="H47" s="16">
        <v>0.21278764612748599</v>
      </c>
      <c r="I47" s="16">
        <v>7.2506709608158901E-2</v>
      </c>
      <c r="J47" s="16">
        <v>0.21539582763960999</v>
      </c>
      <c r="K47" s="16">
        <v>0.32263833554670202</v>
      </c>
      <c r="L47" s="16">
        <v>0.33216050500608002</v>
      </c>
      <c r="N47" s="22"/>
      <c r="O47" s="22"/>
      <c r="P47" s="22"/>
      <c r="Q47" s="22"/>
      <c r="R47" s="22"/>
    </row>
    <row r="48" spans="2:18" ht="15.75" x14ac:dyDescent="0.3">
      <c r="B48" s="7" t="s">
        <v>18</v>
      </c>
      <c r="C48" s="8">
        <v>18356</v>
      </c>
      <c r="D48" s="8">
        <v>10287</v>
      </c>
      <c r="E48" s="8">
        <v>18255</v>
      </c>
      <c r="F48" s="8">
        <v>22177</v>
      </c>
      <c r="G48" s="8">
        <v>15334</v>
      </c>
      <c r="H48" s="15">
        <v>0.39811742251718801</v>
      </c>
      <c r="I48" s="15">
        <v>0.22086956521739101</v>
      </c>
      <c r="J48" s="15">
        <v>0.33260453675867702</v>
      </c>
      <c r="K48" s="15">
        <v>0.39268702965914098</v>
      </c>
      <c r="L48" s="15">
        <v>0.39670918169352998</v>
      </c>
      <c r="N48" s="22"/>
      <c r="O48" s="22"/>
      <c r="P48" s="22"/>
      <c r="Q48" s="22"/>
      <c r="R48" s="22"/>
    </row>
    <row r="49" spans="2:18" ht="15.75" x14ac:dyDescent="0.3">
      <c r="B49" s="10" t="s">
        <v>19</v>
      </c>
      <c r="C49" s="11">
        <v>5857</v>
      </c>
      <c r="D49" s="11">
        <v>9591</v>
      </c>
      <c r="E49" s="11">
        <v>3810</v>
      </c>
      <c r="F49" s="11">
        <v>9284</v>
      </c>
      <c r="G49" s="11">
        <v>6592</v>
      </c>
      <c r="H49" s="16">
        <v>0.127030602728436</v>
      </c>
      <c r="I49" s="16">
        <v>0.20592592592592601</v>
      </c>
      <c r="J49" s="16">
        <v>6.9417873735993396E-2</v>
      </c>
      <c r="K49" s="16">
        <v>0.164391323594511</v>
      </c>
      <c r="L49" s="16">
        <v>0.17054303676299401</v>
      </c>
      <c r="N49" s="22"/>
      <c r="O49" s="22"/>
      <c r="P49" s="22"/>
      <c r="Q49" s="22"/>
      <c r="R49" s="22"/>
    </row>
    <row r="50" spans="2:18" ht="15.75" x14ac:dyDescent="0.3">
      <c r="B50" s="7" t="s">
        <v>20</v>
      </c>
      <c r="C50" s="8">
        <v>660</v>
      </c>
      <c r="D50" s="8">
        <v>5663</v>
      </c>
      <c r="E50" s="8">
        <v>1456</v>
      </c>
      <c r="F50" s="8">
        <v>3193</v>
      </c>
      <c r="G50" s="8">
        <v>1355</v>
      </c>
      <c r="H50" s="15">
        <v>1.43145292471859E-2</v>
      </c>
      <c r="I50" s="15">
        <v>0.121588835212024</v>
      </c>
      <c r="J50" s="15">
        <v>2.6528195317482E-2</v>
      </c>
      <c r="K50" s="15">
        <v>5.6538291279327101E-2</v>
      </c>
      <c r="L50" s="15">
        <v>3.5055493752101999E-2</v>
      </c>
      <c r="N50" s="22"/>
      <c r="O50" s="22"/>
      <c r="P50" s="22"/>
      <c r="Q50" s="22"/>
      <c r="R50" s="22"/>
    </row>
    <row r="51" spans="2:18" ht="15.75" x14ac:dyDescent="0.3">
      <c r="B51" s="10" t="s">
        <v>21</v>
      </c>
      <c r="C51" s="11">
        <v>8102</v>
      </c>
      <c r="D51" s="11">
        <v>3445</v>
      </c>
      <c r="E51" s="11">
        <v>14321</v>
      </c>
      <c r="F51" s="11">
        <v>5336</v>
      </c>
      <c r="G51" s="11">
        <v>3738</v>
      </c>
      <c r="H51" s="16">
        <v>0.175721690849546</v>
      </c>
      <c r="I51" s="16">
        <v>7.3966720343531897E-2</v>
      </c>
      <c r="J51" s="16">
        <v>0.26092739364125001</v>
      </c>
      <c r="K51" s="16">
        <v>9.4484285081894603E-2</v>
      </c>
      <c r="L51" s="16">
        <v>9.6706594572219501E-2</v>
      </c>
      <c r="N51" s="22"/>
      <c r="O51" s="22"/>
      <c r="P51" s="22"/>
      <c r="Q51" s="22"/>
      <c r="R51" s="22"/>
    </row>
    <row r="52" spans="2:18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  <c r="N52" s="22"/>
      <c r="O52" s="22"/>
      <c r="P52" s="22"/>
      <c r="Q52" s="22"/>
      <c r="R52" s="22"/>
    </row>
    <row r="53" spans="2:18" ht="15.75" x14ac:dyDescent="0.3">
      <c r="B53" s="10" t="s">
        <v>23</v>
      </c>
      <c r="C53" s="11">
        <v>10888</v>
      </c>
      <c r="D53" s="11">
        <v>13588</v>
      </c>
      <c r="E53" s="11">
        <v>35538</v>
      </c>
      <c r="F53" s="11">
        <v>20178</v>
      </c>
      <c r="G53" s="11">
        <v>10248</v>
      </c>
      <c r="H53" s="16">
        <v>0.236146355217212</v>
      </c>
      <c r="I53" s="16">
        <v>0.29174449812130998</v>
      </c>
      <c r="J53" s="16">
        <v>0.64749931675321104</v>
      </c>
      <c r="K53" s="16">
        <v>0.35729083665338601</v>
      </c>
      <c r="L53" s="16">
        <v>0.26512819186091602</v>
      </c>
      <c r="N53" s="22"/>
      <c r="O53" s="22"/>
      <c r="P53" s="22"/>
      <c r="Q53" s="22"/>
      <c r="R53" s="22"/>
    </row>
    <row r="54" spans="2:18" ht="15.75" x14ac:dyDescent="0.3">
      <c r="B54" s="7" t="s">
        <v>24</v>
      </c>
      <c r="C54" s="8">
        <v>0</v>
      </c>
      <c r="D54" s="8">
        <v>285</v>
      </c>
      <c r="E54" s="8">
        <v>16697</v>
      </c>
      <c r="F54" s="8">
        <v>2326</v>
      </c>
      <c r="G54" s="8">
        <v>817</v>
      </c>
      <c r="H54" s="15">
        <v>0</v>
      </c>
      <c r="I54" s="15">
        <v>6.1191626409017701E-3</v>
      </c>
      <c r="J54" s="15">
        <v>0.304217910175822</v>
      </c>
      <c r="K54" s="15">
        <v>4.1186365648517E-2</v>
      </c>
      <c r="L54" s="15">
        <v>2.1136781103666E-2</v>
      </c>
      <c r="N54" s="22"/>
      <c r="O54" s="22"/>
      <c r="P54" s="22"/>
      <c r="Q54" s="22"/>
      <c r="R54" s="22"/>
    </row>
    <row r="56" spans="2:18" x14ac:dyDescent="0.25">
      <c r="B56" s="20" t="s">
        <v>38</v>
      </c>
      <c r="C56" s="20" t="s">
        <v>39</v>
      </c>
    </row>
    <row r="57" spans="2:18" x14ac:dyDescent="0.25">
      <c r="B57" s="45" t="s">
        <v>26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8" ht="15.75" x14ac:dyDescent="0.3">
      <c r="B58" s="45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8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8" ht="15.75" x14ac:dyDescent="0.3">
      <c r="B60" s="10" t="s">
        <v>4</v>
      </c>
      <c r="C60" s="11">
        <v>45386</v>
      </c>
      <c r="D60" s="11">
        <v>49075</v>
      </c>
      <c r="E60" s="11">
        <v>55850</v>
      </c>
      <c r="F60" s="11">
        <v>52952</v>
      </c>
      <c r="G60" s="11">
        <v>36014</v>
      </c>
      <c r="H60" s="12"/>
      <c r="I60" s="12"/>
      <c r="J60" s="12"/>
      <c r="K60" s="12"/>
      <c r="L60" s="12"/>
      <c r="N60" s="22"/>
      <c r="O60" s="22"/>
      <c r="P60" s="22"/>
      <c r="Q60" s="22"/>
      <c r="R60" s="22"/>
    </row>
    <row r="61" spans="2:18" ht="15.75" x14ac:dyDescent="0.3">
      <c r="B61" s="7" t="s">
        <v>6</v>
      </c>
      <c r="C61" s="8">
        <v>9902</v>
      </c>
      <c r="D61" s="8">
        <v>10939</v>
      </c>
      <c r="E61" s="8">
        <v>29303</v>
      </c>
      <c r="F61" s="8">
        <v>11779</v>
      </c>
      <c r="G61" s="8">
        <v>8371</v>
      </c>
      <c r="H61" s="15">
        <v>0.218173004891376</v>
      </c>
      <c r="I61" s="15">
        <v>0.222903718797759</v>
      </c>
      <c r="J61" s="15">
        <v>0.52467323187108295</v>
      </c>
      <c r="K61" s="15">
        <v>0.22244674422118099</v>
      </c>
      <c r="L61" s="15">
        <v>0.23243738546121001</v>
      </c>
      <c r="N61" s="22"/>
      <c r="O61" s="22"/>
      <c r="P61" s="22"/>
      <c r="Q61" s="22"/>
      <c r="R61" s="22"/>
    </row>
    <row r="62" spans="2:18" ht="15.75" x14ac:dyDescent="0.3">
      <c r="B62" s="10" t="s">
        <v>7</v>
      </c>
      <c r="C62" s="11">
        <v>9902</v>
      </c>
      <c r="D62" s="11">
        <v>10939</v>
      </c>
      <c r="E62" s="11">
        <v>26812</v>
      </c>
      <c r="F62" s="11">
        <v>10804</v>
      </c>
      <c r="G62" s="11">
        <v>8037</v>
      </c>
      <c r="H62" s="16">
        <v>0.218173004891376</v>
      </c>
      <c r="I62" s="16">
        <v>0.222903718797759</v>
      </c>
      <c r="J62" s="16">
        <v>0.480071620411817</v>
      </c>
      <c r="K62" s="16">
        <v>0.20403384197008601</v>
      </c>
      <c r="L62" s="16">
        <v>0.223163214305548</v>
      </c>
      <c r="N62" s="22"/>
      <c r="O62" s="22"/>
      <c r="P62" s="22"/>
      <c r="Q62" s="22"/>
      <c r="R62" s="22"/>
    </row>
    <row r="63" spans="2:18" ht="15.75" x14ac:dyDescent="0.3">
      <c r="B63" s="7" t="s">
        <v>8</v>
      </c>
      <c r="C63" s="8">
        <v>0</v>
      </c>
      <c r="D63" s="8">
        <v>0</v>
      </c>
      <c r="E63" s="8">
        <v>2491</v>
      </c>
      <c r="F63" s="8">
        <v>975</v>
      </c>
      <c r="G63" s="8">
        <v>334</v>
      </c>
      <c r="H63" s="15">
        <v>0</v>
      </c>
      <c r="I63" s="15">
        <v>0</v>
      </c>
      <c r="J63" s="15">
        <v>4.4601611459265902E-2</v>
      </c>
      <c r="K63" s="15">
        <v>1.8412902251095299E-2</v>
      </c>
      <c r="L63" s="15">
        <v>9.2741711556616896E-3</v>
      </c>
      <c r="N63" s="22"/>
      <c r="O63" s="22"/>
      <c r="P63" s="22"/>
      <c r="Q63" s="22"/>
      <c r="R63" s="22"/>
    </row>
    <row r="64" spans="2:18" ht="15.75" x14ac:dyDescent="0.3">
      <c r="B64" s="10" t="s">
        <v>9</v>
      </c>
      <c r="C64" s="11">
        <v>18203</v>
      </c>
      <c r="D64" s="11">
        <v>15274</v>
      </c>
      <c r="E64" s="11">
        <v>8217</v>
      </c>
      <c r="F64" s="11">
        <v>16057</v>
      </c>
      <c r="G64" s="11">
        <v>12523</v>
      </c>
      <c r="H64" s="16">
        <v>0.40107081478870099</v>
      </c>
      <c r="I64" s="16">
        <v>0.31123790117167599</v>
      </c>
      <c r="J64" s="16">
        <v>0.147126230975828</v>
      </c>
      <c r="K64" s="16">
        <v>0.30323689379060298</v>
      </c>
      <c r="L64" s="16">
        <v>0.34772588437829699</v>
      </c>
      <c r="N64" s="22"/>
      <c r="O64" s="22"/>
      <c r="P64" s="22"/>
      <c r="Q64" s="22"/>
      <c r="R64" s="22"/>
    </row>
    <row r="65" spans="2:18" ht="15.75" x14ac:dyDescent="0.3">
      <c r="B65" s="7" t="s">
        <v>10</v>
      </c>
      <c r="C65" s="8">
        <v>3975</v>
      </c>
      <c r="D65" s="8">
        <v>4327</v>
      </c>
      <c r="E65" s="8">
        <v>7131</v>
      </c>
      <c r="F65" s="8">
        <v>7998</v>
      </c>
      <c r="G65" s="8">
        <v>1855</v>
      </c>
      <c r="H65" s="15">
        <v>8.7582073767241003E-2</v>
      </c>
      <c r="I65" s="15">
        <v>8.8171166581762606E-2</v>
      </c>
      <c r="J65" s="15">
        <v>0.127681289167413</v>
      </c>
      <c r="K65" s="15">
        <v>0.151042453542831</v>
      </c>
      <c r="L65" s="15">
        <v>5.15077469872827E-2</v>
      </c>
      <c r="N65" s="22"/>
      <c r="O65" s="22"/>
      <c r="P65" s="22"/>
      <c r="Q65" s="22"/>
      <c r="R65" s="22"/>
    </row>
    <row r="66" spans="2:18" ht="15.75" x14ac:dyDescent="0.3">
      <c r="B66" s="10" t="s">
        <v>11</v>
      </c>
      <c r="C66" s="11">
        <v>13306</v>
      </c>
      <c r="D66" s="11">
        <v>18535</v>
      </c>
      <c r="E66" s="11">
        <v>11199</v>
      </c>
      <c r="F66" s="11">
        <v>17118</v>
      </c>
      <c r="G66" s="11">
        <v>13265</v>
      </c>
      <c r="H66" s="16">
        <v>0.293174106552681</v>
      </c>
      <c r="I66" s="16">
        <v>0.37768721344880302</v>
      </c>
      <c r="J66" s="16">
        <v>0.200519247985676</v>
      </c>
      <c r="K66" s="16">
        <v>0.32327390844538501</v>
      </c>
      <c r="L66" s="16">
        <v>0.36832898317321</v>
      </c>
      <c r="N66" s="22"/>
      <c r="O66" s="22"/>
      <c r="P66" s="22"/>
      <c r="Q66" s="22"/>
      <c r="R66" s="22"/>
    </row>
    <row r="67" spans="2:18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  <c r="N67" s="22"/>
      <c r="O67" s="22"/>
      <c r="P67" s="22"/>
      <c r="Q67" s="22"/>
      <c r="R67" s="22"/>
    </row>
    <row r="68" spans="2:18" ht="15.75" x14ac:dyDescent="0.3">
      <c r="B68" s="10" t="s">
        <v>13</v>
      </c>
      <c r="C68" s="11">
        <v>28105</v>
      </c>
      <c r="D68" s="11">
        <v>26213</v>
      </c>
      <c r="E68" s="11">
        <v>37520</v>
      </c>
      <c r="F68" s="11">
        <v>27836</v>
      </c>
      <c r="G68" s="11">
        <v>20894</v>
      </c>
      <c r="H68" s="16">
        <v>0.61924381968007802</v>
      </c>
      <c r="I68" s="16">
        <v>0.53414161996943499</v>
      </c>
      <c r="J68" s="16">
        <v>0.67179946284691106</v>
      </c>
      <c r="K68" s="16">
        <v>0.52568363801178397</v>
      </c>
      <c r="L68" s="16">
        <v>0.58016326983950695</v>
      </c>
      <c r="N68" s="22"/>
      <c r="O68" s="22"/>
      <c r="P68" s="22"/>
      <c r="Q68" s="22"/>
      <c r="R68" s="22"/>
    </row>
    <row r="69" spans="2:18" ht="15.75" x14ac:dyDescent="0.3">
      <c r="B69" s="7" t="s">
        <v>14</v>
      </c>
      <c r="C69" s="8">
        <v>4812</v>
      </c>
      <c r="D69" s="8">
        <v>3405</v>
      </c>
      <c r="E69" s="8">
        <v>6363</v>
      </c>
      <c r="F69" s="8">
        <v>6842</v>
      </c>
      <c r="G69" s="8">
        <v>4858</v>
      </c>
      <c r="H69" s="15">
        <v>0.106023884017098</v>
      </c>
      <c r="I69" s="15">
        <v>6.9383596535914402E-2</v>
      </c>
      <c r="J69" s="15">
        <v>0.113930170098478</v>
      </c>
      <c r="K69" s="15">
        <v>0.12921136123281499</v>
      </c>
      <c r="L69" s="15">
        <v>0.13489198644971401</v>
      </c>
      <c r="N69" s="22"/>
      <c r="O69" s="22"/>
      <c r="P69" s="22"/>
      <c r="Q69" s="22"/>
      <c r="R69" s="22"/>
    </row>
    <row r="70" spans="2:18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  <c r="N70" s="22"/>
      <c r="O70" s="22"/>
      <c r="P70" s="22"/>
      <c r="Q70" s="22"/>
      <c r="R70" s="22"/>
    </row>
    <row r="71" spans="2:18" ht="15.75" x14ac:dyDescent="0.3">
      <c r="B71" s="7" t="s">
        <v>16</v>
      </c>
      <c r="C71" s="8">
        <v>5647</v>
      </c>
      <c r="D71" s="8">
        <v>7259</v>
      </c>
      <c r="E71" s="8">
        <v>7808</v>
      </c>
      <c r="F71" s="8">
        <v>7333</v>
      </c>
      <c r="G71" s="8">
        <v>5062</v>
      </c>
      <c r="H71" s="15">
        <v>0.124421627814745</v>
      </c>
      <c r="I71" s="15">
        <v>0.14791645440652099</v>
      </c>
      <c r="J71" s="15">
        <v>0.139803043867502</v>
      </c>
      <c r="K71" s="15">
        <v>0.13848390995618701</v>
      </c>
      <c r="L71" s="15">
        <v>0.14055645026933999</v>
      </c>
      <c r="N71" s="22"/>
      <c r="O71" s="22"/>
      <c r="P71" s="22"/>
      <c r="Q71" s="22"/>
      <c r="R71" s="22"/>
    </row>
    <row r="72" spans="2:18" ht="15.75" x14ac:dyDescent="0.3">
      <c r="B72" s="10" t="s">
        <v>17</v>
      </c>
      <c r="C72" s="11">
        <v>6750</v>
      </c>
      <c r="D72" s="11">
        <v>3445</v>
      </c>
      <c r="E72" s="11">
        <v>9485</v>
      </c>
      <c r="F72" s="11">
        <v>13213</v>
      </c>
      <c r="G72" s="11">
        <v>11198</v>
      </c>
      <c r="H72" s="16">
        <v>0.14872427620852199</v>
      </c>
      <c r="I72" s="16">
        <v>7.0198675496688706E-2</v>
      </c>
      <c r="J72" s="16">
        <v>0.169829901521934</v>
      </c>
      <c r="K72" s="16">
        <v>0.249527874301254</v>
      </c>
      <c r="L72" s="16">
        <v>0.31093463653023801</v>
      </c>
      <c r="N72" s="22"/>
      <c r="O72" s="22"/>
      <c r="P72" s="22"/>
      <c r="Q72" s="22"/>
      <c r="R72" s="22"/>
    </row>
    <row r="73" spans="2:18" ht="15.75" x14ac:dyDescent="0.3">
      <c r="B73" s="7" t="s">
        <v>18</v>
      </c>
      <c r="C73" s="8">
        <v>18633</v>
      </c>
      <c r="D73" s="8">
        <v>11216</v>
      </c>
      <c r="E73" s="8">
        <v>24094</v>
      </c>
      <c r="F73" s="8">
        <v>17955</v>
      </c>
      <c r="G73" s="8">
        <v>14868</v>
      </c>
      <c r="H73" s="15">
        <v>0.41054510201383698</v>
      </c>
      <c r="I73" s="15">
        <v>0.228548140601121</v>
      </c>
      <c r="J73" s="15">
        <v>0.43140555058191599</v>
      </c>
      <c r="K73" s="15">
        <v>0.33908067683940202</v>
      </c>
      <c r="L73" s="15">
        <v>0.41283945132448502</v>
      </c>
      <c r="N73" s="22"/>
      <c r="O73" s="22"/>
      <c r="P73" s="22"/>
      <c r="Q73" s="22"/>
      <c r="R73" s="22"/>
    </row>
    <row r="74" spans="2:18" ht="15.75" x14ac:dyDescent="0.3">
      <c r="B74" s="10" t="s">
        <v>19</v>
      </c>
      <c r="C74" s="11">
        <v>9298</v>
      </c>
      <c r="D74" s="11">
        <v>9520</v>
      </c>
      <c r="E74" s="11">
        <v>5925</v>
      </c>
      <c r="F74" s="11">
        <v>5692</v>
      </c>
      <c r="G74" s="11">
        <v>6294</v>
      </c>
      <c r="H74" s="16">
        <v>0.20486493632397701</v>
      </c>
      <c r="I74" s="16">
        <v>0.19398879266428901</v>
      </c>
      <c r="J74" s="16">
        <v>0.10608773500447601</v>
      </c>
      <c r="K74" s="16">
        <v>0.107493579090497</v>
      </c>
      <c r="L74" s="16">
        <v>0.17476536902315801</v>
      </c>
      <c r="N74" s="22"/>
      <c r="O74" s="22"/>
      <c r="P74" s="22"/>
      <c r="Q74" s="22"/>
      <c r="R74" s="22"/>
    </row>
    <row r="75" spans="2:18" ht="15.75" x14ac:dyDescent="0.3">
      <c r="B75" s="7" t="s">
        <v>20</v>
      </c>
      <c r="C75" s="8">
        <v>1619</v>
      </c>
      <c r="D75" s="8">
        <v>6399</v>
      </c>
      <c r="E75" s="8">
        <v>724</v>
      </c>
      <c r="F75" s="8">
        <v>3630</v>
      </c>
      <c r="G75" s="8">
        <v>1355</v>
      </c>
      <c r="H75" s="15">
        <v>3.5671793063940402E-2</v>
      </c>
      <c r="I75" s="15">
        <v>0.13039225674987301</v>
      </c>
      <c r="J75" s="15">
        <v>1.29632945389436E-2</v>
      </c>
      <c r="K75" s="15">
        <v>6.8552651457924205E-2</v>
      </c>
      <c r="L75" s="15">
        <v>3.7624257233298201E-2</v>
      </c>
      <c r="N75" s="22"/>
      <c r="O75" s="22"/>
      <c r="P75" s="22"/>
      <c r="Q75" s="22"/>
      <c r="R75" s="22"/>
    </row>
    <row r="76" spans="2:18" ht="15.75" x14ac:dyDescent="0.3">
      <c r="B76" s="10" t="s">
        <v>21</v>
      </c>
      <c r="C76" s="11">
        <v>8602</v>
      </c>
      <c r="D76" s="11">
        <v>4280</v>
      </c>
      <c r="E76" s="11">
        <v>17931</v>
      </c>
      <c r="F76" s="11">
        <v>4897</v>
      </c>
      <c r="G76" s="11">
        <v>4370</v>
      </c>
      <c r="H76" s="16">
        <v>0.18952981095492</v>
      </c>
      <c r="I76" s="16">
        <v>8.7213448802852797E-2</v>
      </c>
      <c r="J76" s="16">
        <v>0.321056401074306</v>
      </c>
      <c r="K76" s="16">
        <v>9.2479981870373207E-2</v>
      </c>
      <c r="L76" s="16">
        <v>0.12134170044982499</v>
      </c>
      <c r="N76" s="22"/>
      <c r="O76" s="22"/>
      <c r="P76" s="22"/>
      <c r="Q76" s="22"/>
      <c r="R76" s="22"/>
    </row>
    <row r="77" spans="2:18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  <c r="N77" s="22"/>
      <c r="O77" s="22"/>
      <c r="P77" s="22"/>
      <c r="Q77" s="22"/>
      <c r="R77" s="22"/>
    </row>
    <row r="78" spans="2:18" ht="15.75" x14ac:dyDescent="0.3">
      <c r="B78" s="10" t="s">
        <v>23</v>
      </c>
      <c r="C78" s="11">
        <v>13877</v>
      </c>
      <c r="D78" s="11">
        <v>15266</v>
      </c>
      <c r="E78" s="11">
        <v>36434</v>
      </c>
      <c r="F78" s="11">
        <v>19777</v>
      </c>
      <c r="G78" s="11">
        <v>10226</v>
      </c>
      <c r="H78" s="16">
        <v>0.30575507865861701</v>
      </c>
      <c r="I78" s="16">
        <v>0.31107488537952099</v>
      </c>
      <c r="J78" s="16">
        <v>0.652354521038496</v>
      </c>
      <c r="K78" s="16">
        <v>0.37348919776401301</v>
      </c>
      <c r="L78" s="16">
        <v>0.28394513244849201</v>
      </c>
      <c r="N78" s="22"/>
      <c r="O78" s="22"/>
      <c r="P78" s="22"/>
      <c r="Q78" s="22"/>
      <c r="R78" s="22"/>
    </row>
    <row r="79" spans="2:18" ht="15.75" x14ac:dyDescent="0.3">
      <c r="B79" s="7" t="s">
        <v>24</v>
      </c>
      <c r="C79" s="8">
        <v>0</v>
      </c>
      <c r="D79" s="8">
        <v>570</v>
      </c>
      <c r="E79" s="8">
        <v>19826</v>
      </c>
      <c r="F79" s="8">
        <v>2430</v>
      </c>
      <c r="G79" s="8">
        <v>1002</v>
      </c>
      <c r="H79" s="15">
        <v>0</v>
      </c>
      <c r="I79" s="15">
        <v>1.16148751910341E-2</v>
      </c>
      <c r="J79" s="15">
        <v>0.35498657117278398</v>
      </c>
      <c r="K79" s="15">
        <v>4.5890617918114503E-2</v>
      </c>
      <c r="L79" s="15">
        <v>2.78225134669851E-2</v>
      </c>
      <c r="N79" s="22"/>
      <c r="O79" s="22"/>
      <c r="P79" s="22"/>
      <c r="Q79" s="22"/>
      <c r="R79" s="22"/>
    </row>
    <row r="81" spans="2:18" x14ac:dyDescent="0.25">
      <c r="B81" s="20" t="s">
        <v>38</v>
      </c>
      <c r="C81" s="49" t="s">
        <v>41</v>
      </c>
      <c r="D81" s="50"/>
      <c r="E81" s="50"/>
    </row>
    <row r="82" spans="2:18" x14ac:dyDescent="0.25">
      <c r="B82" s="45" t="s">
        <v>26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8" ht="15.75" x14ac:dyDescent="0.3">
      <c r="B83" s="45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8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8" ht="15.75" x14ac:dyDescent="0.3">
      <c r="B85" s="10" t="s">
        <v>4</v>
      </c>
      <c r="C85" s="11">
        <v>11572</v>
      </c>
      <c r="D85" s="11">
        <v>8260</v>
      </c>
      <c r="E85" s="11">
        <v>10754</v>
      </c>
      <c r="F85" s="11">
        <v>11852</v>
      </c>
      <c r="G85" s="11">
        <v>5931</v>
      </c>
      <c r="H85" s="12"/>
      <c r="I85" s="12"/>
      <c r="J85" s="12"/>
      <c r="K85" s="12"/>
      <c r="L85" s="12"/>
      <c r="N85" s="22"/>
      <c r="O85" s="22"/>
      <c r="P85" s="22"/>
      <c r="Q85" s="22"/>
      <c r="R85" s="22"/>
    </row>
    <row r="86" spans="2:18" ht="15.75" x14ac:dyDescent="0.3">
      <c r="B86" s="7" t="s">
        <v>6</v>
      </c>
      <c r="C86" s="8">
        <v>3364</v>
      </c>
      <c r="D86" s="8">
        <v>1729</v>
      </c>
      <c r="E86" s="8">
        <v>5516</v>
      </c>
      <c r="F86" s="8">
        <v>2980</v>
      </c>
      <c r="G86" s="8">
        <v>1626</v>
      </c>
      <c r="H86" s="15">
        <v>0.29070169374351901</v>
      </c>
      <c r="I86" s="15">
        <v>0.209322033898305</v>
      </c>
      <c r="J86" s="15">
        <v>0.51292542309838196</v>
      </c>
      <c r="K86" s="15">
        <v>0.25143435707053702</v>
      </c>
      <c r="L86" s="15">
        <v>0.27415275670207401</v>
      </c>
      <c r="N86" s="22"/>
      <c r="O86" s="22"/>
      <c r="P86" s="22"/>
      <c r="Q86" s="22"/>
      <c r="R86" s="22"/>
    </row>
    <row r="87" spans="2:18" ht="15.75" x14ac:dyDescent="0.3">
      <c r="B87" s="10" t="s">
        <v>7</v>
      </c>
      <c r="C87" s="11">
        <v>3364</v>
      </c>
      <c r="D87" s="11">
        <v>1729</v>
      </c>
      <c r="E87" s="11">
        <v>4800</v>
      </c>
      <c r="F87" s="11">
        <v>2402</v>
      </c>
      <c r="G87" s="11">
        <v>1626</v>
      </c>
      <c r="H87" s="16">
        <v>0.29070169374351901</v>
      </c>
      <c r="I87" s="16">
        <v>0.209322033898305</v>
      </c>
      <c r="J87" s="16">
        <v>0.44634554584340702</v>
      </c>
      <c r="K87" s="16">
        <v>0.20266621667229201</v>
      </c>
      <c r="L87" s="16">
        <v>0.27415275670207401</v>
      </c>
      <c r="N87" s="22"/>
      <c r="O87" s="22"/>
      <c r="P87" s="22"/>
      <c r="Q87" s="22"/>
      <c r="R87" s="22"/>
    </row>
    <row r="88" spans="2:18" ht="15.75" x14ac:dyDescent="0.3">
      <c r="B88" s="7" t="s">
        <v>8</v>
      </c>
      <c r="C88" s="8">
        <v>0</v>
      </c>
      <c r="D88" s="8">
        <v>0</v>
      </c>
      <c r="E88" s="8">
        <v>716</v>
      </c>
      <c r="F88" s="8">
        <v>578</v>
      </c>
      <c r="G88" s="8">
        <v>0</v>
      </c>
      <c r="H88" s="15">
        <v>0</v>
      </c>
      <c r="I88" s="15">
        <v>0</v>
      </c>
      <c r="J88" s="15">
        <v>6.6579877254974898E-2</v>
      </c>
      <c r="K88" s="15">
        <v>4.8768140398245001E-2</v>
      </c>
      <c r="L88" s="15">
        <v>0</v>
      </c>
      <c r="N88" s="22"/>
      <c r="O88" s="22"/>
      <c r="P88" s="22"/>
      <c r="Q88" s="22"/>
      <c r="R88" s="22"/>
    </row>
    <row r="89" spans="2:18" ht="15.75" x14ac:dyDescent="0.3">
      <c r="B89" s="10" t="s">
        <v>9</v>
      </c>
      <c r="C89" s="11">
        <v>5546</v>
      </c>
      <c r="D89" s="11">
        <v>3629</v>
      </c>
      <c r="E89" s="11">
        <v>2480</v>
      </c>
      <c r="F89" s="11">
        <v>4931</v>
      </c>
      <c r="G89" s="11">
        <v>1695</v>
      </c>
      <c r="H89" s="16">
        <v>0.47926028344279298</v>
      </c>
      <c r="I89" s="16">
        <v>0.43934624697336599</v>
      </c>
      <c r="J89" s="16">
        <v>0.230611865352427</v>
      </c>
      <c r="K89" s="16">
        <v>0.41604792440094501</v>
      </c>
      <c r="L89" s="16">
        <v>0.28578654527061198</v>
      </c>
      <c r="N89" s="22"/>
      <c r="O89" s="22"/>
      <c r="P89" s="22"/>
      <c r="Q89" s="22"/>
      <c r="R89" s="22"/>
    </row>
    <row r="90" spans="2:18" ht="15.75" x14ac:dyDescent="0.3">
      <c r="B90" s="7" t="s">
        <v>10</v>
      </c>
      <c r="C90" s="8">
        <v>912</v>
      </c>
      <c r="D90" s="8">
        <v>517</v>
      </c>
      <c r="E90" s="8">
        <v>701</v>
      </c>
      <c r="F90" s="8">
        <v>2518</v>
      </c>
      <c r="G90" s="8">
        <v>542</v>
      </c>
      <c r="H90" s="15">
        <v>7.8810922917386797E-2</v>
      </c>
      <c r="I90" s="15">
        <v>6.2590799031477004E-2</v>
      </c>
      <c r="J90" s="15">
        <v>6.5185047424214201E-2</v>
      </c>
      <c r="K90" s="15">
        <v>0.21245359433007099</v>
      </c>
      <c r="L90" s="15">
        <v>9.1384252234024604E-2</v>
      </c>
      <c r="N90" s="22"/>
      <c r="O90" s="22"/>
      <c r="P90" s="22"/>
      <c r="Q90" s="22"/>
      <c r="R90" s="22"/>
    </row>
    <row r="91" spans="2:18" ht="15.75" x14ac:dyDescent="0.3">
      <c r="B91" s="10" t="s">
        <v>11</v>
      </c>
      <c r="C91" s="11">
        <v>1750</v>
      </c>
      <c r="D91" s="11">
        <v>2385</v>
      </c>
      <c r="E91" s="11">
        <v>2057</v>
      </c>
      <c r="F91" s="11">
        <v>1423</v>
      </c>
      <c r="G91" s="11">
        <v>2068</v>
      </c>
      <c r="H91" s="16">
        <v>0.15122709989630101</v>
      </c>
      <c r="I91" s="16">
        <v>0.28874092009685198</v>
      </c>
      <c r="J91" s="16">
        <v>0.19127766412497699</v>
      </c>
      <c r="K91" s="16">
        <v>0.120064124198448</v>
      </c>
      <c r="L91" s="16">
        <v>0.34867644579328999</v>
      </c>
      <c r="N91" s="22"/>
      <c r="O91" s="22"/>
      <c r="P91" s="22"/>
      <c r="Q91" s="22"/>
      <c r="R91" s="22"/>
    </row>
    <row r="92" spans="2:18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  <c r="N92" s="22"/>
      <c r="O92" s="22"/>
      <c r="P92" s="22"/>
      <c r="Q92" s="22"/>
      <c r="R92" s="22"/>
    </row>
    <row r="93" spans="2:18" ht="15.75" x14ac:dyDescent="0.3">
      <c r="B93" s="10" t="s">
        <v>13</v>
      </c>
      <c r="C93" s="11">
        <v>8910</v>
      </c>
      <c r="D93" s="11">
        <v>5358</v>
      </c>
      <c r="E93" s="11">
        <v>7996</v>
      </c>
      <c r="F93" s="11">
        <v>7911</v>
      </c>
      <c r="G93" s="11">
        <v>3321</v>
      </c>
      <c r="H93" s="16">
        <v>0.76996197718631199</v>
      </c>
      <c r="I93" s="16">
        <v>0.64866828087167105</v>
      </c>
      <c r="J93" s="16">
        <v>0.74353728845080902</v>
      </c>
      <c r="K93" s="16">
        <v>0.66748228147148203</v>
      </c>
      <c r="L93" s="16">
        <v>0.55993930197268604</v>
      </c>
      <c r="N93" s="22"/>
      <c r="O93" s="22"/>
      <c r="P93" s="22"/>
      <c r="Q93" s="22"/>
      <c r="R93" s="22"/>
    </row>
    <row r="94" spans="2:18" ht="15.75" x14ac:dyDescent="0.3">
      <c r="B94" s="7" t="s">
        <v>14</v>
      </c>
      <c r="C94" s="8">
        <v>2283</v>
      </c>
      <c r="D94" s="8">
        <v>384</v>
      </c>
      <c r="E94" s="8">
        <v>1686</v>
      </c>
      <c r="F94" s="8">
        <v>1972</v>
      </c>
      <c r="G94" s="8">
        <v>2179</v>
      </c>
      <c r="H94" s="15">
        <v>0.197286553750432</v>
      </c>
      <c r="I94" s="15">
        <v>4.6489104116222799E-2</v>
      </c>
      <c r="J94" s="15">
        <v>0.15677887297749701</v>
      </c>
      <c r="K94" s="15">
        <v>0.166385420182248</v>
      </c>
      <c r="L94" s="15">
        <v>0.36739167088180702</v>
      </c>
      <c r="N94" s="22"/>
      <c r="O94" s="22"/>
      <c r="P94" s="22"/>
      <c r="Q94" s="22"/>
      <c r="R94" s="22"/>
    </row>
    <row r="95" spans="2:18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  <c r="N95" s="22"/>
      <c r="O95" s="22"/>
      <c r="P95" s="22"/>
      <c r="Q95" s="22"/>
      <c r="R95" s="22"/>
    </row>
    <row r="96" spans="2:18" ht="15.75" x14ac:dyDescent="0.3">
      <c r="B96" s="7" t="s">
        <v>16</v>
      </c>
      <c r="C96" s="8">
        <v>5001</v>
      </c>
      <c r="D96" s="8">
        <v>2570</v>
      </c>
      <c r="E96" s="8">
        <v>3574</v>
      </c>
      <c r="F96" s="8">
        <v>3830</v>
      </c>
      <c r="G96" s="8">
        <v>2822</v>
      </c>
      <c r="H96" s="15">
        <v>0.43216384376080202</v>
      </c>
      <c r="I96" s="15">
        <v>0.31113801452784501</v>
      </c>
      <c r="J96" s="15">
        <v>0.33234145434257001</v>
      </c>
      <c r="K96" s="15">
        <v>0.32315221059736798</v>
      </c>
      <c r="L96" s="15">
        <v>0.47580509189006898</v>
      </c>
      <c r="N96" s="22"/>
      <c r="O96" s="22"/>
      <c r="P96" s="22"/>
      <c r="Q96" s="22"/>
      <c r="R96" s="22"/>
    </row>
    <row r="97" spans="2:18" ht="15.75" x14ac:dyDescent="0.3">
      <c r="B97" s="10" t="s">
        <v>17</v>
      </c>
      <c r="C97" s="11">
        <v>2648</v>
      </c>
      <c r="D97" s="11">
        <v>285</v>
      </c>
      <c r="E97" s="11">
        <v>2361</v>
      </c>
      <c r="F97" s="11">
        <v>2847</v>
      </c>
      <c r="G97" s="11">
        <v>1127</v>
      </c>
      <c r="H97" s="16">
        <v>0.228828206014518</v>
      </c>
      <c r="I97" s="16">
        <v>3.45036319612591E-2</v>
      </c>
      <c r="J97" s="16">
        <v>0.219546215361726</v>
      </c>
      <c r="K97" s="16">
        <v>0.24021262234222099</v>
      </c>
      <c r="L97" s="16">
        <v>0.190018546619457</v>
      </c>
      <c r="N97" s="22"/>
      <c r="O97" s="22"/>
      <c r="P97" s="22"/>
      <c r="Q97" s="22"/>
      <c r="R97" s="22"/>
    </row>
    <row r="98" spans="2:18" ht="15.75" x14ac:dyDescent="0.3">
      <c r="B98" s="7" t="s">
        <v>18</v>
      </c>
      <c r="C98" s="8">
        <v>4279</v>
      </c>
      <c r="D98" s="8">
        <v>1762</v>
      </c>
      <c r="E98" s="8">
        <v>4081</v>
      </c>
      <c r="F98" s="8">
        <v>2941</v>
      </c>
      <c r="G98" s="8">
        <v>1127</v>
      </c>
      <c r="H98" s="15">
        <v>0.36977186311787102</v>
      </c>
      <c r="I98" s="15">
        <v>0.21331719128329299</v>
      </c>
      <c r="J98" s="15">
        <v>0.37948670262228001</v>
      </c>
      <c r="K98" s="15">
        <v>0.24814377320283501</v>
      </c>
      <c r="L98" s="15">
        <v>0.190018546619457</v>
      </c>
      <c r="N98" s="22"/>
      <c r="O98" s="22"/>
      <c r="P98" s="22"/>
      <c r="Q98" s="22"/>
      <c r="R98" s="22"/>
    </row>
    <row r="99" spans="2:18" ht="15.75" x14ac:dyDescent="0.3">
      <c r="B99" s="10" t="s">
        <v>19</v>
      </c>
      <c r="C99" s="11">
        <v>2768</v>
      </c>
      <c r="D99" s="11">
        <v>1026</v>
      </c>
      <c r="E99" s="11">
        <v>480</v>
      </c>
      <c r="F99" s="11">
        <v>1565</v>
      </c>
      <c r="G99" s="11">
        <v>1551</v>
      </c>
      <c r="H99" s="16">
        <v>0.23919806429312099</v>
      </c>
      <c r="I99" s="16">
        <v>0.124213075060533</v>
      </c>
      <c r="J99" s="16">
        <v>4.4634554584340701E-2</v>
      </c>
      <c r="K99" s="16">
        <v>0.13204522443469499</v>
      </c>
      <c r="L99" s="16">
        <v>0.26150733434496698</v>
      </c>
      <c r="N99" s="22"/>
      <c r="O99" s="22"/>
      <c r="P99" s="22"/>
      <c r="Q99" s="22"/>
      <c r="R99" s="22"/>
    </row>
    <row r="100" spans="2:18" ht="15.75" x14ac:dyDescent="0.3">
      <c r="B100" s="7" t="s">
        <v>20</v>
      </c>
      <c r="C100" s="8">
        <v>361</v>
      </c>
      <c r="D100" s="8">
        <v>1556</v>
      </c>
      <c r="E100" s="8">
        <v>236</v>
      </c>
      <c r="F100" s="8">
        <v>1379</v>
      </c>
      <c r="G100" s="8">
        <v>813</v>
      </c>
      <c r="H100" s="15">
        <v>3.11959903214656E-2</v>
      </c>
      <c r="I100" s="15">
        <v>0.18837772397094399</v>
      </c>
      <c r="J100" s="15">
        <v>2.1945322670634201E-2</v>
      </c>
      <c r="K100" s="15">
        <v>0.116351670604117</v>
      </c>
      <c r="L100" s="15">
        <v>0.137076378351037</v>
      </c>
      <c r="N100" s="22"/>
      <c r="O100" s="22"/>
      <c r="P100" s="22"/>
      <c r="Q100" s="22"/>
      <c r="R100" s="22"/>
    </row>
    <row r="101" spans="2:18" ht="15.75" x14ac:dyDescent="0.3">
      <c r="B101" s="10" t="s">
        <v>21</v>
      </c>
      <c r="C101" s="11">
        <v>1661</v>
      </c>
      <c r="D101" s="11">
        <v>497</v>
      </c>
      <c r="E101" s="11">
        <v>3696</v>
      </c>
      <c r="F101" s="11">
        <v>1802</v>
      </c>
      <c r="G101" s="11">
        <v>1115</v>
      </c>
      <c r="H101" s="16">
        <v>0.143536121673004</v>
      </c>
      <c r="I101" s="16">
        <v>6.0169491525423703E-2</v>
      </c>
      <c r="J101" s="16">
        <v>0.343686070299424</v>
      </c>
      <c r="K101" s="16">
        <v>0.15204184947688201</v>
      </c>
      <c r="L101" s="16">
        <v>0.18799527904232</v>
      </c>
      <c r="N101" s="22"/>
      <c r="O101" s="22"/>
      <c r="P101" s="22"/>
      <c r="Q101" s="22"/>
      <c r="R101" s="22"/>
    </row>
    <row r="102" spans="2:18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  <c r="N102" s="22"/>
      <c r="O102" s="22"/>
      <c r="P102" s="22"/>
      <c r="Q102" s="22"/>
      <c r="R102" s="22"/>
    </row>
    <row r="103" spans="2:18" ht="15.75" x14ac:dyDescent="0.3">
      <c r="B103" s="10" t="s">
        <v>23</v>
      </c>
      <c r="C103" s="11">
        <v>4276</v>
      </c>
      <c r="D103" s="11">
        <v>2246</v>
      </c>
      <c r="E103" s="11">
        <v>6217</v>
      </c>
      <c r="F103" s="11">
        <v>5498</v>
      </c>
      <c r="G103" s="11">
        <v>2168</v>
      </c>
      <c r="H103" s="16">
        <v>0.36951261666090601</v>
      </c>
      <c r="I103" s="16">
        <v>0.27191283292978202</v>
      </c>
      <c r="J103" s="16">
        <v>0.57811047052259601</v>
      </c>
      <c r="K103" s="16">
        <v>0.46388795140060801</v>
      </c>
      <c r="L103" s="16">
        <v>0.36553700893609897</v>
      </c>
      <c r="N103" s="22"/>
      <c r="O103" s="22"/>
      <c r="P103" s="22"/>
      <c r="Q103" s="22"/>
      <c r="R103" s="22"/>
    </row>
    <row r="104" spans="2:18" ht="15.75" x14ac:dyDescent="0.3">
      <c r="B104" s="7" t="s">
        <v>24</v>
      </c>
      <c r="C104" s="8">
        <v>0</v>
      </c>
      <c r="D104" s="8">
        <v>285</v>
      </c>
      <c r="E104" s="8">
        <v>3428</v>
      </c>
      <c r="F104" s="8">
        <v>747</v>
      </c>
      <c r="G104" s="8">
        <v>0</v>
      </c>
      <c r="H104" s="15">
        <v>0</v>
      </c>
      <c r="I104" s="15">
        <v>3.45036319612591E-2</v>
      </c>
      <c r="J104" s="15">
        <v>0.31876511065649998</v>
      </c>
      <c r="K104" s="15">
        <v>6.3027337158285499E-2</v>
      </c>
      <c r="L104" s="15">
        <v>0</v>
      </c>
      <c r="N104" s="22"/>
      <c r="O104" s="22"/>
      <c r="P104" s="22"/>
      <c r="Q104" s="22"/>
      <c r="R104" s="22"/>
    </row>
    <row r="106" spans="2:18" x14ac:dyDescent="0.25">
      <c r="B106" s="20" t="s">
        <v>38</v>
      </c>
      <c r="C106" s="49" t="s">
        <v>42</v>
      </c>
      <c r="D106" s="50"/>
      <c r="E106" s="50"/>
    </row>
    <row r="107" spans="2:18" x14ac:dyDescent="0.25">
      <c r="B107" s="45" t="s">
        <v>26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8" ht="15.75" x14ac:dyDescent="0.3">
      <c r="B108" s="45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8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8" ht="15.75" x14ac:dyDescent="0.3">
      <c r="B110" s="10" t="s">
        <v>4</v>
      </c>
      <c r="C110" s="11">
        <v>79921</v>
      </c>
      <c r="D110" s="11">
        <v>87390</v>
      </c>
      <c r="E110" s="11">
        <v>99981</v>
      </c>
      <c r="F110" s="11">
        <v>97575</v>
      </c>
      <c r="G110" s="11">
        <v>68736</v>
      </c>
      <c r="H110" s="12"/>
      <c r="I110" s="12"/>
      <c r="J110" s="12"/>
      <c r="K110" s="12"/>
      <c r="L110" s="12"/>
      <c r="N110" s="22"/>
      <c r="O110" s="22"/>
      <c r="P110" s="22"/>
      <c r="Q110" s="22"/>
      <c r="R110" s="22"/>
    </row>
    <row r="111" spans="2:18" ht="15.75" x14ac:dyDescent="0.3">
      <c r="B111" s="7" t="s">
        <v>6</v>
      </c>
      <c r="C111" s="8">
        <v>12196</v>
      </c>
      <c r="D111" s="8">
        <v>18186</v>
      </c>
      <c r="E111" s="8">
        <v>47937</v>
      </c>
      <c r="F111" s="8">
        <v>21989</v>
      </c>
      <c r="G111" s="8">
        <v>14551</v>
      </c>
      <c r="H111" s="15">
        <v>0.15260069318451999</v>
      </c>
      <c r="I111" s="15">
        <v>0.208101613456917</v>
      </c>
      <c r="J111" s="15">
        <v>0.47946109760854599</v>
      </c>
      <c r="K111" s="15">
        <v>0.225354855239559</v>
      </c>
      <c r="L111" s="15">
        <v>0.21169401769087501</v>
      </c>
      <c r="N111" s="22"/>
      <c r="O111" s="22"/>
      <c r="P111" s="22"/>
      <c r="Q111" s="22"/>
      <c r="R111" s="22"/>
    </row>
    <row r="112" spans="2:18" ht="15.75" x14ac:dyDescent="0.3">
      <c r="B112" s="10" t="s">
        <v>7</v>
      </c>
      <c r="C112" s="11">
        <v>12196</v>
      </c>
      <c r="D112" s="11">
        <v>18186</v>
      </c>
      <c r="E112" s="11">
        <v>42230</v>
      </c>
      <c r="F112" s="11">
        <v>20416</v>
      </c>
      <c r="G112" s="11">
        <v>13919</v>
      </c>
      <c r="H112" s="16">
        <v>0.15260069318451999</v>
      </c>
      <c r="I112" s="16">
        <v>0.208101613456917</v>
      </c>
      <c r="J112" s="16">
        <v>0.42238025224792702</v>
      </c>
      <c r="K112" s="16">
        <v>0.209233922623623</v>
      </c>
      <c r="L112" s="16">
        <v>0.20249941806331501</v>
      </c>
      <c r="N112" s="22"/>
      <c r="O112" s="22"/>
      <c r="P112" s="22"/>
      <c r="Q112" s="22"/>
      <c r="R112" s="22"/>
    </row>
    <row r="113" spans="2:18" ht="15.75" x14ac:dyDescent="0.3">
      <c r="B113" s="7" t="s">
        <v>8</v>
      </c>
      <c r="C113" s="8">
        <v>0</v>
      </c>
      <c r="D113" s="8">
        <v>0</v>
      </c>
      <c r="E113" s="8">
        <v>5707</v>
      </c>
      <c r="F113" s="8">
        <v>1573</v>
      </c>
      <c r="G113" s="8">
        <v>632</v>
      </c>
      <c r="H113" s="15">
        <v>0</v>
      </c>
      <c r="I113" s="15">
        <v>0</v>
      </c>
      <c r="J113" s="15">
        <v>5.7080845360618498E-2</v>
      </c>
      <c r="K113" s="15">
        <v>1.6120932615936501E-2</v>
      </c>
      <c r="L113" s="15">
        <v>9.1945996275605204E-3</v>
      </c>
      <c r="N113" s="22"/>
      <c r="O113" s="22"/>
      <c r="P113" s="22"/>
      <c r="Q113" s="22"/>
      <c r="R113" s="22"/>
    </row>
    <row r="114" spans="2:18" ht="15.75" x14ac:dyDescent="0.3">
      <c r="B114" s="10" t="s">
        <v>9</v>
      </c>
      <c r="C114" s="11">
        <v>32364</v>
      </c>
      <c r="D114" s="11">
        <v>25992</v>
      </c>
      <c r="E114" s="11">
        <v>12077</v>
      </c>
      <c r="F114" s="11">
        <v>30269</v>
      </c>
      <c r="G114" s="11">
        <v>24277</v>
      </c>
      <c r="H114" s="16">
        <v>0.40494988801441401</v>
      </c>
      <c r="I114" s="16">
        <v>0.29742533470648802</v>
      </c>
      <c r="J114" s="16">
        <v>0.12079295066062599</v>
      </c>
      <c r="K114" s="16">
        <v>0.31021265693056599</v>
      </c>
      <c r="L114" s="16">
        <v>0.353191922718808</v>
      </c>
      <c r="N114" s="22"/>
      <c r="O114" s="22"/>
      <c r="P114" s="22"/>
      <c r="Q114" s="22"/>
      <c r="R114" s="22"/>
    </row>
    <row r="115" spans="2:18" ht="15.75" x14ac:dyDescent="0.3">
      <c r="B115" s="7" t="s">
        <v>10</v>
      </c>
      <c r="C115" s="8">
        <v>8293</v>
      </c>
      <c r="D115" s="8">
        <v>8422</v>
      </c>
      <c r="E115" s="8">
        <v>17818</v>
      </c>
      <c r="F115" s="8">
        <v>12468</v>
      </c>
      <c r="G115" s="8">
        <v>3755</v>
      </c>
      <c r="H115" s="15">
        <v>0.103764967905807</v>
      </c>
      <c r="I115" s="15">
        <v>9.6372582675363305E-2</v>
      </c>
      <c r="J115" s="15">
        <v>0.17821386063351999</v>
      </c>
      <c r="K115" s="15">
        <v>0.12777863182167601</v>
      </c>
      <c r="L115" s="15">
        <v>5.4629306331471103E-2</v>
      </c>
      <c r="N115" s="22"/>
      <c r="O115" s="22"/>
      <c r="P115" s="22"/>
      <c r="Q115" s="22"/>
      <c r="R115" s="22"/>
    </row>
    <row r="116" spans="2:18" ht="15.75" x14ac:dyDescent="0.3">
      <c r="B116" s="10" t="s">
        <v>11</v>
      </c>
      <c r="C116" s="11">
        <v>27068</v>
      </c>
      <c r="D116" s="11">
        <v>34790</v>
      </c>
      <c r="E116" s="11">
        <v>22149</v>
      </c>
      <c r="F116" s="11">
        <v>32849</v>
      </c>
      <c r="G116" s="11">
        <v>26153</v>
      </c>
      <c r="H116" s="16">
        <v>0.338684450895259</v>
      </c>
      <c r="I116" s="16">
        <v>0.39810046916123099</v>
      </c>
      <c r="J116" s="16">
        <v>0.22153209109730801</v>
      </c>
      <c r="K116" s="16">
        <v>0.33665385600819903</v>
      </c>
      <c r="L116" s="16">
        <v>0.38048475325884601</v>
      </c>
      <c r="N116" s="22"/>
      <c r="O116" s="22"/>
      <c r="P116" s="22"/>
      <c r="Q116" s="22"/>
      <c r="R116" s="22"/>
    </row>
    <row r="117" spans="2:18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  <c r="N117" s="22"/>
      <c r="O117" s="22"/>
      <c r="P117" s="22"/>
      <c r="Q117" s="22"/>
      <c r="R117" s="22"/>
    </row>
    <row r="118" spans="2:18" ht="15.75" x14ac:dyDescent="0.3">
      <c r="B118" s="10" t="s">
        <v>13</v>
      </c>
      <c r="C118" s="11">
        <v>44560</v>
      </c>
      <c r="D118" s="11">
        <v>44178</v>
      </c>
      <c r="E118" s="11">
        <v>60014</v>
      </c>
      <c r="F118" s="11">
        <v>52258</v>
      </c>
      <c r="G118" s="11">
        <v>38828</v>
      </c>
      <c r="H118" s="16">
        <v>0.55755058119893397</v>
      </c>
      <c r="I118" s="16">
        <v>0.50552694816340504</v>
      </c>
      <c r="J118" s="16">
        <v>0.60025404826917095</v>
      </c>
      <c r="K118" s="16">
        <v>0.53556751217012599</v>
      </c>
      <c r="L118" s="16">
        <v>0.56488594040968299</v>
      </c>
      <c r="N118" s="22"/>
      <c r="O118" s="22"/>
      <c r="P118" s="22"/>
      <c r="Q118" s="22"/>
      <c r="R118" s="22"/>
    </row>
    <row r="119" spans="2:18" ht="15.75" x14ac:dyDescent="0.3">
      <c r="B119" s="7" t="s">
        <v>14</v>
      </c>
      <c r="C119" s="8">
        <v>9674</v>
      </c>
      <c r="D119" s="8">
        <v>5856</v>
      </c>
      <c r="E119" s="8">
        <v>10967</v>
      </c>
      <c r="F119" s="8">
        <v>13856</v>
      </c>
      <c r="G119" s="8">
        <v>8709</v>
      </c>
      <c r="H119" s="15">
        <v>0.121044531474831</v>
      </c>
      <c r="I119" s="15">
        <v>6.7009955372468302E-2</v>
      </c>
      <c r="J119" s="15">
        <v>0.10969084125983899</v>
      </c>
      <c r="K119" s="15">
        <v>0.14200358698437099</v>
      </c>
      <c r="L119" s="15">
        <v>0.126702164804469</v>
      </c>
      <c r="N119" s="22"/>
      <c r="O119" s="22"/>
      <c r="P119" s="22"/>
      <c r="Q119" s="22"/>
      <c r="R119" s="22"/>
    </row>
    <row r="120" spans="2:18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  <c r="N120" s="22"/>
      <c r="O120" s="22"/>
      <c r="P120" s="22"/>
      <c r="Q120" s="22"/>
      <c r="R120" s="22"/>
    </row>
    <row r="121" spans="2:18" ht="15.75" x14ac:dyDescent="0.3">
      <c r="B121" s="7" t="s">
        <v>16</v>
      </c>
      <c r="C121" s="8">
        <v>7651</v>
      </c>
      <c r="D121" s="8">
        <v>9021</v>
      </c>
      <c r="E121" s="8">
        <v>10487</v>
      </c>
      <c r="F121" s="8">
        <v>10268</v>
      </c>
      <c r="G121" s="8">
        <v>6978</v>
      </c>
      <c r="H121" s="15">
        <v>9.5732035384942599E-2</v>
      </c>
      <c r="I121" s="15">
        <v>0.103226913834535</v>
      </c>
      <c r="J121" s="15">
        <v>0.104889929086526</v>
      </c>
      <c r="K121" s="15">
        <v>0.10523187291826799</v>
      </c>
      <c r="L121" s="15">
        <v>0.101518854748603</v>
      </c>
      <c r="N121" s="22"/>
      <c r="O121" s="22"/>
      <c r="P121" s="22"/>
      <c r="Q121" s="22"/>
      <c r="R121" s="22"/>
    </row>
    <row r="122" spans="2:18" ht="15.75" x14ac:dyDescent="0.3">
      <c r="B122" s="10" t="s">
        <v>17</v>
      </c>
      <c r="C122" s="11">
        <v>13913</v>
      </c>
      <c r="D122" s="11">
        <v>6537</v>
      </c>
      <c r="E122" s="11">
        <v>18946</v>
      </c>
      <c r="F122" s="11">
        <v>28587</v>
      </c>
      <c r="G122" s="11">
        <v>22910</v>
      </c>
      <c r="H122" s="16">
        <v>0.17408440835324901</v>
      </c>
      <c r="I122" s="16">
        <v>7.4802608994164105E-2</v>
      </c>
      <c r="J122" s="16">
        <v>0.18949600424080601</v>
      </c>
      <c r="K122" s="16">
        <v>0.29297463489623399</v>
      </c>
      <c r="L122" s="16">
        <v>0.33330423649906898</v>
      </c>
      <c r="N122" s="22"/>
      <c r="O122" s="22"/>
      <c r="P122" s="22"/>
      <c r="Q122" s="22"/>
      <c r="R122" s="22"/>
    </row>
    <row r="123" spans="2:18" ht="15.75" x14ac:dyDescent="0.3">
      <c r="B123" s="7" t="s">
        <v>18</v>
      </c>
      <c r="C123" s="8">
        <v>32710</v>
      </c>
      <c r="D123" s="8">
        <v>19741</v>
      </c>
      <c r="E123" s="8">
        <v>38268</v>
      </c>
      <c r="F123" s="8">
        <v>37191</v>
      </c>
      <c r="G123" s="8">
        <v>29075</v>
      </c>
      <c r="H123" s="15">
        <v>0.409279163173634</v>
      </c>
      <c r="I123" s="15">
        <v>0.225895411374299</v>
      </c>
      <c r="J123" s="15">
        <v>0.38275272301737301</v>
      </c>
      <c r="K123" s="15">
        <v>0.38115295926210602</v>
      </c>
      <c r="L123" s="15">
        <v>0.422995228119181</v>
      </c>
      <c r="N123" s="22"/>
      <c r="O123" s="22"/>
      <c r="P123" s="22"/>
      <c r="Q123" s="22"/>
      <c r="R123" s="22"/>
    </row>
    <row r="124" spans="2:18" ht="15.75" x14ac:dyDescent="0.3">
      <c r="B124" s="10" t="s">
        <v>19</v>
      </c>
      <c r="C124" s="11">
        <v>12387</v>
      </c>
      <c r="D124" s="11">
        <v>18085</v>
      </c>
      <c r="E124" s="11">
        <v>9255</v>
      </c>
      <c r="F124" s="11">
        <v>13411</v>
      </c>
      <c r="G124" s="11">
        <v>11335</v>
      </c>
      <c r="H124" s="16">
        <v>0.15499055317125701</v>
      </c>
      <c r="I124" s="16">
        <v>0.20694587481405199</v>
      </c>
      <c r="J124" s="16">
        <v>9.2567587841689905E-2</v>
      </c>
      <c r="K124" s="16">
        <v>0.13744299256981801</v>
      </c>
      <c r="L124" s="16">
        <v>0.164906308193669</v>
      </c>
      <c r="N124" s="22"/>
      <c r="O124" s="22"/>
      <c r="P124" s="22"/>
      <c r="Q124" s="22"/>
      <c r="R124" s="22"/>
    </row>
    <row r="125" spans="2:18" ht="15.75" x14ac:dyDescent="0.3">
      <c r="B125" s="7" t="s">
        <v>20</v>
      </c>
      <c r="C125" s="8">
        <v>1918</v>
      </c>
      <c r="D125" s="8">
        <v>10506</v>
      </c>
      <c r="E125" s="8">
        <v>1944</v>
      </c>
      <c r="F125" s="8">
        <v>5444</v>
      </c>
      <c r="G125" s="8">
        <v>1897</v>
      </c>
      <c r="H125" s="15">
        <v>2.3998698714981E-2</v>
      </c>
      <c r="I125" s="15">
        <v>0.120219704771713</v>
      </c>
      <c r="J125" s="15">
        <v>1.9443694301917398E-2</v>
      </c>
      <c r="K125" s="15">
        <v>5.5792979759159603E-2</v>
      </c>
      <c r="L125" s="15">
        <v>2.7598347299813801E-2</v>
      </c>
      <c r="N125" s="22"/>
      <c r="O125" s="22"/>
      <c r="P125" s="22"/>
      <c r="Q125" s="22"/>
      <c r="R125" s="22"/>
    </row>
    <row r="126" spans="2:18" ht="15.75" x14ac:dyDescent="0.3">
      <c r="B126" s="10" t="s">
        <v>21</v>
      </c>
      <c r="C126" s="11">
        <v>15043</v>
      </c>
      <c r="D126" s="11">
        <v>7228</v>
      </c>
      <c r="E126" s="11">
        <v>28556</v>
      </c>
      <c r="F126" s="11">
        <v>8431</v>
      </c>
      <c r="G126" s="11">
        <v>6993</v>
      </c>
      <c r="H126" s="16">
        <v>0.18822337057844599</v>
      </c>
      <c r="I126" s="16">
        <v>8.2709692184460504E-2</v>
      </c>
      <c r="J126" s="16">
        <v>0.28561426671067502</v>
      </c>
      <c r="K126" s="16">
        <v>8.6405329233922606E-2</v>
      </c>
      <c r="L126" s="16">
        <v>0.101737081005587</v>
      </c>
      <c r="N126" s="22"/>
      <c r="O126" s="22"/>
      <c r="P126" s="22"/>
      <c r="Q126" s="22"/>
      <c r="R126" s="22"/>
    </row>
    <row r="127" spans="2:18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  <c r="N127" s="22"/>
      <c r="O127" s="22"/>
      <c r="P127" s="22"/>
      <c r="Q127" s="22"/>
      <c r="R127" s="22"/>
    </row>
    <row r="128" spans="2:18" ht="15.75" x14ac:dyDescent="0.3">
      <c r="B128" s="10" t="s">
        <v>23</v>
      </c>
      <c r="C128" s="11">
        <v>20489</v>
      </c>
      <c r="D128" s="11">
        <v>26608</v>
      </c>
      <c r="E128" s="11">
        <v>65755</v>
      </c>
      <c r="F128" s="11">
        <v>34457</v>
      </c>
      <c r="G128" s="11">
        <v>18306</v>
      </c>
      <c r="H128" s="16">
        <v>0.25636566109032699</v>
      </c>
      <c r="I128" s="16">
        <v>0.30447419613228099</v>
      </c>
      <c r="J128" s="16">
        <v>0.65767495824206601</v>
      </c>
      <c r="K128" s="16">
        <v>0.35313348706123499</v>
      </c>
      <c r="L128" s="16">
        <v>0.26632332402234599</v>
      </c>
      <c r="N128" s="22"/>
      <c r="O128" s="22"/>
      <c r="P128" s="22"/>
      <c r="Q128" s="22"/>
      <c r="R128" s="22"/>
    </row>
    <row r="129" spans="2:18" ht="15.75" x14ac:dyDescent="0.3">
      <c r="B129" s="7" t="s">
        <v>24</v>
      </c>
      <c r="C129" s="8">
        <v>0</v>
      </c>
      <c r="D129" s="8">
        <v>570</v>
      </c>
      <c r="E129" s="8">
        <v>33095</v>
      </c>
      <c r="F129" s="8">
        <v>4009</v>
      </c>
      <c r="G129" s="8">
        <v>1819</v>
      </c>
      <c r="H129" s="15">
        <v>0</v>
      </c>
      <c r="I129" s="15">
        <v>6.5224854102299999E-3</v>
      </c>
      <c r="J129" s="15">
        <v>0.331012892449565</v>
      </c>
      <c r="K129" s="15">
        <v>4.1086343838073303E-2</v>
      </c>
      <c r="L129" s="15">
        <v>2.64635707635009E-2</v>
      </c>
      <c r="N129" s="22"/>
      <c r="O129" s="22"/>
      <c r="P129" s="22"/>
      <c r="Q129" s="22"/>
      <c r="R129" s="22"/>
    </row>
    <row r="131" spans="2:18" x14ac:dyDescent="0.25">
      <c r="B131" s="20" t="s">
        <v>38</v>
      </c>
      <c r="C131" s="49" t="s">
        <v>63</v>
      </c>
      <c r="D131" s="50"/>
      <c r="E131" s="50"/>
      <c r="F131" s="50"/>
    </row>
    <row r="132" spans="2:18" x14ac:dyDescent="0.25">
      <c r="B132" s="45" t="s">
        <v>26</v>
      </c>
      <c r="C132" s="46" t="s">
        <v>2</v>
      </c>
      <c r="D132" s="47"/>
      <c r="E132" s="47"/>
      <c r="F132" s="47"/>
      <c r="G132" s="48"/>
      <c r="H132" s="46" t="s">
        <v>3</v>
      </c>
      <c r="I132" s="47"/>
      <c r="J132" s="47"/>
      <c r="K132" s="47"/>
      <c r="L132" s="48"/>
    </row>
    <row r="133" spans="2:18" ht="15.75" x14ac:dyDescent="0.3">
      <c r="B133" s="45"/>
      <c r="C133" s="4">
        <v>2016</v>
      </c>
      <c r="D133" s="4">
        <v>2018</v>
      </c>
      <c r="E133" s="4">
        <v>2020</v>
      </c>
      <c r="F133" s="4">
        <v>2022</v>
      </c>
      <c r="G133" s="4">
        <v>2024</v>
      </c>
      <c r="H133" s="4">
        <v>2016</v>
      </c>
      <c r="I133" s="4">
        <v>2018</v>
      </c>
      <c r="J133" s="4">
        <v>2020</v>
      </c>
      <c r="K133" s="4">
        <v>2022</v>
      </c>
      <c r="L133" s="4">
        <v>2024</v>
      </c>
    </row>
    <row r="134" spans="2:18" ht="15.75" x14ac:dyDescent="0.3">
      <c r="B134" s="5" t="s">
        <v>5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2:18" ht="15.75" x14ac:dyDescent="0.3">
      <c r="B135" s="10" t="s">
        <v>4</v>
      </c>
      <c r="C135" s="11">
        <v>27265</v>
      </c>
      <c r="D135" s="11">
        <v>29990</v>
      </c>
      <c r="E135" s="11">
        <v>32472</v>
      </c>
      <c r="F135" s="11">
        <v>31165</v>
      </c>
      <c r="G135" s="11">
        <v>18890</v>
      </c>
      <c r="H135" s="12"/>
      <c r="I135" s="12"/>
      <c r="J135" s="12"/>
      <c r="K135" s="12"/>
      <c r="L135" s="12"/>
    </row>
    <row r="136" spans="2:18" ht="15.75" x14ac:dyDescent="0.3">
      <c r="B136" s="7" t="s">
        <v>6</v>
      </c>
      <c r="C136" s="8">
        <v>4596</v>
      </c>
      <c r="D136" s="8">
        <v>8712</v>
      </c>
      <c r="E136" s="8">
        <v>17367</v>
      </c>
      <c r="F136" s="8">
        <v>9273</v>
      </c>
      <c r="G136" s="8">
        <v>4637</v>
      </c>
      <c r="H136" s="15">
        <v>0.16856776086557901</v>
      </c>
      <c r="I136" s="15">
        <v>0.29049683227742601</v>
      </c>
      <c r="J136" s="15">
        <v>0.53483000739098296</v>
      </c>
      <c r="K136" s="15">
        <v>0.29754532327931998</v>
      </c>
      <c r="L136" s="15">
        <v>0.24547379565907901</v>
      </c>
    </row>
    <row r="137" spans="2:18" ht="15.75" x14ac:dyDescent="0.3">
      <c r="B137" s="10" t="s">
        <v>7</v>
      </c>
      <c r="C137" s="11">
        <v>4596</v>
      </c>
      <c r="D137" s="11">
        <v>8712</v>
      </c>
      <c r="E137" s="11">
        <v>14659</v>
      </c>
      <c r="F137" s="11">
        <v>8480</v>
      </c>
      <c r="G137" s="11">
        <v>4339</v>
      </c>
      <c r="H137" s="16">
        <v>0.16856776086557901</v>
      </c>
      <c r="I137" s="16">
        <v>0.29049683227742601</v>
      </c>
      <c r="J137" s="16">
        <v>0.45143508253264403</v>
      </c>
      <c r="K137" s="16">
        <v>0.27210011230547099</v>
      </c>
      <c r="L137" s="16">
        <v>0.22969825304393901</v>
      </c>
    </row>
    <row r="138" spans="2:18" ht="15.75" x14ac:dyDescent="0.3">
      <c r="B138" s="7" t="s">
        <v>8</v>
      </c>
      <c r="C138" s="8">
        <v>0</v>
      </c>
      <c r="D138" s="8">
        <v>0</v>
      </c>
      <c r="E138" s="8">
        <v>2708</v>
      </c>
      <c r="F138" s="8">
        <v>793</v>
      </c>
      <c r="G138" s="8">
        <v>298</v>
      </c>
      <c r="H138" s="15">
        <v>0</v>
      </c>
      <c r="I138" s="15">
        <v>0</v>
      </c>
      <c r="J138" s="15">
        <v>8.3394924858339506E-2</v>
      </c>
      <c r="K138" s="15">
        <v>2.54452109738489E-2</v>
      </c>
      <c r="L138" s="15">
        <v>1.57755426151403E-2</v>
      </c>
    </row>
    <row r="139" spans="2:18" ht="15.75" x14ac:dyDescent="0.3">
      <c r="B139" s="10" t="s">
        <v>9</v>
      </c>
      <c r="C139" s="11">
        <v>10769</v>
      </c>
      <c r="D139" s="11">
        <v>8387</v>
      </c>
      <c r="E139" s="11">
        <v>2333</v>
      </c>
      <c r="F139" s="11">
        <v>8625</v>
      </c>
      <c r="G139" s="11">
        <v>6013</v>
      </c>
      <c r="H139" s="16">
        <v>0.39497524298551301</v>
      </c>
      <c r="I139" s="16">
        <v>0.27965988662887598</v>
      </c>
      <c r="J139" s="16">
        <v>7.1846513919684704E-2</v>
      </c>
      <c r="K139" s="16">
        <v>0.27675276752767503</v>
      </c>
      <c r="L139" s="16">
        <v>0.31831656961355198</v>
      </c>
    </row>
    <row r="140" spans="2:18" ht="15.75" x14ac:dyDescent="0.3">
      <c r="B140" s="7" t="s">
        <v>10</v>
      </c>
      <c r="C140" s="8">
        <v>4744</v>
      </c>
      <c r="D140" s="8">
        <v>3028</v>
      </c>
      <c r="E140" s="8">
        <v>5818</v>
      </c>
      <c r="F140" s="8">
        <v>4655</v>
      </c>
      <c r="G140" s="8">
        <v>1047</v>
      </c>
      <c r="H140" s="15">
        <v>0.173995965523565</v>
      </c>
      <c r="I140" s="15">
        <v>0.100966988996332</v>
      </c>
      <c r="J140" s="15">
        <v>0.17916974624291701</v>
      </c>
      <c r="K140" s="15">
        <v>0.14936627627145799</v>
      </c>
      <c r="L140" s="15">
        <v>5.5426151402858698E-2</v>
      </c>
    </row>
    <row r="141" spans="2:18" ht="15.75" x14ac:dyDescent="0.3">
      <c r="B141" s="10" t="s">
        <v>11</v>
      </c>
      <c r="C141" s="11">
        <v>7156</v>
      </c>
      <c r="D141" s="11">
        <v>9863</v>
      </c>
      <c r="E141" s="11">
        <v>6954</v>
      </c>
      <c r="F141" s="11">
        <v>8612</v>
      </c>
      <c r="G141" s="11">
        <v>7193</v>
      </c>
      <c r="H141" s="16">
        <v>0.26246103062534398</v>
      </c>
      <c r="I141" s="16">
        <v>0.32887629209736602</v>
      </c>
      <c r="J141" s="16">
        <v>0.214153732446415</v>
      </c>
      <c r="K141" s="16">
        <v>0.276335632921547</v>
      </c>
      <c r="L141" s="16">
        <v>0.38078348332451001</v>
      </c>
    </row>
    <row r="142" spans="2:18" ht="15.75" x14ac:dyDescent="0.3">
      <c r="B142" s="5" t="s">
        <v>12</v>
      </c>
      <c r="C142" s="9"/>
      <c r="D142" s="9"/>
      <c r="E142" s="9"/>
      <c r="F142" s="9"/>
      <c r="G142" s="9"/>
      <c r="H142" s="17"/>
      <c r="I142" s="17"/>
      <c r="J142" s="17"/>
      <c r="K142" s="17"/>
      <c r="L142" s="17"/>
    </row>
    <row r="143" spans="2:18" ht="15.75" x14ac:dyDescent="0.3">
      <c r="B143" s="10" t="s">
        <v>13</v>
      </c>
      <c r="C143" s="11">
        <v>15365</v>
      </c>
      <c r="D143" s="11">
        <v>17099</v>
      </c>
      <c r="E143" s="11">
        <v>19700</v>
      </c>
      <c r="F143" s="11">
        <v>17898</v>
      </c>
      <c r="G143" s="11">
        <v>10650</v>
      </c>
      <c r="H143" s="16">
        <v>0.56354300385109102</v>
      </c>
      <c r="I143" s="16">
        <v>0.57015671890630204</v>
      </c>
      <c r="J143" s="16">
        <v>0.60667652131066796</v>
      </c>
      <c r="K143" s="16">
        <v>0.57429809080699501</v>
      </c>
      <c r="L143" s="16">
        <v>0.56379036527263104</v>
      </c>
    </row>
    <row r="144" spans="2:18" ht="15.75" x14ac:dyDescent="0.3">
      <c r="B144" s="7" t="s">
        <v>14</v>
      </c>
      <c r="C144" s="8">
        <v>2191</v>
      </c>
      <c r="D144" s="8">
        <v>1928</v>
      </c>
      <c r="E144" s="8">
        <v>4427</v>
      </c>
      <c r="F144" s="8">
        <v>4720</v>
      </c>
      <c r="G144" s="8">
        <v>3106</v>
      </c>
      <c r="H144" s="15">
        <v>8.0359435173299104E-2</v>
      </c>
      <c r="I144" s="15">
        <v>6.4288096032010703E-2</v>
      </c>
      <c r="J144" s="15">
        <v>0.13633284060113299</v>
      </c>
      <c r="K144" s="15">
        <v>0.15145194930210201</v>
      </c>
      <c r="L144" s="15">
        <v>0.16442562202223401</v>
      </c>
    </row>
    <row r="145" spans="2:12" ht="15.75" x14ac:dyDescent="0.3">
      <c r="B145" s="13" t="s">
        <v>15</v>
      </c>
      <c r="C145" s="14"/>
      <c r="D145" s="14"/>
      <c r="E145" s="14"/>
      <c r="F145" s="14"/>
      <c r="G145" s="14"/>
      <c r="H145" s="18"/>
      <c r="I145" s="18"/>
      <c r="J145" s="18"/>
      <c r="K145" s="18"/>
      <c r="L145" s="18"/>
    </row>
    <row r="146" spans="2:12" ht="15.75" x14ac:dyDescent="0.3">
      <c r="B146" s="7" t="s">
        <v>16</v>
      </c>
      <c r="C146" s="8">
        <v>1581</v>
      </c>
      <c r="D146" s="8">
        <v>2616</v>
      </c>
      <c r="E146" s="8">
        <v>2229</v>
      </c>
      <c r="F146" s="8">
        <v>1996</v>
      </c>
      <c r="G146" s="8">
        <v>957</v>
      </c>
      <c r="H146" s="15">
        <v>5.7986429488355001E-2</v>
      </c>
      <c r="I146" s="15">
        <v>8.7229076358786295E-2</v>
      </c>
      <c r="J146" s="15">
        <v>6.8643754619364394E-2</v>
      </c>
      <c r="K146" s="15">
        <v>6.4046205679448104E-2</v>
      </c>
      <c r="L146" s="15">
        <v>5.06617257808364E-2</v>
      </c>
    </row>
    <row r="147" spans="2:12" ht="15.75" x14ac:dyDescent="0.3">
      <c r="B147" s="10" t="s">
        <v>17</v>
      </c>
      <c r="C147" s="11">
        <v>1946</v>
      </c>
      <c r="D147" s="11">
        <v>1027</v>
      </c>
      <c r="E147" s="11">
        <v>4286</v>
      </c>
      <c r="F147" s="11">
        <v>7857</v>
      </c>
      <c r="G147" s="11">
        <v>6030</v>
      </c>
      <c r="H147" s="16">
        <v>7.1373555840821598E-2</v>
      </c>
      <c r="I147" s="16">
        <v>3.42447482494165E-2</v>
      </c>
      <c r="J147" s="16">
        <v>0.131990638088199</v>
      </c>
      <c r="K147" s="16">
        <v>0.25210973848868901</v>
      </c>
      <c r="L147" s="16">
        <v>0.31921651667549</v>
      </c>
    </row>
    <row r="148" spans="2:12" ht="15.75" x14ac:dyDescent="0.3">
      <c r="B148" s="7" t="s">
        <v>18</v>
      </c>
      <c r="C148" s="8">
        <v>11158</v>
      </c>
      <c r="D148" s="8">
        <v>5910</v>
      </c>
      <c r="E148" s="8">
        <v>11704</v>
      </c>
      <c r="F148" s="8">
        <v>11854</v>
      </c>
      <c r="G148" s="8">
        <v>8591</v>
      </c>
      <c r="H148" s="15">
        <v>0.40924261874197698</v>
      </c>
      <c r="I148" s="15">
        <v>0.197065688562854</v>
      </c>
      <c r="J148" s="15">
        <v>0.36043360433604299</v>
      </c>
      <c r="K148" s="15">
        <v>0.38036258623455799</v>
      </c>
      <c r="L148" s="15">
        <v>0.45479089465325601</v>
      </c>
    </row>
    <row r="149" spans="2:12" ht="15.75" x14ac:dyDescent="0.3">
      <c r="B149" s="10" t="s">
        <v>19</v>
      </c>
      <c r="C149" s="11">
        <v>5268</v>
      </c>
      <c r="D149" s="11">
        <v>8685</v>
      </c>
      <c r="E149" s="11">
        <v>5082</v>
      </c>
      <c r="F149" s="11">
        <v>7742</v>
      </c>
      <c r="G149" s="11">
        <v>4468</v>
      </c>
      <c r="H149" s="16">
        <v>0.19321474417751699</v>
      </c>
      <c r="I149" s="16">
        <v>0.28959653217739201</v>
      </c>
      <c r="J149" s="16">
        <v>0.15650406504065001</v>
      </c>
      <c r="K149" s="16">
        <v>0.24841970158832</v>
      </c>
      <c r="L149" s="16">
        <v>0.23652726310217001</v>
      </c>
    </row>
    <row r="150" spans="2:12" ht="15.75" x14ac:dyDescent="0.3">
      <c r="B150" s="7" t="s">
        <v>20</v>
      </c>
      <c r="C150" s="8">
        <v>959</v>
      </c>
      <c r="D150" s="8">
        <v>4862</v>
      </c>
      <c r="E150" s="8">
        <v>732</v>
      </c>
      <c r="F150" s="8">
        <v>1729</v>
      </c>
      <c r="G150" s="8">
        <v>542</v>
      </c>
      <c r="H150" s="15">
        <v>3.5173299101412099E-2</v>
      </c>
      <c r="I150" s="15">
        <v>0.16212070690230099</v>
      </c>
      <c r="J150" s="15">
        <v>2.2542498152254301E-2</v>
      </c>
      <c r="K150" s="15">
        <v>5.5478902615113103E-2</v>
      </c>
      <c r="L150" s="15">
        <v>2.86924298570672E-2</v>
      </c>
    </row>
    <row r="151" spans="2:12" ht="15.75" x14ac:dyDescent="0.3">
      <c r="B151" s="10" t="s">
        <v>21</v>
      </c>
      <c r="C151" s="11">
        <v>5472</v>
      </c>
      <c r="D151" s="11">
        <v>3638</v>
      </c>
      <c r="E151" s="11">
        <v>11854</v>
      </c>
      <c r="F151" s="11">
        <v>3645</v>
      </c>
      <c r="G151" s="11">
        <v>1946</v>
      </c>
      <c r="H151" s="16">
        <v>0.20069686411149801</v>
      </c>
      <c r="I151" s="16">
        <v>0.121307102367456</v>
      </c>
      <c r="J151" s="16">
        <v>0.365052968711505</v>
      </c>
      <c r="K151" s="16">
        <v>0.11695812610300001</v>
      </c>
      <c r="L151" s="16">
        <v>0.103017469560614</v>
      </c>
    </row>
    <row r="152" spans="2:12" ht="15.75" x14ac:dyDescent="0.3">
      <c r="B152" s="5" t="s">
        <v>22</v>
      </c>
      <c r="C152" s="9"/>
      <c r="D152" s="9"/>
      <c r="E152" s="9"/>
      <c r="F152" s="9"/>
      <c r="G152" s="9"/>
      <c r="H152" s="17"/>
      <c r="I152" s="17"/>
      <c r="J152" s="17"/>
      <c r="K152" s="17"/>
      <c r="L152" s="17"/>
    </row>
    <row r="153" spans="2:12" ht="15.75" x14ac:dyDescent="0.3">
      <c r="B153" s="10" t="s">
        <v>23</v>
      </c>
      <c r="C153" s="11">
        <v>9340</v>
      </c>
      <c r="D153" s="11">
        <v>11740</v>
      </c>
      <c r="E153" s="11">
        <v>23185</v>
      </c>
      <c r="F153" s="11">
        <v>13928</v>
      </c>
      <c r="G153" s="11">
        <v>5684</v>
      </c>
      <c r="H153" s="16">
        <v>0.34256372638914401</v>
      </c>
      <c r="I153" s="16">
        <v>0.39146382127375801</v>
      </c>
      <c r="J153" s="16">
        <v>0.7139997536339</v>
      </c>
      <c r="K153" s="16">
        <v>0.44691159955077803</v>
      </c>
      <c r="L153" s="16">
        <v>0.30089994706193801</v>
      </c>
    </row>
    <row r="154" spans="2:12" ht="15.75" x14ac:dyDescent="0.3">
      <c r="B154" s="7" t="s">
        <v>24</v>
      </c>
      <c r="C154" s="8">
        <v>0</v>
      </c>
      <c r="D154" s="8">
        <v>285</v>
      </c>
      <c r="E154" s="8">
        <v>13428</v>
      </c>
      <c r="F154" s="8">
        <v>2385</v>
      </c>
      <c r="G154" s="8">
        <v>483</v>
      </c>
      <c r="H154" s="15">
        <v>0</v>
      </c>
      <c r="I154" s="15">
        <v>9.5031677225741896E-3</v>
      </c>
      <c r="J154" s="15">
        <v>0.41352549889135298</v>
      </c>
      <c r="K154" s="15">
        <v>7.6528156585913706E-2</v>
      </c>
      <c r="L154" s="15">
        <v>2.5569084171519301E-2</v>
      </c>
    </row>
    <row r="156" spans="2:12" x14ac:dyDescent="0.25">
      <c r="B156" s="20" t="s">
        <v>38</v>
      </c>
      <c r="C156" s="49" t="s">
        <v>64</v>
      </c>
      <c r="D156" s="50"/>
      <c r="E156" s="50"/>
    </row>
    <row r="157" spans="2:12" x14ac:dyDescent="0.25">
      <c r="B157" s="45" t="s">
        <v>26</v>
      </c>
      <c r="C157" s="46" t="s">
        <v>2</v>
      </c>
      <c r="D157" s="47"/>
      <c r="E157" s="47"/>
      <c r="F157" s="47"/>
      <c r="G157" s="48"/>
      <c r="H157" s="46" t="s">
        <v>3</v>
      </c>
      <c r="I157" s="47"/>
      <c r="J157" s="47"/>
      <c r="K157" s="47"/>
      <c r="L157" s="48"/>
    </row>
    <row r="158" spans="2:12" ht="15.75" x14ac:dyDescent="0.3">
      <c r="B158" s="45"/>
      <c r="C158" s="4">
        <v>2016</v>
      </c>
      <c r="D158" s="4">
        <v>2018</v>
      </c>
      <c r="E158" s="4">
        <v>2020</v>
      </c>
      <c r="F158" s="4">
        <v>2022</v>
      </c>
      <c r="G158" s="4">
        <v>2024</v>
      </c>
      <c r="H158" s="4">
        <v>2016</v>
      </c>
      <c r="I158" s="4">
        <v>2018</v>
      </c>
      <c r="J158" s="4">
        <v>2020</v>
      </c>
      <c r="K158" s="4">
        <v>2022</v>
      </c>
      <c r="L158" s="4">
        <v>2024</v>
      </c>
    </row>
    <row r="159" spans="2:12" ht="15.75" x14ac:dyDescent="0.3">
      <c r="B159" s="5" t="s">
        <v>5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2:12" ht="15.75" x14ac:dyDescent="0.3">
      <c r="B160" s="10" t="s">
        <v>4</v>
      </c>
      <c r="C160" s="11">
        <v>18772</v>
      </c>
      <c r="D160" s="11">
        <v>19721</v>
      </c>
      <c r="E160" s="11">
        <v>20857</v>
      </c>
      <c r="F160" s="11">
        <v>21179</v>
      </c>
      <c r="G160" s="11">
        <v>14833</v>
      </c>
      <c r="H160" s="12"/>
      <c r="I160" s="12"/>
      <c r="J160" s="12"/>
      <c r="K160" s="12"/>
      <c r="L160" s="12"/>
    </row>
    <row r="161" spans="2:12" ht="15.75" x14ac:dyDescent="0.3">
      <c r="B161" s="7" t="s">
        <v>6</v>
      </c>
      <c r="C161" s="8">
        <v>3965</v>
      </c>
      <c r="D161" s="8">
        <v>3346</v>
      </c>
      <c r="E161" s="8">
        <v>10337</v>
      </c>
      <c r="F161" s="8">
        <v>3369</v>
      </c>
      <c r="G161" s="8">
        <v>4614</v>
      </c>
      <c r="H161" s="15">
        <v>0.21121883656509699</v>
      </c>
      <c r="I161" s="15">
        <v>0.169666852593682</v>
      </c>
      <c r="J161" s="15">
        <v>0.49561298365057299</v>
      </c>
      <c r="K161" s="15">
        <v>0.159072666320412</v>
      </c>
      <c r="L161" s="15">
        <v>0.31106316995887601</v>
      </c>
    </row>
    <row r="162" spans="2:12" ht="15.75" x14ac:dyDescent="0.3">
      <c r="B162" s="10" t="s">
        <v>7</v>
      </c>
      <c r="C162" s="11">
        <v>3965</v>
      </c>
      <c r="D162" s="11">
        <v>3346</v>
      </c>
      <c r="E162" s="11">
        <v>8789</v>
      </c>
      <c r="F162" s="11">
        <v>2927</v>
      </c>
      <c r="G162" s="11">
        <v>4280</v>
      </c>
      <c r="H162" s="16">
        <v>0.21121883656509699</v>
      </c>
      <c r="I162" s="16">
        <v>0.169666852593682</v>
      </c>
      <c r="J162" s="16">
        <v>0.42139329721436403</v>
      </c>
      <c r="K162" s="16">
        <v>0.13820293687142901</v>
      </c>
      <c r="L162" s="16">
        <v>0.28854581001820301</v>
      </c>
    </row>
    <row r="163" spans="2:12" ht="15.75" x14ac:dyDescent="0.3">
      <c r="B163" s="7" t="s">
        <v>8</v>
      </c>
      <c r="C163" s="8">
        <v>0</v>
      </c>
      <c r="D163" s="8">
        <v>0</v>
      </c>
      <c r="E163" s="8">
        <v>1548</v>
      </c>
      <c r="F163" s="8">
        <v>442</v>
      </c>
      <c r="G163" s="8">
        <v>334</v>
      </c>
      <c r="H163" s="15">
        <v>0</v>
      </c>
      <c r="I163" s="15">
        <v>0</v>
      </c>
      <c r="J163" s="15">
        <v>7.4219686436208507E-2</v>
      </c>
      <c r="K163" s="15">
        <v>2.0869729448982501E-2</v>
      </c>
      <c r="L163" s="15">
        <v>2.2517359940672801E-2</v>
      </c>
    </row>
    <row r="164" spans="2:12" ht="15.75" x14ac:dyDescent="0.3">
      <c r="B164" s="10" t="s">
        <v>9</v>
      </c>
      <c r="C164" s="11">
        <v>8454</v>
      </c>
      <c r="D164" s="11">
        <v>7704</v>
      </c>
      <c r="E164" s="11">
        <v>3600</v>
      </c>
      <c r="F164" s="11">
        <v>9444</v>
      </c>
      <c r="G164" s="11">
        <v>5754</v>
      </c>
      <c r="H164" s="16">
        <v>0.45035158747070098</v>
      </c>
      <c r="I164" s="16">
        <v>0.39064956138126899</v>
      </c>
      <c r="J164" s="16">
        <v>0.172603921944671</v>
      </c>
      <c r="K164" s="16">
        <v>0.44591340478776098</v>
      </c>
      <c r="L164" s="16">
        <v>0.387918829636621</v>
      </c>
    </row>
    <row r="165" spans="2:12" ht="15.75" x14ac:dyDescent="0.3">
      <c r="B165" s="7" t="s">
        <v>10</v>
      </c>
      <c r="C165" s="8">
        <v>959</v>
      </c>
      <c r="D165" s="8">
        <v>2127</v>
      </c>
      <c r="E165" s="8">
        <v>3833</v>
      </c>
      <c r="F165" s="8">
        <v>2866</v>
      </c>
      <c r="G165" s="8">
        <v>736</v>
      </c>
      <c r="H165" s="15">
        <v>5.10867249094396E-2</v>
      </c>
      <c r="I165" s="15">
        <v>0.107854571269205</v>
      </c>
      <c r="J165" s="15">
        <v>0.183775231337201</v>
      </c>
      <c r="K165" s="15">
        <v>0.13532272534114001</v>
      </c>
      <c r="L165" s="15">
        <v>4.9619092563877802E-2</v>
      </c>
    </row>
    <row r="166" spans="2:12" ht="15.75" x14ac:dyDescent="0.3">
      <c r="B166" s="10" t="s">
        <v>11</v>
      </c>
      <c r="C166" s="11">
        <v>5394</v>
      </c>
      <c r="D166" s="11">
        <v>6544</v>
      </c>
      <c r="E166" s="11">
        <v>3087</v>
      </c>
      <c r="F166" s="11">
        <v>5500</v>
      </c>
      <c r="G166" s="11">
        <v>3729</v>
      </c>
      <c r="H166" s="16">
        <v>0.28734285105476198</v>
      </c>
      <c r="I166" s="16">
        <v>0.33182901475584398</v>
      </c>
      <c r="J166" s="16">
        <v>0.14800786306755501</v>
      </c>
      <c r="K166" s="16">
        <v>0.25969120355068698</v>
      </c>
      <c r="L166" s="16">
        <v>0.25139890784062602</v>
      </c>
    </row>
    <row r="167" spans="2:12" ht="15.75" x14ac:dyDescent="0.3">
      <c r="B167" s="5" t="s">
        <v>12</v>
      </c>
      <c r="C167" s="9"/>
      <c r="D167" s="9"/>
      <c r="E167" s="9"/>
      <c r="F167" s="9"/>
      <c r="G167" s="9"/>
      <c r="H167" s="17"/>
      <c r="I167" s="17"/>
      <c r="J167" s="17"/>
      <c r="K167" s="17"/>
      <c r="L167" s="17"/>
    </row>
    <row r="168" spans="2:12" ht="15.75" x14ac:dyDescent="0.3">
      <c r="B168" s="10" t="s">
        <v>13</v>
      </c>
      <c r="C168" s="11">
        <v>12419</v>
      </c>
      <c r="D168" s="11">
        <v>11050</v>
      </c>
      <c r="E168" s="11">
        <v>13937</v>
      </c>
      <c r="F168" s="11">
        <v>12813</v>
      </c>
      <c r="G168" s="11">
        <v>10368</v>
      </c>
      <c r="H168" s="16">
        <v>0.66157042403579802</v>
      </c>
      <c r="I168" s="16">
        <v>0.56031641397495102</v>
      </c>
      <c r="J168" s="16">
        <v>0.66821690559524405</v>
      </c>
      <c r="K168" s="16">
        <v>0.60498607110817304</v>
      </c>
      <c r="L168" s="16">
        <v>0.69898199959549701</v>
      </c>
    </row>
    <row r="169" spans="2:12" ht="15.75" x14ac:dyDescent="0.3">
      <c r="B169" s="7" t="s">
        <v>14</v>
      </c>
      <c r="C169" s="8">
        <v>5161</v>
      </c>
      <c r="D169" s="8">
        <v>2305</v>
      </c>
      <c r="E169" s="8">
        <v>2795</v>
      </c>
      <c r="F169" s="8">
        <v>4678</v>
      </c>
      <c r="G169" s="8">
        <v>2709</v>
      </c>
      <c r="H169" s="15">
        <v>0.27493074792243799</v>
      </c>
      <c r="I169" s="15">
        <v>0.11688048273414101</v>
      </c>
      <c r="J169" s="15">
        <v>0.13400776717648699</v>
      </c>
      <c r="K169" s="15">
        <v>0.220879172765475</v>
      </c>
      <c r="L169" s="15">
        <v>0.18263331760264301</v>
      </c>
    </row>
    <row r="170" spans="2:12" ht="15.75" x14ac:dyDescent="0.3">
      <c r="B170" s="13" t="s">
        <v>15</v>
      </c>
      <c r="C170" s="14"/>
      <c r="D170" s="14"/>
      <c r="E170" s="14"/>
      <c r="F170" s="14"/>
      <c r="G170" s="14"/>
      <c r="H170" s="18"/>
      <c r="I170" s="18"/>
      <c r="J170" s="18"/>
      <c r="K170" s="18"/>
      <c r="L170" s="18"/>
    </row>
    <row r="171" spans="2:12" ht="15.75" x14ac:dyDescent="0.3">
      <c r="B171" s="7" t="s">
        <v>16</v>
      </c>
      <c r="C171" s="8">
        <v>2147</v>
      </c>
      <c r="D171" s="8">
        <v>2405</v>
      </c>
      <c r="E171" s="8">
        <v>3015</v>
      </c>
      <c r="F171" s="8">
        <v>4528</v>
      </c>
      <c r="G171" s="8">
        <v>2280</v>
      </c>
      <c r="H171" s="15">
        <v>0.114372469635628</v>
      </c>
      <c r="I171" s="15">
        <v>0.12195121951219499</v>
      </c>
      <c r="J171" s="15">
        <v>0.144555784628662</v>
      </c>
      <c r="K171" s="15">
        <v>0.21379668539591101</v>
      </c>
      <c r="L171" s="15">
        <v>0.15371131935549101</v>
      </c>
    </row>
    <row r="172" spans="2:12" ht="15.75" x14ac:dyDescent="0.3">
      <c r="B172" s="10" t="s">
        <v>17</v>
      </c>
      <c r="C172" s="11">
        <v>4842</v>
      </c>
      <c r="D172" s="11">
        <v>1921</v>
      </c>
      <c r="E172" s="11">
        <v>6213</v>
      </c>
      <c r="F172" s="11">
        <v>7532</v>
      </c>
      <c r="G172" s="11">
        <v>6914</v>
      </c>
      <c r="H172" s="16">
        <v>0.25793735350522101</v>
      </c>
      <c r="I172" s="16">
        <v>9.7408853506414497E-2</v>
      </c>
      <c r="J172" s="16">
        <v>0.29788560195617803</v>
      </c>
      <c r="K172" s="16">
        <v>0.35563529911705</v>
      </c>
      <c r="L172" s="16">
        <v>0.46612283422099399</v>
      </c>
    </row>
    <row r="173" spans="2:12" ht="15.75" x14ac:dyDescent="0.3">
      <c r="B173" s="7" t="s">
        <v>18</v>
      </c>
      <c r="C173" s="8">
        <v>8872</v>
      </c>
      <c r="D173" s="8">
        <v>6147</v>
      </c>
      <c r="E173" s="8">
        <v>10696</v>
      </c>
      <c r="F173" s="8">
        <v>9914</v>
      </c>
      <c r="G173" s="8">
        <v>8729</v>
      </c>
      <c r="H173" s="15">
        <v>0.47261879394843398</v>
      </c>
      <c r="I173" s="15">
        <v>0.31169818974697</v>
      </c>
      <c r="J173" s="15">
        <v>0.51282543031116701</v>
      </c>
      <c r="K173" s="15">
        <v>0.46810519854572902</v>
      </c>
      <c r="L173" s="15">
        <v>0.58848513449740503</v>
      </c>
    </row>
    <row r="174" spans="2:12" ht="15.75" x14ac:dyDescent="0.3">
      <c r="B174" s="10" t="s">
        <v>19</v>
      </c>
      <c r="C174" s="11">
        <v>6209</v>
      </c>
      <c r="D174" s="11">
        <v>5339</v>
      </c>
      <c r="E174" s="11">
        <v>1695</v>
      </c>
      <c r="F174" s="11">
        <v>1997</v>
      </c>
      <c r="G174" s="11">
        <v>1846</v>
      </c>
      <c r="H174" s="16">
        <v>0.33075857660345198</v>
      </c>
      <c r="I174" s="16">
        <v>0.270726636580295</v>
      </c>
      <c r="J174" s="16">
        <v>8.1267679915615898E-2</v>
      </c>
      <c r="K174" s="16">
        <v>9.4291515180131305E-2</v>
      </c>
      <c r="L174" s="16">
        <v>0.124452234881683</v>
      </c>
    </row>
    <row r="175" spans="2:12" ht="15.75" x14ac:dyDescent="0.3">
      <c r="B175" s="7" t="s">
        <v>20</v>
      </c>
      <c r="C175" s="8">
        <v>1320</v>
      </c>
      <c r="D175" s="8">
        <v>2292</v>
      </c>
      <c r="E175" s="8">
        <v>0</v>
      </c>
      <c r="F175" s="8">
        <v>1611</v>
      </c>
      <c r="G175" s="8">
        <v>542</v>
      </c>
      <c r="H175" s="15">
        <v>7.0317494140208797E-2</v>
      </c>
      <c r="I175" s="15">
        <v>0.116221286952994</v>
      </c>
      <c r="J175" s="15">
        <v>0</v>
      </c>
      <c r="K175" s="15">
        <v>7.6065914349119398E-2</v>
      </c>
      <c r="L175" s="15">
        <v>3.6540146969594803E-2</v>
      </c>
    </row>
    <row r="176" spans="2:12" ht="15.75" x14ac:dyDescent="0.3">
      <c r="B176" s="10" t="s">
        <v>21</v>
      </c>
      <c r="C176" s="11">
        <v>4021</v>
      </c>
      <c r="D176" s="11">
        <v>1086</v>
      </c>
      <c r="E176" s="11">
        <v>4971</v>
      </c>
      <c r="F176" s="11">
        <v>2297</v>
      </c>
      <c r="G176" s="11">
        <v>2262</v>
      </c>
      <c r="H176" s="16">
        <v>0.214202002983166</v>
      </c>
      <c r="I176" s="16">
        <v>5.5068201409664799E-2</v>
      </c>
      <c r="J176" s="16">
        <v>0.238337248885266</v>
      </c>
      <c r="K176" s="16">
        <v>0.10845648991926</v>
      </c>
      <c r="L176" s="16">
        <v>0.152497808939527</v>
      </c>
    </row>
    <row r="177" spans="2:12" ht="15.75" x14ac:dyDescent="0.3">
      <c r="B177" s="5" t="s">
        <v>22</v>
      </c>
      <c r="C177" s="9"/>
      <c r="D177" s="9"/>
      <c r="E177" s="9"/>
      <c r="F177" s="9"/>
      <c r="G177" s="9"/>
      <c r="H177" s="17"/>
      <c r="I177" s="17"/>
      <c r="J177" s="17"/>
      <c r="K177" s="17"/>
      <c r="L177" s="17"/>
    </row>
    <row r="178" spans="2:12" ht="15.75" x14ac:dyDescent="0.3">
      <c r="B178" s="10" t="s">
        <v>23</v>
      </c>
      <c r="C178" s="11">
        <v>4924</v>
      </c>
      <c r="D178" s="11">
        <v>5473</v>
      </c>
      <c r="E178" s="11">
        <v>14170</v>
      </c>
      <c r="F178" s="11">
        <v>6235</v>
      </c>
      <c r="G178" s="11">
        <v>5350</v>
      </c>
      <c r="H178" s="16">
        <v>0.26230556147453699</v>
      </c>
      <c r="I178" s="16">
        <v>0.27752142386288697</v>
      </c>
      <c r="J178" s="16">
        <v>0.67938821498777402</v>
      </c>
      <c r="K178" s="16">
        <v>0.29439539166155199</v>
      </c>
      <c r="L178" s="16">
        <v>0.36068226252275298</v>
      </c>
    </row>
    <row r="179" spans="2:12" ht="15.75" x14ac:dyDescent="0.3">
      <c r="B179" s="7" t="s">
        <v>24</v>
      </c>
      <c r="C179" s="8">
        <v>0</v>
      </c>
      <c r="D179" s="8">
        <v>0</v>
      </c>
      <c r="E179" s="8">
        <v>6984</v>
      </c>
      <c r="F179" s="8">
        <v>442</v>
      </c>
      <c r="G179" s="8">
        <v>519</v>
      </c>
      <c r="H179" s="15">
        <v>0</v>
      </c>
      <c r="I179" s="15">
        <v>0</v>
      </c>
      <c r="J179" s="15">
        <v>0.334851608572661</v>
      </c>
      <c r="K179" s="15">
        <v>2.0869729448982501E-2</v>
      </c>
      <c r="L179" s="15">
        <v>3.4989550326973602E-2</v>
      </c>
    </row>
    <row r="181" spans="2:12" x14ac:dyDescent="0.25">
      <c r="B181" s="20" t="s">
        <v>38</v>
      </c>
      <c r="C181" s="49" t="s">
        <v>65</v>
      </c>
      <c r="D181" s="50"/>
      <c r="E181" s="50"/>
    </row>
    <row r="182" spans="2:12" x14ac:dyDescent="0.25">
      <c r="B182" s="45" t="s">
        <v>26</v>
      </c>
      <c r="C182" s="46" t="s">
        <v>2</v>
      </c>
      <c r="D182" s="47"/>
      <c r="E182" s="47"/>
      <c r="F182" s="47"/>
      <c r="G182" s="48"/>
      <c r="H182" s="46" t="s">
        <v>3</v>
      </c>
      <c r="I182" s="47"/>
      <c r="J182" s="47"/>
      <c r="K182" s="47"/>
      <c r="L182" s="48"/>
    </row>
    <row r="183" spans="2:12" ht="15.75" x14ac:dyDescent="0.3">
      <c r="B183" s="45"/>
      <c r="C183" s="4">
        <v>2016</v>
      </c>
      <c r="D183" s="4">
        <v>2018</v>
      </c>
      <c r="E183" s="4">
        <v>2020</v>
      </c>
      <c r="F183" s="4">
        <v>2022</v>
      </c>
      <c r="G183" s="4">
        <v>2024</v>
      </c>
      <c r="H183" s="4">
        <v>2016</v>
      </c>
      <c r="I183" s="4">
        <v>2018</v>
      </c>
      <c r="J183" s="4">
        <v>2020</v>
      </c>
      <c r="K183" s="4">
        <v>2022</v>
      </c>
      <c r="L183" s="4">
        <v>2024</v>
      </c>
    </row>
    <row r="184" spans="2:12" ht="15.75" x14ac:dyDescent="0.3">
      <c r="B184" s="5" t="s">
        <v>5</v>
      </c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2:12" ht="15.75" x14ac:dyDescent="0.3">
      <c r="B185" s="10" t="s">
        <v>4</v>
      </c>
      <c r="C185" s="11">
        <v>37904</v>
      </c>
      <c r="D185" s="11">
        <v>36495</v>
      </c>
      <c r="E185" s="11">
        <v>44728</v>
      </c>
      <c r="F185" s="11">
        <v>46357</v>
      </c>
      <c r="G185" s="11">
        <v>30968</v>
      </c>
      <c r="H185" s="12"/>
      <c r="I185" s="12"/>
      <c r="J185" s="12"/>
      <c r="K185" s="12"/>
      <c r="L185" s="12"/>
    </row>
    <row r="186" spans="2:12" ht="15.75" x14ac:dyDescent="0.3">
      <c r="B186" s="7" t="s">
        <v>6</v>
      </c>
      <c r="C186" s="8">
        <v>6078</v>
      </c>
      <c r="D186" s="8">
        <v>6466</v>
      </c>
      <c r="E186" s="8">
        <v>21285</v>
      </c>
      <c r="F186" s="8">
        <v>9721</v>
      </c>
      <c r="G186" s="8">
        <v>5499</v>
      </c>
      <c r="H186" s="15">
        <v>0.16035246939636999</v>
      </c>
      <c r="I186" s="15">
        <v>0.17717495547335299</v>
      </c>
      <c r="J186" s="15">
        <v>0.47587640851368301</v>
      </c>
      <c r="K186" s="15">
        <v>0.20969864313911599</v>
      </c>
      <c r="L186" s="15">
        <v>0.17757039524670601</v>
      </c>
    </row>
    <row r="187" spans="2:12" ht="15.75" x14ac:dyDescent="0.3">
      <c r="B187" s="10" t="s">
        <v>7</v>
      </c>
      <c r="C187" s="11">
        <v>6078</v>
      </c>
      <c r="D187" s="11">
        <v>6466</v>
      </c>
      <c r="E187" s="11">
        <v>19835</v>
      </c>
      <c r="F187" s="11">
        <v>9175</v>
      </c>
      <c r="G187" s="11">
        <v>5499</v>
      </c>
      <c r="H187" s="16">
        <v>0.16035246939636999</v>
      </c>
      <c r="I187" s="16">
        <v>0.17717495547335299</v>
      </c>
      <c r="J187" s="16">
        <v>0.44345823645144</v>
      </c>
      <c r="K187" s="16">
        <v>0.197920486657894</v>
      </c>
      <c r="L187" s="16">
        <v>0.17757039524670601</v>
      </c>
    </row>
    <row r="188" spans="2:12" ht="15.75" x14ac:dyDescent="0.3">
      <c r="B188" s="7" t="s">
        <v>8</v>
      </c>
      <c r="C188" s="8">
        <v>0</v>
      </c>
      <c r="D188" s="8">
        <v>0</v>
      </c>
      <c r="E188" s="8">
        <v>1450</v>
      </c>
      <c r="F188" s="8">
        <v>546</v>
      </c>
      <c r="G188" s="8">
        <v>0</v>
      </c>
      <c r="H188" s="15">
        <v>0</v>
      </c>
      <c r="I188" s="15">
        <v>0</v>
      </c>
      <c r="J188" s="15">
        <v>3.24181720622429E-2</v>
      </c>
      <c r="K188" s="15">
        <v>1.17781564812218E-2</v>
      </c>
      <c r="L188" s="15">
        <v>0</v>
      </c>
    </row>
    <row r="189" spans="2:12" ht="15.75" x14ac:dyDescent="0.3">
      <c r="B189" s="10" t="s">
        <v>9</v>
      </c>
      <c r="C189" s="11">
        <v>16004</v>
      </c>
      <c r="D189" s="11">
        <v>9312</v>
      </c>
      <c r="E189" s="11">
        <v>6453</v>
      </c>
      <c r="F189" s="11">
        <v>13467</v>
      </c>
      <c r="G189" s="11">
        <v>11803</v>
      </c>
      <c r="H189" s="16">
        <v>0.42222456732798702</v>
      </c>
      <c r="I189" s="16">
        <v>0.25515824085491201</v>
      </c>
      <c r="J189" s="16">
        <v>0.144272044357002</v>
      </c>
      <c r="K189" s="16">
        <v>0.29050628815497098</v>
      </c>
      <c r="L189" s="16">
        <v>0.38113536553862098</v>
      </c>
    </row>
    <row r="190" spans="2:12" ht="15.75" x14ac:dyDescent="0.3">
      <c r="B190" s="7" t="s">
        <v>10</v>
      </c>
      <c r="C190" s="8">
        <v>1883</v>
      </c>
      <c r="D190" s="8">
        <v>3022</v>
      </c>
      <c r="E190" s="8">
        <v>7435</v>
      </c>
      <c r="F190" s="8">
        <v>5864</v>
      </c>
      <c r="G190" s="8">
        <v>1706</v>
      </c>
      <c r="H190" s="15">
        <v>4.9678134233853997E-2</v>
      </c>
      <c r="I190" s="15">
        <v>8.28058638169612E-2</v>
      </c>
      <c r="J190" s="15">
        <v>0.166226971919156</v>
      </c>
      <c r="K190" s="15">
        <v>0.126496537739716</v>
      </c>
      <c r="L190" s="15">
        <v>5.5089124257297901E-2</v>
      </c>
    </row>
    <row r="191" spans="2:12" ht="15.75" x14ac:dyDescent="0.3">
      <c r="B191" s="10" t="s">
        <v>11</v>
      </c>
      <c r="C191" s="11">
        <v>13939</v>
      </c>
      <c r="D191" s="11">
        <v>17695</v>
      </c>
      <c r="E191" s="11">
        <v>9555</v>
      </c>
      <c r="F191" s="11">
        <v>17305</v>
      </c>
      <c r="G191" s="11">
        <v>11960</v>
      </c>
      <c r="H191" s="16">
        <v>0.36774482904179001</v>
      </c>
      <c r="I191" s="16">
        <v>0.48486093985477502</v>
      </c>
      <c r="J191" s="16">
        <v>0.21362457521015901</v>
      </c>
      <c r="K191" s="16">
        <v>0.37329853096619697</v>
      </c>
      <c r="L191" s="16">
        <v>0.38620511495737497</v>
      </c>
    </row>
    <row r="192" spans="2:12" ht="15.75" x14ac:dyDescent="0.3">
      <c r="B192" s="5" t="s">
        <v>12</v>
      </c>
      <c r="C192" s="9"/>
      <c r="D192" s="9"/>
      <c r="E192" s="9"/>
      <c r="F192" s="9"/>
      <c r="G192" s="9"/>
      <c r="H192" s="17"/>
      <c r="I192" s="17"/>
      <c r="J192" s="17"/>
      <c r="K192" s="17"/>
      <c r="L192" s="17"/>
    </row>
    <row r="193" spans="2:12" ht="15.75" x14ac:dyDescent="0.3">
      <c r="B193" s="10" t="s">
        <v>13</v>
      </c>
      <c r="C193" s="11">
        <v>22082</v>
      </c>
      <c r="D193" s="11">
        <v>15778</v>
      </c>
      <c r="E193" s="11">
        <v>27738</v>
      </c>
      <c r="F193" s="11">
        <v>23188</v>
      </c>
      <c r="G193" s="11">
        <v>17302</v>
      </c>
      <c r="H193" s="16">
        <v>0.58257703672435601</v>
      </c>
      <c r="I193" s="16">
        <v>0.432333196328264</v>
      </c>
      <c r="J193" s="16">
        <v>0.62014845287068499</v>
      </c>
      <c r="K193" s="16">
        <v>0.50020493129408705</v>
      </c>
      <c r="L193" s="16">
        <v>0.55870576078532697</v>
      </c>
    </row>
    <row r="194" spans="2:12" ht="15.75" x14ac:dyDescent="0.3">
      <c r="B194" s="7" t="s">
        <v>14</v>
      </c>
      <c r="C194" s="8">
        <v>3634</v>
      </c>
      <c r="D194" s="8">
        <v>2007</v>
      </c>
      <c r="E194" s="8">
        <v>4586</v>
      </c>
      <c r="F194" s="8">
        <v>5146</v>
      </c>
      <c r="G194" s="8">
        <v>3678</v>
      </c>
      <c r="H194" s="15">
        <v>9.5873786407767003E-2</v>
      </c>
      <c r="I194" s="15">
        <v>5.4993834771886602E-2</v>
      </c>
      <c r="J194" s="15">
        <v>0.102530853156859</v>
      </c>
      <c r="K194" s="15">
        <v>0.11100804624975701</v>
      </c>
      <c r="L194" s="15">
        <v>0.11876776026866399</v>
      </c>
    </row>
    <row r="195" spans="2:12" ht="15.75" x14ac:dyDescent="0.3">
      <c r="B195" s="13" t="s">
        <v>15</v>
      </c>
      <c r="C195" s="14"/>
      <c r="D195" s="14"/>
      <c r="E195" s="14"/>
      <c r="F195" s="14"/>
      <c r="G195" s="14"/>
      <c r="H195" s="18"/>
      <c r="I195" s="18"/>
      <c r="J195" s="18"/>
      <c r="K195" s="18"/>
      <c r="L195" s="18"/>
    </row>
    <row r="196" spans="2:12" ht="15.75" x14ac:dyDescent="0.3">
      <c r="B196" s="7" t="s">
        <v>16</v>
      </c>
      <c r="C196" s="8">
        <v>6644</v>
      </c>
      <c r="D196" s="8">
        <v>3464</v>
      </c>
      <c r="E196" s="8">
        <v>4806</v>
      </c>
      <c r="F196" s="8">
        <v>3552</v>
      </c>
      <c r="G196" s="8">
        <v>3976</v>
      </c>
      <c r="H196" s="15">
        <v>0.175284930350359</v>
      </c>
      <c r="I196" s="15">
        <v>9.4917111933141493E-2</v>
      </c>
      <c r="J196" s="15">
        <v>0.10744947236630301</v>
      </c>
      <c r="K196" s="15">
        <v>7.66227322734431E-2</v>
      </c>
      <c r="L196" s="15">
        <v>0.12839059674502701</v>
      </c>
    </row>
    <row r="197" spans="2:12" ht="15.75" x14ac:dyDescent="0.3">
      <c r="B197" s="10" t="s">
        <v>17</v>
      </c>
      <c r="C197" s="11">
        <v>8088</v>
      </c>
      <c r="D197" s="11">
        <v>3100</v>
      </c>
      <c r="E197" s="11">
        <v>9590</v>
      </c>
      <c r="F197" s="11">
        <v>14103</v>
      </c>
      <c r="G197" s="11">
        <v>9605</v>
      </c>
      <c r="H197" s="16">
        <v>0.213381173490924</v>
      </c>
      <c r="I197" s="16">
        <v>8.4943142896287196E-2</v>
      </c>
      <c r="J197" s="16">
        <v>0.21440708281166199</v>
      </c>
      <c r="K197" s="16">
        <v>0.30422589900122998</v>
      </c>
      <c r="L197" s="16">
        <v>0.31015887367605299</v>
      </c>
    </row>
    <row r="198" spans="2:12" ht="15.75" x14ac:dyDescent="0.3">
      <c r="B198" s="7" t="s">
        <v>18</v>
      </c>
      <c r="C198" s="8">
        <v>14913</v>
      </c>
      <c r="D198" s="8">
        <v>8095</v>
      </c>
      <c r="E198" s="8">
        <v>17178</v>
      </c>
      <c r="F198" s="8">
        <v>16873</v>
      </c>
      <c r="G198" s="8">
        <v>11909</v>
      </c>
      <c r="H198" s="15">
        <v>0.39344132545377802</v>
      </c>
      <c r="I198" s="15">
        <v>0.22181120701466001</v>
      </c>
      <c r="J198" s="15">
        <v>0.384054730817385</v>
      </c>
      <c r="K198" s="15">
        <v>0.36397955001402199</v>
      </c>
      <c r="L198" s="15">
        <v>0.38455825368121899</v>
      </c>
    </row>
    <row r="199" spans="2:12" ht="15.75" x14ac:dyDescent="0.3">
      <c r="B199" s="10" t="s">
        <v>19</v>
      </c>
      <c r="C199" s="11">
        <v>3379</v>
      </c>
      <c r="D199" s="11">
        <v>4822</v>
      </c>
      <c r="E199" s="11">
        <v>2722</v>
      </c>
      <c r="F199" s="11">
        <v>4899</v>
      </c>
      <c r="G199" s="11">
        <v>5073</v>
      </c>
      <c r="H199" s="16">
        <v>8.9146264246517504E-2</v>
      </c>
      <c r="I199" s="16">
        <v>0.13212768872448299</v>
      </c>
      <c r="J199" s="16">
        <v>6.0856734036844898E-2</v>
      </c>
      <c r="K199" s="16">
        <v>0.10567983260349</v>
      </c>
      <c r="L199" s="16">
        <v>0.16381425988116799</v>
      </c>
    </row>
    <row r="200" spans="2:12" ht="15.75" x14ac:dyDescent="0.3">
      <c r="B200" s="7" t="s">
        <v>20</v>
      </c>
      <c r="C200" s="8">
        <v>0</v>
      </c>
      <c r="D200" s="8">
        <v>3272</v>
      </c>
      <c r="E200" s="8">
        <v>1212</v>
      </c>
      <c r="F200" s="8">
        <v>2731</v>
      </c>
      <c r="G200" s="8">
        <v>1084</v>
      </c>
      <c r="H200" s="15">
        <v>0</v>
      </c>
      <c r="I200" s="15">
        <v>8.9656117276339195E-2</v>
      </c>
      <c r="J200" s="15">
        <v>2.7097120372026499E-2</v>
      </c>
      <c r="K200" s="15">
        <v>5.8912354121276198E-2</v>
      </c>
      <c r="L200" s="15">
        <v>3.5003874967708598E-2</v>
      </c>
    </row>
    <row r="201" spans="2:12" ht="15.75" x14ac:dyDescent="0.3">
      <c r="B201" s="10" t="s">
        <v>21</v>
      </c>
      <c r="C201" s="11">
        <v>5618</v>
      </c>
      <c r="D201" s="11">
        <v>2736</v>
      </c>
      <c r="E201" s="11">
        <v>13081</v>
      </c>
      <c r="F201" s="11">
        <v>3151</v>
      </c>
      <c r="G201" s="11">
        <v>3512</v>
      </c>
      <c r="H201" s="16">
        <v>0.14821654706627299</v>
      </c>
      <c r="I201" s="16">
        <v>7.4969173859432803E-2</v>
      </c>
      <c r="J201" s="16">
        <v>0.29245662672151701</v>
      </c>
      <c r="K201" s="16">
        <v>6.7972474491446805E-2</v>
      </c>
      <c r="L201" s="16">
        <v>0.113407388271764</v>
      </c>
    </row>
    <row r="202" spans="2:12" ht="15.75" x14ac:dyDescent="0.3">
      <c r="B202" s="5" t="s">
        <v>22</v>
      </c>
      <c r="C202" s="9"/>
      <c r="D202" s="9"/>
      <c r="E202" s="9"/>
      <c r="F202" s="9"/>
      <c r="G202" s="9"/>
      <c r="H202" s="17"/>
      <c r="I202" s="17"/>
      <c r="J202" s="17"/>
      <c r="K202" s="17"/>
      <c r="L202" s="17"/>
    </row>
    <row r="203" spans="2:12" ht="15.75" x14ac:dyDescent="0.3">
      <c r="B203" s="10" t="s">
        <v>23</v>
      </c>
      <c r="C203" s="11">
        <v>7961</v>
      </c>
      <c r="D203" s="11">
        <v>9488</v>
      </c>
      <c r="E203" s="11">
        <v>28720</v>
      </c>
      <c r="F203" s="11">
        <v>15585</v>
      </c>
      <c r="G203" s="11">
        <v>7205</v>
      </c>
      <c r="H203" s="16">
        <v>0.21003060363022399</v>
      </c>
      <c r="I203" s="16">
        <v>0.25998081929031402</v>
      </c>
      <c r="J203" s="16">
        <v>0.64210338043283899</v>
      </c>
      <c r="K203" s="16">
        <v>0.33619518087883199</v>
      </c>
      <c r="L203" s="16">
        <v>0.23265951950400399</v>
      </c>
    </row>
    <row r="204" spans="2:12" ht="15.75" x14ac:dyDescent="0.3">
      <c r="B204" s="7" t="s">
        <v>24</v>
      </c>
      <c r="C204" s="8">
        <v>0</v>
      </c>
      <c r="D204" s="8">
        <v>570</v>
      </c>
      <c r="E204" s="8">
        <v>12894</v>
      </c>
      <c r="F204" s="8">
        <v>1390</v>
      </c>
      <c r="G204" s="8">
        <v>519</v>
      </c>
      <c r="H204" s="15">
        <v>0</v>
      </c>
      <c r="I204" s="15">
        <v>1.56185778873818E-2</v>
      </c>
      <c r="J204" s="15">
        <v>0.28827580039348999</v>
      </c>
      <c r="K204" s="15">
        <v>2.99846840822314E-2</v>
      </c>
      <c r="L204" s="15">
        <v>1.6759235339705501E-2</v>
      </c>
    </row>
    <row r="206" spans="2:12" x14ac:dyDescent="0.25">
      <c r="B206" s="20" t="s">
        <v>38</v>
      </c>
      <c r="C206" s="49" t="s">
        <v>66</v>
      </c>
      <c r="D206" s="50"/>
      <c r="E206" s="50"/>
    </row>
    <row r="207" spans="2:12" x14ac:dyDescent="0.25">
      <c r="B207" s="45" t="s">
        <v>26</v>
      </c>
      <c r="C207" s="46" t="s">
        <v>2</v>
      </c>
      <c r="D207" s="47"/>
      <c r="E207" s="47"/>
      <c r="F207" s="47"/>
      <c r="G207" s="48"/>
      <c r="H207" s="46" t="s">
        <v>3</v>
      </c>
      <c r="I207" s="47"/>
      <c r="J207" s="47"/>
      <c r="K207" s="47"/>
      <c r="L207" s="48"/>
    </row>
    <row r="208" spans="2:12" ht="15.75" x14ac:dyDescent="0.3">
      <c r="B208" s="45"/>
      <c r="C208" s="4">
        <v>2016</v>
      </c>
      <c r="D208" s="4">
        <v>2018</v>
      </c>
      <c r="E208" s="4">
        <v>2020</v>
      </c>
      <c r="F208" s="4">
        <v>2022</v>
      </c>
      <c r="G208" s="4">
        <v>2024</v>
      </c>
      <c r="H208" s="4">
        <v>2016</v>
      </c>
      <c r="I208" s="4">
        <v>2018</v>
      </c>
      <c r="J208" s="4">
        <v>2020</v>
      </c>
      <c r="K208" s="4">
        <v>2022</v>
      </c>
      <c r="L208" s="4">
        <v>2024</v>
      </c>
    </row>
    <row r="209" spans="2:12" ht="15.75" x14ac:dyDescent="0.3">
      <c r="B209" s="5" t="s">
        <v>5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2:12" ht="15.75" x14ac:dyDescent="0.3">
      <c r="B210" s="10" t="s">
        <v>4</v>
      </c>
      <c r="C210" s="11">
        <v>7552</v>
      </c>
      <c r="D210" s="11">
        <v>9444</v>
      </c>
      <c r="E210" s="11">
        <v>12678</v>
      </c>
      <c r="F210" s="11">
        <v>10726</v>
      </c>
      <c r="G210" s="11">
        <v>9976</v>
      </c>
      <c r="H210" s="12"/>
      <c r="I210" s="12"/>
      <c r="J210" s="12"/>
      <c r="K210" s="12"/>
      <c r="L210" s="12"/>
    </row>
    <row r="211" spans="2:12" ht="15.75" x14ac:dyDescent="0.3">
      <c r="B211" s="7" t="s">
        <v>6</v>
      </c>
      <c r="C211" s="8">
        <v>921</v>
      </c>
      <c r="D211" s="8">
        <v>1391</v>
      </c>
      <c r="E211" s="8">
        <v>4464</v>
      </c>
      <c r="F211" s="8">
        <v>2606</v>
      </c>
      <c r="G211" s="8">
        <v>1427</v>
      </c>
      <c r="H211" s="15">
        <v>0.121954449152542</v>
      </c>
      <c r="I211" s="15">
        <v>0.14728928420161</v>
      </c>
      <c r="J211" s="15">
        <v>0.352106010411737</v>
      </c>
      <c r="K211" s="15">
        <v>0.24296102927466001</v>
      </c>
      <c r="L211" s="15">
        <v>0.14304330392943099</v>
      </c>
    </row>
    <row r="212" spans="2:12" ht="15.75" x14ac:dyDescent="0.3">
      <c r="B212" s="10" t="s">
        <v>7</v>
      </c>
      <c r="C212" s="11">
        <v>921</v>
      </c>
      <c r="D212" s="11">
        <v>1391</v>
      </c>
      <c r="E212" s="11">
        <v>3747</v>
      </c>
      <c r="F212" s="11">
        <v>2236</v>
      </c>
      <c r="G212" s="11">
        <v>1427</v>
      </c>
      <c r="H212" s="16">
        <v>0.121954449152542</v>
      </c>
      <c r="I212" s="16">
        <v>0.14728928420161</v>
      </c>
      <c r="J212" s="16">
        <v>0.29555134879318501</v>
      </c>
      <c r="K212" s="16">
        <v>0.20846541115047501</v>
      </c>
      <c r="L212" s="16">
        <v>0.14304330392943099</v>
      </c>
    </row>
    <row r="213" spans="2:12" ht="15.75" x14ac:dyDescent="0.3">
      <c r="B213" s="7" t="s">
        <v>8</v>
      </c>
      <c r="C213" s="8">
        <v>0</v>
      </c>
      <c r="D213" s="8">
        <v>0</v>
      </c>
      <c r="E213" s="8">
        <v>717</v>
      </c>
      <c r="F213" s="8">
        <v>370</v>
      </c>
      <c r="G213" s="8">
        <v>0</v>
      </c>
      <c r="H213" s="15">
        <v>0</v>
      </c>
      <c r="I213" s="15">
        <v>0</v>
      </c>
      <c r="J213" s="15">
        <v>5.6554661618551799E-2</v>
      </c>
      <c r="K213" s="15">
        <v>3.4495618124184203E-2</v>
      </c>
      <c r="L213" s="15">
        <v>0</v>
      </c>
    </row>
    <row r="214" spans="2:12" ht="15.75" x14ac:dyDescent="0.3">
      <c r="B214" s="10" t="s">
        <v>9</v>
      </c>
      <c r="C214" s="11">
        <v>2683</v>
      </c>
      <c r="D214" s="11">
        <v>4218</v>
      </c>
      <c r="E214" s="11">
        <v>2171</v>
      </c>
      <c r="F214" s="11">
        <v>3664</v>
      </c>
      <c r="G214" s="11">
        <v>2402</v>
      </c>
      <c r="H214" s="16">
        <v>0.35527012711864397</v>
      </c>
      <c r="I214" s="16">
        <v>0.44663278271918699</v>
      </c>
      <c r="J214" s="16">
        <v>0.171241520744597</v>
      </c>
      <c r="K214" s="16">
        <v>0.34159985082976002</v>
      </c>
      <c r="L214" s="16">
        <v>0.240777866880513</v>
      </c>
    </row>
    <row r="215" spans="2:12" ht="15.75" x14ac:dyDescent="0.3">
      <c r="B215" s="7" t="s">
        <v>10</v>
      </c>
      <c r="C215" s="8">
        <v>1619</v>
      </c>
      <c r="D215" s="8">
        <v>762</v>
      </c>
      <c r="E215" s="8">
        <v>1433</v>
      </c>
      <c r="F215" s="8">
        <v>1601</v>
      </c>
      <c r="G215" s="8">
        <v>808</v>
      </c>
      <c r="H215" s="15">
        <v>0.21438029661017</v>
      </c>
      <c r="I215" s="15">
        <v>8.0686149936467597E-2</v>
      </c>
      <c r="J215" s="15">
        <v>0.113030446442657</v>
      </c>
      <c r="K215" s="15">
        <v>0.14926347193734901</v>
      </c>
      <c r="L215" s="15">
        <v>8.0994386527666398E-2</v>
      </c>
    </row>
    <row r="216" spans="2:12" ht="15.75" x14ac:dyDescent="0.3">
      <c r="B216" s="10" t="s">
        <v>11</v>
      </c>
      <c r="C216" s="11">
        <v>2329</v>
      </c>
      <c r="D216" s="11">
        <v>3073</v>
      </c>
      <c r="E216" s="11">
        <v>4610</v>
      </c>
      <c r="F216" s="11">
        <v>2855</v>
      </c>
      <c r="G216" s="11">
        <v>5339</v>
      </c>
      <c r="H216" s="16">
        <v>0.30839512711864397</v>
      </c>
      <c r="I216" s="16">
        <v>0.32539178314273598</v>
      </c>
      <c r="J216" s="16">
        <v>0.36362202240100999</v>
      </c>
      <c r="K216" s="16">
        <v>0.26617564795823201</v>
      </c>
      <c r="L216" s="16">
        <v>0.53518444266238996</v>
      </c>
    </row>
    <row r="217" spans="2:12" ht="15.75" x14ac:dyDescent="0.3">
      <c r="B217" s="5" t="s">
        <v>12</v>
      </c>
      <c r="C217" s="9"/>
      <c r="D217" s="9"/>
      <c r="E217" s="9"/>
      <c r="F217" s="9"/>
      <c r="G217" s="9"/>
      <c r="H217" s="17"/>
      <c r="I217" s="17"/>
      <c r="J217" s="17"/>
      <c r="K217" s="17"/>
      <c r="L217" s="17"/>
    </row>
    <row r="218" spans="2:12" ht="15.75" x14ac:dyDescent="0.3">
      <c r="B218" s="10" t="s">
        <v>13</v>
      </c>
      <c r="C218" s="11">
        <v>3604</v>
      </c>
      <c r="D218" s="11">
        <v>5609</v>
      </c>
      <c r="E218" s="11">
        <v>6635</v>
      </c>
      <c r="F218" s="11">
        <v>6270</v>
      </c>
      <c r="G218" s="11">
        <v>3829</v>
      </c>
      <c r="H218" s="16">
        <v>0.47722457627118597</v>
      </c>
      <c r="I218" s="16">
        <v>0.59392206692079597</v>
      </c>
      <c r="J218" s="16">
        <v>0.52334753115633403</v>
      </c>
      <c r="K218" s="16">
        <v>0.58456088010441898</v>
      </c>
      <c r="L218" s="16">
        <v>0.38382117080994399</v>
      </c>
    </row>
    <row r="219" spans="2:12" ht="15.75" x14ac:dyDescent="0.3">
      <c r="B219" s="7" t="s">
        <v>14</v>
      </c>
      <c r="C219" s="8">
        <v>971</v>
      </c>
      <c r="D219" s="8">
        <v>0</v>
      </c>
      <c r="E219" s="8">
        <v>845</v>
      </c>
      <c r="F219" s="8">
        <v>1284</v>
      </c>
      <c r="G219" s="8">
        <v>1395</v>
      </c>
      <c r="H219" s="15">
        <v>0.12857521186440701</v>
      </c>
      <c r="I219" s="15">
        <v>0</v>
      </c>
      <c r="J219" s="15">
        <v>6.6650891307777294E-2</v>
      </c>
      <c r="K219" s="15">
        <v>0.11970911803095299</v>
      </c>
      <c r="L219" s="15">
        <v>0.13983560545308699</v>
      </c>
    </row>
    <row r="220" spans="2:12" ht="15.75" x14ac:dyDescent="0.3">
      <c r="B220" s="13" t="s">
        <v>15</v>
      </c>
      <c r="C220" s="14"/>
      <c r="D220" s="14"/>
      <c r="E220" s="14"/>
      <c r="F220" s="14"/>
      <c r="G220" s="14"/>
      <c r="H220" s="18"/>
      <c r="I220" s="18"/>
      <c r="J220" s="18"/>
      <c r="K220" s="18"/>
      <c r="L220" s="18"/>
    </row>
    <row r="221" spans="2:12" ht="15.75" x14ac:dyDescent="0.3">
      <c r="B221" s="7" t="s">
        <v>16</v>
      </c>
      <c r="C221" s="8">
        <v>2280</v>
      </c>
      <c r="D221" s="8">
        <v>3106</v>
      </c>
      <c r="E221" s="8">
        <v>4011</v>
      </c>
      <c r="F221" s="8">
        <v>4022</v>
      </c>
      <c r="G221" s="8">
        <v>2587</v>
      </c>
      <c r="H221" s="15">
        <v>0.30190677966101698</v>
      </c>
      <c r="I221" s="15">
        <v>0.32888606522659902</v>
      </c>
      <c r="J221" s="15">
        <v>0.316374822527213</v>
      </c>
      <c r="K221" s="15">
        <v>0.37497669214991602</v>
      </c>
      <c r="L221" s="15">
        <v>0.259322373696873</v>
      </c>
    </row>
    <row r="222" spans="2:12" ht="15.75" x14ac:dyDescent="0.3">
      <c r="B222" s="10" t="s">
        <v>17</v>
      </c>
      <c r="C222" s="11">
        <v>1685</v>
      </c>
      <c r="D222" s="11">
        <v>774</v>
      </c>
      <c r="E222" s="11">
        <v>1218</v>
      </c>
      <c r="F222" s="11">
        <v>1942</v>
      </c>
      <c r="G222" s="11">
        <v>1488</v>
      </c>
      <c r="H222" s="16">
        <v>0.223119703389831</v>
      </c>
      <c r="I222" s="16">
        <v>8.1956797966963105E-2</v>
      </c>
      <c r="J222" s="16">
        <v>9.6071935636535696E-2</v>
      </c>
      <c r="K222" s="16">
        <v>0.181055379451799</v>
      </c>
      <c r="L222" s="16">
        <v>0.14915797914996001</v>
      </c>
    </row>
    <row r="223" spans="2:12" ht="15.75" x14ac:dyDescent="0.3">
      <c r="B223" s="7" t="s">
        <v>18</v>
      </c>
      <c r="C223" s="8">
        <v>2046</v>
      </c>
      <c r="D223" s="8">
        <v>1351</v>
      </c>
      <c r="E223" s="8">
        <v>2771</v>
      </c>
      <c r="F223" s="8">
        <v>1491</v>
      </c>
      <c r="G223" s="8">
        <v>973</v>
      </c>
      <c r="H223" s="15">
        <v>0.27092161016949201</v>
      </c>
      <c r="I223" s="15">
        <v>0.143053790766624</v>
      </c>
      <c r="J223" s="15">
        <v>0.21856759741284101</v>
      </c>
      <c r="K223" s="15">
        <v>0.13900801790042899</v>
      </c>
      <c r="L223" s="15">
        <v>9.7534081796311206E-2</v>
      </c>
    </row>
    <row r="224" spans="2:12" ht="15.75" x14ac:dyDescent="0.3">
      <c r="B224" s="10" t="s">
        <v>19</v>
      </c>
      <c r="C224" s="11">
        <v>299</v>
      </c>
      <c r="D224" s="11">
        <v>265</v>
      </c>
      <c r="E224" s="11">
        <v>236</v>
      </c>
      <c r="F224" s="11">
        <v>338</v>
      </c>
      <c r="G224" s="11">
        <v>1499</v>
      </c>
      <c r="H224" s="16">
        <v>3.95921610169492E-2</v>
      </c>
      <c r="I224" s="16">
        <v>2.80601440067768E-2</v>
      </c>
      <c r="J224" s="16">
        <v>1.86149234895094E-2</v>
      </c>
      <c r="K224" s="16">
        <v>3.1512213313443997E-2</v>
      </c>
      <c r="L224" s="16">
        <v>0.150260625501203</v>
      </c>
    </row>
    <row r="225" spans="2:12" ht="15.75" x14ac:dyDescent="0.3">
      <c r="B225" s="7" t="s">
        <v>20</v>
      </c>
      <c r="C225" s="8">
        <v>0</v>
      </c>
      <c r="D225" s="8">
        <v>1636</v>
      </c>
      <c r="E225" s="8">
        <v>236</v>
      </c>
      <c r="F225" s="8">
        <v>752</v>
      </c>
      <c r="G225" s="8">
        <v>542</v>
      </c>
      <c r="H225" s="15">
        <v>0</v>
      </c>
      <c r="I225" s="15">
        <v>0.17323168149089399</v>
      </c>
      <c r="J225" s="15">
        <v>1.86149234895094E-2</v>
      </c>
      <c r="K225" s="15">
        <v>7.01100130523961E-2</v>
      </c>
      <c r="L225" s="15">
        <v>5.4330392943063403E-2</v>
      </c>
    </row>
    <row r="226" spans="2:12" ht="15.75" x14ac:dyDescent="0.3">
      <c r="B226" s="10" t="s">
        <v>21</v>
      </c>
      <c r="C226" s="11">
        <v>1593</v>
      </c>
      <c r="D226" s="11">
        <v>265</v>
      </c>
      <c r="E226" s="11">
        <v>2346</v>
      </c>
      <c r="F226" s="11">
        <v>1140</v>
      </c>
      <c r="G226" s="11">
        <v>388</v>
      </c>
      <c r="H226" s="16">
        <v>0.2109375</v>
      </c>
      <c r="I226" s="16">
        <v>2.80601440067768E-2</v>
      </c>
      <c r="J226" s="16">
        <v>0.185044959772835</v>
      </c>
      <c r="K226" s="16">
        <v>0.106283796382622</v>
      </c>
      <c r="L226" s="16">
        <v>3.8893344025661601E-2</v>
      </c>
    </row>
    <row r="227" spans="2:12" ht="15.75" x14ac:dyDescent="0.3">
      <c r="B227" s="5" t="s">
        <v>22</v>
      </c>
      <c r="C227" s="9"/>
      <c r="D227" s="9"/>
      <c r="E227" s="9"/>
      <c r="F227" s="9"/>
      <c r="G227" s="9"/>
      <c r="H227" s="17"/>
      <c r="I227" s="17"/>
      <c r="J227" s="17"/>
      <c r="K227" s="17"/>
      <c r="L227" s="17"/>
    </row>
    <row r="228" spans="2:12" ht="15.75" x14ac:dyDescent="0.3">
      <c r="B228" s="10" t="s">
        <v>23</v>
      </c>
      <c r="C228" s="11">
        <v>2540</v>
      </c>
      <c r="D228" s="11">
        <v>2153</v>
      </c>
      <c r="E228" s="11">
        <v>5897</v>
      </c>
      <c r="F228" s="11">
        <v>4207</v>
      </c>
      <c r="G228" s="11">
        <v>2235</v>
      </c>
      <c r="H228" s="16">
        <v>0.336334745762712</v>
      </c>
      <c r="I228" s="16">
        <v>0.227975434138077</v>
      </c>
      <c r="J228" s="16">
        <v>0.46513645685439398</v>
      </c>
      <c r="K228" s="16">
        <v>0.39222450121200803</v>
      </c>
      <c r="L228" s="16">
        <v>0.22403769045709701</v>
      </c>
    </row>
    <row r="229" spans="2:12" ht="15.75" x14ac:dyDescent="0.3">
      <c r="B229" s="7" t="s">
        <v>24</v>
      </c>
      <c r="C229" s="8">
        <v>0</v>
      </c>
      <c r="D229" s="8">
        <v>0</v>
      </c>
      <c r="E229" s="8">
        <v>3217</v>
      </c>
      <c r="F229" s="8">
        <v>539</v>
      </c>
      <c r="G229" s="8">
        <v>298</v>
      </c>
      <c r="H229" s="15">
        <v>0</v>
      </c>
      <c r="I229" s="15">
        <v>0</v>
      </c>
      <c r="J229" s="15">
        <v>0.25374664773623601</v>
      </c>
      <c r="K229" s="15">
        <v>5.0251724780906198E-2</v>
      </c>
      <c r="L229" s="15">
        <v>2.9871692060946298E-2</v>
      </c>
    </row>
    <row r="231" spans="2:12" ht="18" x14ac:dyDescent="0.35">
      <c r="B231" s="19" t="s">
        <v>59</v>
      </c>
    </row>
    <row r="232" spans="2:12" ht="18" x14ac:dyDescent="0.35">
      <c r="B232" s="19" t="s">
        <v>60</v>
      </c>
    </row>
  </sheetData>
  <mergeCells count="33">
    <mergeCell ref="C106:E106"/>
    <mergeCell ref="B107:B108"/>
    <mergeCell ref="C107:G107"/>
    <mergeCell ref="H107:L107"/>
    <mergeCell ref="B57:B58"/>
    <mergeCell ref="C57:G57"/>
    <mergeCell ref="H57:L57"/>
    <mergeCell ref="C81:E81"/>
    <mergeCell ref="B82:B83"/>
    <mergeCell ref="C82:G82"/>
    <mergeCell ref="H82:L82"/>
    <mergeCell ref="B7:B8"/>
    <mergeCell ref="C7:G7"/>
    <mergeCell ref="H7:L7"/>
    <mergeCell ref="B32:B33"/>
    <mergeCell ref="C32:G32"/>
    <mergeCell ref="H32:L32"/>
    <mergeCell ref="C131:F131"/>
    <mergeCell ref="B132:B133"/>
    <mergeCell ref="C132:G132"/>
    <mergeCell ref="H132:L132"/>
    <mergeCell ref="C156:E156"/>
    <mergeCell ref="C206:E206"/>
    <mergeCell ref="B207:B208"/>
    <mergeCell ref="C207:G207"/>
    <mergeCell ref="H207:L207"/>
    <mergeCell ref="B157:B158"/>
    <mergeCell ref="C157:G157"/>
    <mergeCell ref="H157:L157"/>
    <mergeCell ref="C181:E181"/>
    <mergeCell ref="B182:B183"/>
    <mergeCell ref="C182:G182"/>
    <mergeCell ref="H182:L18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7BB7C-94D9-43DC-8B82-9DDC787E3B45}">
  <dimension ref="B2:R232"/>
  <sheetViews>
    <sheetView zoomScaleNormal="100" workbookViewId="0"/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8" ht="18" x14ac:dyDescent="0.35">
      <c r="B2" s="1" t="s">
        <v>0</v>
      </c>
    </row>
    <row r="3" spans="2:18" ht="18" x14ac:dyDescent="0.35">
      <c r="B3" s="1" t="s">
        <v>62</v>
      </c>
    </row>
    <row r="4" spans="2:18" ht="18" x14ac:dyDescent="0.35">
      <c r="B4" s="2" t="s">
        <v>1</v>
      </c>
      <c r="C4" s="3">
        <v>46174</v>
      </c>
    </row>
    <row r="6" spans="2:18" x14ac:dyDescent="0.25">
      <c r="B6" s="20" t="s">
        <v>38</v>
      </c>
      <c r="C6" s="20" t="s">
        <v>4</v>
      </c>
    </row>
    <row r="7" spans="2:18" x14ac:dyDescent="0.25">
      <c r="B7" s="45" t="s">
        <v>29</v>
      </c>
      <c r="C7" s="51" t="s">
        <v>2</v>
      </c>
      <c r="D7" s="51"/>
      <c r="E7" s="51"/>
      <c r="F7" s="51"/>
      <c r="G7" s="51"/>
      <c r="H7" s="51" t="s">
        <v>3</v>
      </c>
      <c r="I7" s="51"/>
      <c r="J7" s="51"/>
      <c r="K7" s="51"/>
      <c r="L7" s="51"/>
    </row>
    <row r="8" spans="2:18" ht="15.75" x14ac:dyDescent="0.3">
      <c r="B8" s="45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8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8" ht="15.75" x14ac:dyDescent="0.3">
      <c r="B10" s="10" t="s">
        <v>4</v>
      </c>
      <c r="C10" s="11">
        <v>62280</v>
      </c>
      <c r="D10" s="11">
        <v>52372</v>
      </c>
      <c r="E10" s="11">
        <v>91324</v>
      </c>
      <c r="F10" s="11">
        <v>144546</v>
      </c>
      <c r="G10" s="11">
        <v>128922</v>
      </c>
      <c r="H10" s="12"/>
      <c r="I10" s="12"/>
      <c r="J10" s="12"/>
      <c r="K10" s="12"/>
      <c r="L10" s="12"/>
      <c r="N10" s="22"/>
      <c r="O10" s="22"/>
      <c r="P10" s="22"/>
      <c r="Q10" s="22"/>
      <c r="R10" s="22"/>
    </row>
    <row r="11" spans="2:18" ht="15.75" x14ac:dyDescent="0.3">
      <c r="B11" s="7" t="s">
        <v>6</v>
      </c>
      <c r="C11" s="8">
        <v>37360</v>
      </c>
      <c r="D11" s="8">
        <v>25499</v>
      </c>
      <c r="E11" s="8">
        <v>61950</v>
      </c>
      <c r="F11" s="8">
        <v>82523</v>
      </c>
      <c r="G11" s="8">
        <v>54980</v>
      </c>
      <c r="H11" s="15">
        <v>0.599871547848426</v>
      </c>
      <c r="I11" s="15">
        <v>0.48688230352096501</v>
      </c>
      <c r="J11" s="15">
        <v>0.67835399237878302</v>
      </c>
      <c r="K11" s="15">
        <v>0.570911682094281</v>
      </c>
      <c r="L11" s="15">
        <v>0.42645940999999998</v>
      </c>
      <c r="N11" s="22"/>
      <c r="O11" s="22"/>
      <c r="P11" s="22"/>
      <c r="Q11" s="22"/>
      <c r="R11" s="22"/>
    </row>
    <row r="12" spans="2:18" ht="15.75" x14ac:dyDescent="0.3">
      <c r="B12" s="10" t="s">
        <v>7</v>
      </c>
      <c r="C12" s="11">
        <v>27120</v>
      </c>
      <c r="D12" s="11">
        <v>19250</v>
      </c>
      <c r="E12" s="11">
        <v>36067</v>
      </c>
      <c r="F12" s="11">
        <v>56782</v>
      </c>
      <c r="G12" s="11">
        <v>38941</v>
      </c>
      <c r="H12" s="16">
        <v>0.43545279383429703</v>
      </c>
      <c r="I12" s="16">
        <v>0.36756281982738898</v>
      </c>
      <c r="J12" s="16">
        <v>0.394934518855942</v>
      </c>
      <c r="K12" s="16">
        <v>0.39282996416365701</v>
      </c>
      <c r="L12" s="16">
        <v>0.30205085199999998</v>
      </c>
      <c r="N12" s="22"/>
      <c r="O12" s="22"/>
      <c r="P12" s="22"/>
      <c r="Q12" s="22"/>
      <c r="R12" s="22"/>
    </row>
    <row r="13" spans="2:18" ht="15.75" x14ac:dyDescent="0.3">
      <c r="B13" s="7" t="s">
        <v>8</v>
      </c>
      <c r="C13" s="8">
        <v>10240</v>
      </c>
      <c r="D13" s="8">
        <v>6249</v>
      </c>
      <c r="E13" s="8">
        <v>25883</v>
      </c>
      <c r="F13" s="8">
        <v>25741</v>
      </c>
      <c r="G13" s="8">
        <v>16039</v>
      </c>
      <c r="H13" s="15">
        <v>0.16441875401413</v>
      </c>
      <c r="I13" s="15">
        <v>0.11931948369357701</v>
      </c>
      <c r="J13" s="15">
        <v>0.28341947352284202</v>
      </c>
      <c r="K13" s="15">
        <v>0.178081717930624</v>
      </c>
      <c r="L13" s="15">
        <v>0.124408557</v>
      </c>
      <c r="N13" s="22"/>
      <c r="O13" s="22"/>
      <c r="P13" s="22"/>
      <c r="Q13" s="22"/>
      <c r="R13" s="22"/>
    </row>
    <row r="14" spans="2:18" ht="15.75" x14ac:dyDescent="0.3">
      <c r="B14" s="10" t="s">
        <v>9</v>
      </c>
      <c r="C14" s="11">
        <v>15416</v>
      </c>
      <c r="D14" s="11">
        <v>20216</v>
      </c>
      <c r="E14" s="11">
        <v>12592</v>
      </c>
      <c r="F14" s="11">
        <v>49903</v>
      </c>
      <c r="G14" s="11">
        <v>46543</v>
      </c>
      <c r="H14" s="16">
        <v>0.247527296082209</v>
      </c>
      <c r="I14" s="16">
        <v>0.386007790422363</v>
      </c>
      <c r="J14" s="16">
        <v>0.13788270334194699</v>
      </c>
      <c r="K14" s="16">
        <v>0.34523957771228497</v>
      </c>
      <c r="L14" s="16">
        <v>0.36101673899999998</v>
      </c>
      <c r="N14" s="22"/>
      <c r="O14" s="22"/>
      <c r="P14" s="22"/>
      <c r="Q14" s="22"/>
      <c r="R14" s="22"/>
    </row>
    <row r="15" spans="2:18" ht="15.75" x14ac:dyDescent="0.3">
      <c r="B15" s="7" t="s">
        <v>10</v>
      </c>
      <c r="C15" s="8">
        <v>428</v>
      </c>
      <c r="D15" s="8">
        <v>2079</v>
      </c>
      <c r="E15" s="8">
        <v>3987</v>
      </c>
      <c r="F15" s="8">
        <v>1890</v>
      </c>
      <c r="G15" s="8">
        <v>2963</v>
      </c>
      <c r="H15" s="15">
        <v>6.8721901091843302E-3</v>
      </c>
      <c r="I15" s="15">
        <v>3.9696784541357999E-2</v>
      </c>
      <c r="J15" s="15">
        <v>4.3657746047041299E-2</v>
      </c>
      <c r="K15" s="15">
        <v>1.30754223568968E-2</v>
      </c>
      <c r="L15" s="15">
        <v>2.2982888999999999E-2</v>
      </c>
      <c r="N15" s="22"/>
      <c r="O15" s="22"/>
      <c r="P15" s="22"/>
      <c r="Q15" s="22"/>
      <c r="R15" s="22"/>
    </row>
    <row r="16" spans="2:18" ht="15.75" x14ac:dyDescent="0.3">
      <c r="B16" s="10" t="s">
        <v>11</v>
      </c>
      <c r="C16" s="11">
        <v>9076</v>
      </c>
      <c r="D16" s="11">
        <v>4578</v>
      </c>
      <c r="E16" s="11">
        <v>12795</v>
      </c>
      <c r="F16" s="11">
        <v>10230</v>
      </c>
      <c r="G16" s="11">
        <v>24436</v>
      </c>
      <c r="H16" s="16">
        <v>0.14572896596018001</v>
      </c>
      <c r="I16" s="16">
        <v>8.7413121515313497E-2</v>
      </c>
      <c r="J16" s="16">
        <v>0.14010555823222801</v>
      </c>
      <c r="K16" s="16">
        <v>7.0773317836536495E-2</v>
      </c>
      <c r="L16" s="16">
        <v>0.18954096300000001</v>
      </c>
      <c r="N16" s="22"/>
      <c r="O16" s="22"/>
      <c r="P16" s="22"/>
      <c r="Q16" s="22"/>
      <c r="R16" s="22"/>
    </row>
    <row r="17" spans="2:18" ht="15.75" x14ac:dyDescent="0.3">
      <c r="B17" s="5" t="s">
        <v>12</v>
      </c>
      <c r="C17" s="9"/>
      <c r="D17" s="9"/>
      <c r="E17" s="9"/>
      <c r="F17" s="9"/>
      <c r="G17" s="9"/>
      <c r="H17" s="17"/>
      <c r="I17" s="17"/>
      <c r="J17" s="17"/>
      <c r="K17" s="17"/>
      <c r="L17" s="17"/>
      <c r="N17" s="22"/>
      <c r="O17" s="22"/>
      <c r="P17" s="22"/>
      <c r="Q17" s="22"/>
      <c r="R17" s="22"/>
    </row>
    <row r="18" spans="2:18" ht="15.75" x14ac:dyDescent="0.3">
      <c r="B18" s="10" t="s">
        <v>13</v>
      </c>
      <c r="C18" s="11">
        <v>52776</v>
      </c>
      <c r="D18" s="11">
        <v>45715</v>
      </c>
      <c r="E18" s="11">
        <v>74542</v>
      </c>
      <c r="F18" s="11">
        <v>132426</v>
      </c>
      <c r="G18" s="11">
        <v>101523</v>
      </c>
      <c r="H18" s="16">
        <v>0.84739884393063603</v>
      </c>
      <c r="I18" s="16">
        <v>0.87289009394332795</v>
      </c>
      <c r="J18" s="16">
        <v>0.81623669572073099</v>
      </c>
      <c r="K18" s="16">
        <v>0.91615125980656698</v>
      </c>
      <c r="L18" s="16">
        <v>0.78747614799999999</v>
      </c>
      <c r="N18" s="22"/>
      <c r="O18" s="22"/>
      <c r="P18" s="22"/>
      <c r="Q18" s="22"/>
      <c r="R18" s="22"/>
    </row>
    <row r="19" spans="2:18" ht="15.75" x14ac:dyDescent="0.3">
      <c r="B19" s="7" t="s">
        <v>14</v>
      </c>
      <c r="C19" s="8">
        <v>21068</v>
      </c>
      <c r="D19" s="8">
        <v>19263</v>
      </c>
      <c r="E19" s="8">
        <v>40078</v>
      </c>
      <c r="F19" s="8">
        <v>82025</v>
      </c>
      <c r="G19" s="8">
        <v>50691</v>
      </c>
      <c r="H19" s="15">
        <v>0.33827874116891499</v>
      </c>
      <c r="I19" s="15">
        <v>0.36781104406935</v>
      </c>
      <c r="J19" s="15">
        <v>0.438855065481144</v>
      </c>
      <c r="K19" s="15">
        <v>0.567466412076433</v>
      </c>
      <c r="L19" s="15">
        <v>0.393191232</v>
      </c>
      <c r="N19" s="22"/>
      <c r="O19" s="22"/>
      <c r="P19" s="22"/>
      <c r="Q19" s="22"/>
      <c r="R19" s="22"/>
    </row>
    <row r="20" spans="2:18" ht="15.75" x14ac:dyDescent="0.3">
      <c r="B20" s="13" t="s">
        <v>15</v>
      </c>
      <c r="C20" s="14"/>
      <c r="D20" s="14"/>
      <c r="E20" s="14"/>
      <c r="F20" s="14"/>
      <c r="G20" s="14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2:18" ht="15.75" x14ac:dyDescent="0.3">
      <c r="B21" s="7" t="s">
        <v>16</v>
      </c>
      <c r="C21" s="8">
        <v>14196</v>
      </c>
      <c r="D21" s="8">
        <v>12285</v>
      </c>
      <c r="E21" s="8">
        <v>17533</v>
      </c>
      <c r="F21" s="8">
        <v>35993</v>
      </c>
      <c r="G21" s="8">
        <v>26485</v>
      </c>
      <c r="H21" s="15">
        <v>0.22793834296724499</v>
      </c>
      <c r="I21" s="15">
        <v>0.23457190865347899</v>
      </c>
      <c r="J21" s="15">
        <v>0.19198677237089901</v>
      </c>
      <c r="K21" s="15">
        <v>0.24900723645067999</v>
      </c>
      <c r="L21" s="15">
        <v>0.20543429399999999</v>
      </c>
      <c r="N21" s="22"/>
      <c r="O21" s="22"/>
      <c r="P21" s="22"/>
      <c r="Q21" s="22"/>
      <c r="R21" s="22"/>
    </row>
    <row r="22" spans="2:18" ht="15.75" x14ac:dyDescent="0.3">
      <c r="B22" s="10" t="s">
        <v>17</v>
      </c>
      <c r="C22" s="11">
        <v>4628</v>
      </c>
      <c r="D22" s="11">
        <v>5794</v>
      </c>
      <c r="E22" s="11">
        <v>16226</v>
      </c>
      <c r="F22" s="11">
        <v>76097</v>
      </c>
      <c r="G22" s="11">
        <v>40897</v>
      </c>
      <c r="H22" s="16">
        <v>7.4309569685292204E-2</v>
      </c>
      <c r="I22" s="16">
        <v>0.110631635224929</v>
      </c>
      <c r="J22" s="16">
        <v>0.1776750908852</v>
      </c>
      <c r="K22" s="16">
        <v>0.52645524608083205</v>
      </c>
      <c r="L22" s="16">
        <v>0.31722281699999999</v>
      </c>
      <c r="N22" s="22"/>
      <c r="O22" s="22"/>
      <c r="P22" s="22"/>
      <c r="Q22" s="22"/>
      <c r="R22" s="22"/>
    </row>
    <row r="23" spans="2:18" ht="15.75" x14ac:dyDescent="0.3">
      <c r="B23" s="7" t="s">
        <v>18</v>
      </c>
      <c r="C23" s="8">
        <v>35904</v>
      </c>
      <c r="D23" s="8">
        <v>41104</v>
      </c>
      <c r="E23" s="8">
        <v>62399</v>
      </c>
      <c r="F23" s="8">
        <v>102699</v>
      </c>
      <c r="G23" s="8">
        <v>75861</v>
      </c>
      <c r="H23" s="15">
        <v>0.57649325626204195</v>
      </c>
      <c r="I23" s="15">
        <v>0.78484686473688203</v>
      </c>
      <c r="J23" s="15">
        <v>0.68327055319521701</v>
      </c>
      <c r="K23" s="15">
        <v>0.71049354530737596</v>
      </c>
      <c r="L23" s="15">
        <v>0.58842556000000001</v>
      </c>
      <c r="N23" s="22"/>
      <c r="O23" s="22"/>
      <c r="P23" s="22"/>
      <c r="Q23" s="22"/>
      <c r="R23" s="22"/>
    </row>
    <row r="24" spans="2:18" ht="15.75" x14ac:dyDescent="0.3">
      <c r="B24" s="10" t="s">
        <v>19</v>
      </c>
      <c r="C24" s="11">
        <v>19784</v>
      </c>
      <c r="D24" s="11">
        <v>12618</v>
      </c>
      <c r="E24" s="11">
        <v>30637</v>
      </c>
      <c r="F24" s="11">
        <v>41044</v>
      </c>
      <c r="G24" s="11">
        <v>31972</v>
      </c>
      <c r="H24" s="16">
        <v>0.317662170841362</v>
      </c>
      <c r="I24" s="16">
        <v>0.24093026808218099</v>
      </c>
      <c r="J24" s="16">
        <v>0.335475888046954</v>
      </c>
      <c r="K24" s="16">
        <v>0.28395112974416398</v>
      </c>
      <c r="L24" s="16">
        <v>0.24799491200000001</v>
      </c>
      <c r="N24" s="22"/>
      <c r="O24" s="22"/>
      <c r="P24" s="22"/>
      <c r="Q24" s="22"/>
      <c r="R24" s="22"/>
    </row>
    <row r="25" spans="2:18" ht="15.75" x14ac:dyDescent="0.3">
      <c r="B25" s="7" t="s">
        <v>20</v>
      </c>
      <c r="C25" s="8">
        <v>37268</v>
      </c>
      <c r="D25" s="8">
        <v>25769</v>
      </c>
      <c r="E25" s="8">
        <v>55217</v>
      </c>
      <c r="F25" s="8">
        <v>98739</v>
      </c>
      <c r="G25" s="8">
        <v>67737</v>
      </c>
      <c r="H25" s="15">
        <v>0.59839434810533099</v>
      </c>
      <c r="I25" s="15">
        <v>0.49203773008477802</v>
      </c>
      <c r="J25" s="15">
        <v>0.60462748018045598</v>
      </c>
      <c r="K25" s="15">
        <v>0.68309742227387804</v>
      </c>
      <c r="L25" s="15">
        <v>0.52541071299999997</v>
      </c>
      <c r="N25" s="22"/>
      <c r="O25" s="22"/>
      <c r="P25" s="22"/>
      <c r="Q25" s="22"/>
      <c r="R25" s="22"/>
    </row>
    <row r="26" spans="2:18" ht="15.75" x14ac:dyDescent="0.3">
      <c r="B26" s="10" t="s">
        <v>21</v>
      </c>
      <c r="C26" s="11">
        <v>9464</v>
      </c>
      <c r="D26" s="11">
        <v>12801</v>
      </c>
      <c r="E26" s="11">
        <v>22920</v>
      </c>
      <c r="F26" s="11">
        <v>27286</v>
      </c>
      <c r="G26" s="11">
        <v>14689</v>
      </c>
      <c r="H26" s="16">
        <v>0.15195889531149601</v>
      </c>
      <c r="I26" s="16">
        <v>0.244424501642099</v>
      </c>
      <c r="J26" s="16">
        <v>0.25097455214401498</v>
      </c>
      <c r="K26" s="16">
        <v>0.18877035684142099</v>
      </c>
      <c r="L26" s="16">
        <v>0.11393710899999999</v>
      </c>
      <c r="N26" s="22"/>
      <c r="O26" s="22"/>
      <c r="P26" s="22"/>
      <c r="Q26" s="22"/>
      <c r="R26" s="22"/>
    </row>
    <row r="27" spans="2:18" ht="15.75" x14ac:dyDescent="0.3">
      <c r="B27" s="5" t="s">
        <v>22</v>
      </c>
      <c r="C27" s="9"/>
      <c r="D27" s="9"/>
      <c r="E27" s="9"/>
      <c r="F27" s="9"/>
      <c r="G27" s="9"/>
      <c r="H27" s="17"/>
      <c r="I27" s="17"/>
      <c r="J27" s="17"/>
      <c r="K27" s="17"/>
      <c r="L27" s="17"/>
      <c r="N27" s="22"/>
      <c r="O27" s="22"/>
      <c r="P27" s="22"/>
      <c r="Q27" s="22"/>
      <c r="R27" s="22"/>
    </row>
    <row r="28" spans="2:18" ht="15.75" x14ac:dyDescent="0.3">
      <c r="B28" s="10" t="s">
        <v>23</v>
      </c>
      <c r="C28" s="11">
        <v>37788</v>
      </c>
      <c r="D28" s="11">
        <v>27578</v>
      </c>
      <c r="E28" s="11">
        <v>65937</v>
      </c>
      <c r="F28" s="11">
        <v>84413</v>
      </c>
      <c r="G28" s="11">
        <v>57943</v>
      </c>
      <c r="H28" s="16">
        <v>0.60674373795761105</v>
      </c>
      <c r="I28" s="16">
        <v>0.52657908806232301</v>
      </c>
      <c r="J28" s="16">
        <v>0.722011738425825</v>
      </c>
      <c r="K28" s="16">
        <v>0.58398710445117796</v>
      </c>
      <c r="L28" s="16">
        <v>0.44944229800000002</v>
      </c>
      <c r="N28" s="22"/>
      <c r="O28" s="22"/>
      <c r="P28" s="22"/>
      <c r="Q28" s="22"/>
      <c r="R28" s="22"/>
    </row>
    <row r="29" spans="2:18" ht="15.75" x14ac:dyDescent="0.3">
      <c r="B29" s="7" t="s">
        <v>24</v>
      </c>
      <c r="C29" s="8">
        <v>14304</v>
      </c>
      <c r="D29" s="8">
        <v>10693</v>
      </c>
      <c r="E29" s="8">
        <v>38782</v>
      </c>
      <c r="F29" s="8">
        <v>32649</v>
      </c>
      <c r="G29" s="8">
        <v>21072</v>
      </c>
      <c r="H29" s="15">
        <v>0.22967244701348799</v>
      </c>
      <c r="I29" s="15">
        <v>0.20417398609944201</v>
      </c>
      <c r="J29" s="15">
        <v>0.42466383426043502</v>
      </c>
      <c r="K29" s="15">
        <v>0.22587273255572601</v>
      </c>
      <c r="L29" s="15">
        <v>0.16344766599999999</v>
      </c>
      <c r="N29" s="22"/>
      <c r="O29" s="22"/>
      <c r="P29" s="22"/>
      <c r="Q29" s="22"/>
      <c r="R29" s="22"/>
    </row>
    <row r="31" spans="2:18" x14ac:dyDescent="0.25">
      <c r="B31" s="20" t="s">
        <v>38</v>
      </c>
      <c r="C31" s="20" t="s">
        <v>40</v>
      </c>
    </row>
    <row r="32" spans="2:18" x14ac:dyDescent="0.25">
      <c r="B32" s="45" t="s">
        <v>29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8" ht="15.75" x14ac:dyDescent="0.3">
      <c r="B33" s="45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8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8" ht="15.75" x14ac:dyDescent="0.3">
      <c r="B35" s="10" t="s">
        <v>4</v>
      </c>
      <c r="C35" s="11">
        <v>30520</v>
      </c>
      <c r="D35" s="11">
        <v>27783</v>
      </c>
      <c r="E35" s="11">
        <v>45121</v>
      </c>
      <c r="F35" s="11">
        <v>70051</v>
      </c>
      <c r="G35" s="11">
        <v>60760</v>
      </c>
      <c r="H35" s="12"/>
      <c r="I35" s="12"/>
      <c r="J35" s="12"/>
      <c r="K35" s="12"/>
      <c r="L35" s="12"/>
      <c r="N35" s="22"/>
      <c r="O35" s="22"/>
      <c r="P35" s="22"/>
      <c r="Q35" s="22"/>
      <c r="R35" s="22"/>
    </row>
    <row r="36" spans="2:18" ht="15.75" x14ac:dyDescent="0.3">
      <c r="B36" s="7" t="s">
        <v>6</v>
      </c>
      <c r="C36" s="8">
        <v>18596</v>
      </c>
      <c r="D36" s="8">
        <v>12776</v>
      </c>
      <c r="E36" s="8">
        <v>30306</v>
      </c>
      <c r="F36" s="8">
        <v>39097</v>
      </c>
      <c r="G36" s="8">
        <v>25706</v>
      </c>
      <c r="H36" s="15">
        <v>0.60930537352555703</v>
      </c>
      <c r="I36" s="15">
        <v>0.45984954828492203</v>
      </c>
      <c r="J36" s="15">
        <v>0.67166064581901996</v>
      </c>
      <c r="K36" s="15">
        <v>0.55812193972962598</v>
      </c>
      <c r="L36" s="15">
        <v>0.42307439104674099</v>
      </c>
      <c r="N36" s="22"/>
      <c r="O36" s="22"/>
      <c r="P36" s="22"/>
      <c r="Q36" s="22"/>
      <c r="R36" s="22"/>
    </row>
    <row r="37" spans="2:18" ht="15.75" x14ac:dyDescent="0.3">
      <c r="B37" s="10" t="s">
        <v>7</v>
      </c>
      <c r="C37" s="11">
        <v>12992</v>
      </c>
      <c r="D37" s="11">
        <v>8921</v>
      </c>
      <c r="E37" s="11">
        <v>17741</v>
      </c>
      <c r="F37" s="11">
        <v>26748</v>
      </c>
      <c r="G37" s="11">
        <v>18565</v>
      </c>
      <c r="H37" s="16">
        <v>0.42568807339449499</v>
      </c>
      <c r="I37" s="16">
        <v>0.32109563402080399</v>
      </c>
      <c r="J37" s="16">
        <v>0.39318720773032501</v>
      </c>
      <c r="K37" s="16">
        <v>0.381836090848096</v>
      </c>
      <c r="L37" s="16">
        <v>0.30554641211323202</v>
      </c>
      <c r="N37" s="22"/>
      <c r="O37" s="22"/>
      <c r="P37" s="22"/>
      <c r="Q37" s="22"/>
      <c r="R37" s="22"/>
    </row>
    <row r="38" spans="2:18" ht="15.75" x14ac:dyDescent="0.3">
      <c r="B38" s="7" t="s">
        <v>8</v>
      </c>
      <c r="C38" s="8">
        <v>5604</v>
      </c>
      <c r="D38" s="8">
        <v>3855</v>
      </c>
      <c r="E38" s="8">
        <v>12565</v>
      </c>
      <c r="F38" s="8">
        <v>12349</v>
      </c>
      <c r="G38" s="8">
        <v>7141</v>
      </c>
      <c r="H38" s="15">
        <v>0.18361730013106201</v>
      </c>
      <c r="I38" s="15">
        <v>0.13875391426411801</v>
      </c>
      <c r="J38" s="15">
        <v>0.27847343808869501</v>
      </c>
      <c r="K38" s="15">
        <v>0.17628584888152901</v>
      </c>
      <c r="L38" s="15">
        <v>0.117527978933509</v>
      </c>
      <c r="N38" s="22"/>
      <c r="O38" s="22"/>
      <c r="P38" s="22"/>
      <c r="Q38" s="22"/>
      <c r="R38" s="22"/>
    </row>
    <row r="39" spans="2:18" ht="15.75" x14ac:dyDescent="0.3">
      <c r="B39" s="10" t="s">
        <v>9</v>
      </c>
      <c r="C39" s="11">
        <v>8220</v>
      </c>
      <c r="D39" s="11">
        <v>11827</v>
      </c>
      <c r="E39" s="11">
        <v>6741</v>
      </c>
      <c r="F39" s="11">
        <v>25000</v>
      </c>
      <c r="G39" s="11">
        <v>20936</v>
      </c>
      <c r="H39" s="16">
        <v>0.269331585845347</v>
      </c>
      <c r="I39" s="16">
        <v>0.42569196990965702</v>
      </c>
      <c r="J39" s="16">
        <v>0.149398284612486</v>
      </c>
      <c r="K39" s="16">
        <v>0.35688284250046398</v>
      </c>
      <c r="L39" s="16">
        <v>0.34456879526003897</v>
      </c>
      <c r="N39" s="22"/>
      <c r="O39" s="22"/>
      <c r="P39" s="22"/>
      <c r="Q39" s="22"/>
      <c r="R39" s="22"/>
    </row>
    <row r="40" spans="2:18" ht="15.75" x14ac:dyDescent="0.3">
      <c r="B40" s="7" t="s">
        <v>10</v>
      </c>
      <c r="C40" s="8">
        <v>0</v>
      </c>
      <c r="D40" s="8">
        <v>891</v>
      </c>
      <c r="E40" s="8">
        <v>1498</v>
      </c>
      <c r="F40" s="8">
        <v>540</v>
      </c>
      <c r="G40" s="8">
        <v>1395</v>
      </c>
      <c r="H40" s="15">
        <v>0</v>
      </c>
      <c r="I40" s="15">
        <v>3.2069970845481098E-2</v>
      </c>
      <c r="J40" s="15">
        <v>3.3199618802774798E-2</v>
      </c>
      <c r="K40" s="15">
        <v>7.7086693980100204E-3</v>
      </c>
      <c r="L40" s="15">
        <v>2.2959183673469399E-2</v>
      </c>
      <c r="N40" s="22"/>
      <c r="O40" s="22"/>
      <c r="P40" s="22"/>
      <c r="Q40" s="22"/>
      <c r="R40" s="22"/>
    </row>
    <row r="41" spans="2:18" ht="15.75" x14ac:dyDescent="0.3">
      <c r="B41" s="10" t="s">
        <v>11</v>
      </c>
      <c r="C41" s="11">
        <v>3704</v>
      </c>
      <c r="D41" s="11">
        <v>2289</v>
      </c>
      <c r="E41" s="11">
        <v>6576</v>
      </c>
      <c r="F41" s="11">
        <v>5414</v>
      </c>
      <c r="G41" s="11">
        <v>12723</v>
      </c>
      <c r="H41" s="16">
        <v>0.121363040629096</v>
      </c>
      <c r="I41" s="16">
        <v>8.2388510959939501E-2</v>
      </c>
      <c r="J41" s="16">
        <v>0.14574145076571901</v>
      </c>
      <c r="K41" s="16">
        <v>7.7286548371900493E-2</v>
      </c>
      <c r="L41" s="16">
        <v>0.20939763001975001</v>
      </c>
      <c r="N41" s="22"/>
      <c r="O41" s="22"/>
      <c r="P41" s="22"/>
      <c r="Q41" s="22"/>
      <c r="R41" s="22"/>
    </row>
    <row r="42" spans="2:18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  <c r="N42" s="22"/>
      <c r="O42" s="22"/>
      <c r="P42" s="22"/>
      <c r="Q42" s="22"/>
      <c r="R42" s="22"/>
    </row>
    <row r="43" spans="2:18" ht="15.75" x14ac:dyDescent="0.3">
      <c r="B43" s="10" t="s">
        <v>13</v>
      </c>
      <c r="C43" s="11">
        <v>26816</v>
      </c>
      <c r="D43" s="11">
        <v>24603</v>
      </c>
      <c r="E43" s="11">
        <v>37047</v>
      </c>
      <c r="F43" s="11">
        <v>64097</v>
      </c>
      <c r="G43" s="11">
        <v>46642</v>
      </c>
      <c r="H43" s="16">
        <v>0.87863695937090402</v>
      </c>
      <c r="I43" s="16">
        <v>0.88554151819457905</v>
      </c>
      <c r="J43" s="16">
        <v>0.82105893043150602</v>
      </c>
      <c r="K43" s="16">
        <v>0.91500478223008896</v>
      </c>
      <c r="L43" s="16">
        <v>0.76764318630678097</v>
      </c>
      <c r="N43" s="22"/>
      <c r="O43" s="22"/>
      <c r="P43" s="22"/>
      <c r="Q43" s="22"/>
      <c r="R43" s="22"/>
    </row>
    <row r="44" spans="2:18" ht="15.75" x14ac:dyDescent="0.3">
      <c r="B44" s="7" t="s">
        <v>14</v>
      </c>
      <c r="C44" s="8">
        <v>11964</v>
      </c>
      <c r="D44" s="8">
        <v>11468</v>
      </c>
      <c r="E44" s="8">
        <v>20307</v>
      </c>
      <c r="F44" s="8">
        <v>39366</v>
      </c>
      <c r="G44" s="8">
        <v>25053</v>
      </c>
      <c r="H44" s="15">
        <v>0.39200524246395801</v>
      </c>
      <c r="I44" s="15">
        <v>0.412770399164957</v>
      </c>
      <c r="J44" s="15">
        <v>0.45005651470490499</v>
      </c>
      <c r="K44" s="15">
        <v>0.56196199911493105</v>
      </c>
      <c r="L44" s="15">
        <v>0.41232718894009202</v>
      </c>
      <c r="N44" s="22"/>
      <c r="O44" s="22"/>
      <c r="P44" s="22"/>
      <c r="Q44" s="22"/>
      <c r="R44" s="22"/>
    </row>
    <row r="45" spans="2:18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  <c r="N45" s="22"/>
      <c r="O45" s="22"/>
      <c r="P45" s="22"/>
      <c r="Q45" s="22"/>
      <c r="R45" s="22"/>
    </row>
    <row r="46" spans="2:18" ht="15.75" x14ac:dyDescent="0.3">
      <c r="B46" s="7" t="s">
        <v>16</v>
      </c>
      <c r="C46" s="8">
        <v>7508</v>
      </c>
      <c r="D46" s="8">
        <v>6880</v>
      </c>
      <c r="E46" s="8">
        <v>9020</v>
      </c>
      <c r="F46" s="8">
        <v>14782</v>
      </c>
      <c r="G46" s="8">
        <v>11676</v>
      </c>
      <c r="H46" s="15">
        <v>0.246002621231979</v>
      </c>
      <c r="I46" s="15">
        <v>0.247633444912356</v>
      </c>
      <c r="J46" s="15">
        <v>0.19990691695662799</v>
      </c>
      <c r="K46" s="15">
        <v>0.211017687113674</v>
      </c>
      <c r="L46" s="15">
        <v>0.19216589861751199</v>
      </c>
      <c r="N46" s="22"/>
      <c r="O46" s="22"/>
      <c r="P46" s="22"/>
      <c r="Q46" s="22"/>
      <c r="R46" s="22"/>
    </row>
    <row r="47" spans="2:18" ht="15.75" x14ac:dyDescent="0.3">
      <c r="B47" s="10" t="s">
        <v>17</v>
      </c>
      <c r="C47" s="11">
        <v>3716</v>
      </c>
      <c r="D47" s="11">
        <v>4501</v>
      </c>
      <c r="E47" s="11">
        <v>8386</v>
      </c>
      <c r="F47" s="11">
        <v>38164</v>
      </c>
      <c r="G47" s="11">
        <v>19616</v>
      </c>
      <c r="H47" s="16">
        <v>0.12175622542594999</v>
      </c>
      <c r="I47" s="16">
        <v>0.16200554295792399</v>
      </c>
      <c r="J47" s="16">
        <v>0.18585580993329101</v>
      </c>
      <c r="K47" s="16">
        <v>0.544803072047508</v>
      </c>
      <c r="L47" s="16">
        <v>0.32284397630019801</v>
      </c>
      <c r="N47" s="22"/>
      <c r="O47" s="22"/>
      <c r="P47" s="22"/>
      <c r="Q47" s="22"/>
      <c r="R47" s="22"/>
    </row>
    <row r="48" spans="2:18" ht="15.75" x14ac:dyDescent="0.3">
      <c r="B48" s="7" t="s">
        <v>18</v>
      </c>
      <c r="C48" s="8">
        <v>18076</v>
      </c>
      <c r="D48" s="8">
        <v>22118</v>
      </c>
      <c r="E48" s="8">
        <v>30292</v>
      </c>
      <c r="F48" s="8">
        <v>49354</v>
      </c>
      <c r="G48" s="8">
        <v>34405</v>
      </c>
      <c r="H48" s="15">
        <v>0.592267365661861</v>
      </c>
      <c r="I48" s="15">
        <v>0.79609833351329995</v>
      </c>
      <c r="J48" s="15">
        <v>0.671350369007779</v>
      </c>
      <c r="K48" s="15">
        <v>0.70454383235071605</v>
      </c>
      <c r="L48" s="15">
        <v>0.56624423963133597</v>
      </c>
      <c r="N48" s="22"/>
      <c r="O48" s="22"/>
      <c r="P48" s="22"/>
      <c r="Q48" s="22"/>
      <c r="R48" s="22"/>
    </row>
    <row r="49" spans="2:18" ht="15.75" x14ac:dyDescent="0.3">
      <c r="B49" s="10" t="s">
        <v>19</v>
      </c>
      <c r="C49" s="11">
        <v>10168</v>
      </c>
      <c r="D49" s="11">
        <v>6996</v>
      </c>
      <c r="E49" s="11">
        <v>15256</v>
      </c>
      <c r="F49" s="11">
        <v>19052</v>
      </c>
      <c r="G49" s="11">
        <v>15685</v>
      </c>
      <c r="H49" s="16">
        <v>0.33315858453473102</v>
      </c>
      <c r="I49" s="16">
        <v>0.25180865997192498</v>
      </c>
      <c r="J49" s="16">
        <v>0.33811307373506799</v>
      </c>
      <c r="K49" s="16">
        <v>0.271973276612754</v>
      </c>
      <c r="L49" s="16">
        <v>0.25814680710994098</v>
      </c>
      <c r="N49" s="22"/>
      <c r="O49" s="22"/>
      <c r="P49" s="22"/>
      <c r="Q49" s="22"/>
      <c r="R49" s="22"/>
    </row>
    <row r="50" spans="2:18" ht="15.75" x14ac:dyDescent="0.3">
      <c r="B50" s="7" t="s">
        <v>20</v>
      </c>
      <c r="C50" s="8">
        <v>19620</v>
      </c>
      <c r="D50" s="8">
        <v>14307</v>
      </c>
      <c r="E50" s="8">
        <v>28021</v>
      </c>
      <c r="F50" s="8">
        <v>48206</v>
      </c>
      <c r="G50" s="8">
        <v>32686</v>
      </c>
      <c r="H50" s="15">
        <v>0.64285714285714302</v>
      </c>
      <c r="I50" s="15">
        <v>0.51495518842457599</v>
      </c>
      <c r="J50" s="15">
        <v>0.62101903769863298</v>
      </c>
      <c r="K50" s="15">
        <v>0.68815577222309499</v>
      </c>
      <c r="L50" s="15">
        <v>0.53795260039499704</v>
      </c>
      <c r="N50" s="22"/>
      <c r="O50" s="22"/>
      <c r="P50" s="22"/>
      <c r="Q50" s="22"/>
      <c r="R50" s="22"/>
    </row>
    <row r="51" spans="2:18" ht="15.75" x14ac:dyDescent="0.3">
      <c r="B51" s="10" t="s">
        <v>21</v>
      </c>
      <c r="C51" s="11">
        <v>5244</v>
      </c>
      <c r="D51" s="11">
        <v>7423</v>
      </c>
      <c r="E51" s="11">
        <v>12026</v>
      </c>
      <c r="F51" s="11">
        <v>13994</v>
      </c>
      <c r="G51" s="11">
        <v>6482</v>
      </c>
      <c r="H51" s="16">
        <v>0.171821756225426</v>
      </c>
      <c r="I51" s="16">
        <v>0.267177770579131</v>
      </c>
      <c r="J51" s="16">
        <v>0.26652778085592099</v>
      </c>
      <c r="K51" s="16">
        <v>0.19976873991805999</v>
      </c>
      <c r="L51" s="16">
        <v>0.10668202764977</v>
      </c>
      <c r="N51" s="22"/>
      <c r="O51" s="22"/>
      <c r="P51" s="22"/>
      <c r="Q51" s="22"/>
      <c r="R51" s="22"/>
    </row>
    <row r="52" spans="2:18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  <c r="N52" s="22"/>
      <c r="O52" s="22"/>
      <c r="P52" s="22"/>
      <c r="Q52" s="22"/>
      <c r="R52" s="22"/>
    </row>
    <row r="53" spans="2:18" ht="15.75" x14ac:dyDescent="0.3">
      <c r="B53" s="10" t="s">
        <v>23</v>
      </c>
      <c r="C53" s="11">
        <v>18596</v>
      </c>
      <c r="D53" s="11">
        <v>13667</v>
      </c>
      <c r="E53" s="11">
        <v>31804</v>
      </c>
      <c r="F53" s="11">
        <v>39637</v>
      </c>
      <c r="G53" s="11">
        <v>27101</v>
      </c>
      <c r="H53" s="16">
        <v>0.60930537352555703</v>
      </c>
      <c r="I53" s="16">
        <v>0.49191951913040399</v>
      </c>
      <c r="J53" s="16">
        <v>0.70486026462179496</v>
      </c>
      <c r="K53" s="16">
        <v>0.56583060912763605</v>
      </c>
      <c r="L53" s="16">
        <v>0.44603357472021099</v>
      </c>
      <c r="N53" s="22"/>
      <c r="O53" s="22"/>
      <c r="P53" s="22"/>
      <c r="Q53" s="22"/>
      <c r="R53" s="22"/>
    </row>
    <row r="54" spans="2:18" ht="15.75" x14ac:dyDescent="0.3">
      <c r="B54" s="7" t="s">
        <v>24</v>
      </c>
      <c r="C54" s="8">
        <v>7912</v>
      </c>
      <c r="D54" s="8">
        <v>5421</v>
      </c>
      <c r="E54" s="8">
        <v>18057</v>
      </c>
      <c r="F54" s="8">
        <v>14612</v>
      </c>
      <c r="G54" s="8">
        <v>9541</v>
      </c>
      <c r="H54" s="15">
        <v>0.25923984272608103</v>
      </c>
      <c r="I54" s="15">
        <v>0.19511931756829701</v>
      </c>
      <c r="J54" s="15">
        <v>0.40019059861261902</v>
      </c>
      <c r="K54" s="15">
        <v>0.208590883784671</v>
      </c>
      <c r="L54" s="15">
        <v>0.157027649769585</v>
      </c>
      <c r="N54" s="22"/>
      <c r="O54" s="22"/>
      <c r="P54" s="22"/>
      <c r="Q54" s="22"/>
      <c r="R54" s="22"/>
    </row>
    <row r="56" spans="2:18" x14ac:dyDescent="0.25">
      <c r="B56" s="20" t="s">
        <v>38</v>
      </c>
      <c r="C56" s="20" t="s">
        <v>39</v>
      </c>
    </row>
    <row r="57" spans="2:18" x14ac:dyDescent="0.25">
      <c r="B57" s="45" t="s">
        <v>29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8" ht="15.75" x14ac:dyDescent="0.3">
      <c r="B58" s="45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8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8" ht="15.75" x14ac:dyDescent="0.3">
      <c r="B60" s="10" t="s">
        <v>4</v>
      </c>
      <c r="C60" s="11">
        <v>31760</v>
      </c>
      <c r="D60" s="11">
        <v>24589</v>
      </c>
      <c r="E60" s="11">
        <v>46203</v>
      </c>
      <c r="F60" s="11">
        <v>74495</v>
      </c>
      <c r="G60" s="11">
        <v>68162</v>
      </c>
      <c r="H60" s="12"/>
      <c r="I60" s="12"/>
      <c r="J60" s="12"/>
      <c r="K60" s="12"/>
      <c r="L60" s="12"/>
      <c r="N60" s="22"/>
      <c r="O60" s="22"/>
      <c r="P60" s="22"/>
      <c r="Q60" s="22"/>
      <c r="R60" s="22"/>
    </row>
    <row r="61" spans="2:18" ht="15.75" x14ac:dyDescent="0.3">
      <c r="B61" s="7" t="s">
        <v>6</v>
      </c>
      <c r="C61" s="8">
        <v>18764</v>
      </c>
      <c r="D61" s="8">
        <v>12723</v>
      </c>
      <c r="E61" s="8">
        <v>31644</v>
      </c>
      <c r="F61" s="8">
        <v>43426</v>
      </c>
      <c r="G61" s="8">
        <v>29274</v>
      </c>
      <c r="H61" s="15">
        <v>0.59080604534004999</v>
      </c>
      <c r="I61" s="15">
        <v>0.51742649152059905</v>
      </c>
      <c r="J61" s="15">
        <v>0.68489059152003096</v>
      </c>
      <c r="K61" s="15">
        <v>0.58293845224511698</v>
      </c>
      <c r="L61" s="15">
        <v>0.42947683459992397</v>
      </c>
      <c r="N61" s="22"/>
      <c r="O61" s="22"/>
      <c r="P61" s="22"/>
      <c r="Q61" s="22"/>
      <c r="R61" s="22"/>
    </row>
    <row r="62" spans="2:18" ht="15.75" x14ac:dyDescent="0.3">
      <c r="B62" s="10" t="s">
        <v>7</v>
      </c>
      <c r="C62" s="11">
        <v>14128</v>
      </c>
      <c r="D62" s="11">
        <v>10329</v>
      </c>
      <c r="E62" s="11">
        <v>18326</v>
      </c>
      <c r="F62" s="11">
        <v>30034</v>
      </c>
      <c r="G62" s="11">
        <v>20376</v>
      </c>
      <c r="H62" s="16">
        <v>0.44483627204030202</v>
      </c>
      <c r="I62" s="16">
        <v>0.42006588311846799</v>
      </c>
      <c r="J62" s="16">
        <v>0.39664091076336999</v>
      </c>
      <c r="K62" s="16">
        <v>0.40316799785220497</v>
      </c>
      <c r="L62" s="16">
        <v>0.29893489040814503</v>
      </c>
      <c r="N62" s="22"/>
      <c r="O62" s="22"/>
      <c r="P62" s="22"/>
      <c r="Q62" s="22"/>
      <c r="R62" s="22"/>
    </row>
    <row r="63" spans="2:18" ht="15.75" x14ac:dyDescent="0.3">
      <c r="B63" s="7" t="s">
        <v>8</v>
      </c>
      <c r="C63" s="8">
        <v>4636</v>
      </c>
      <c r="D63" s="8">
        <v>2394</v>
      </c>
      <c r="E63" s="8">
        <v>13318</v>
      </c>
      <c r="F63" s="8">
        <v>13392</v>
      </c>
      <c r="G63" s="8">
        <v>8898</v>
      </c>
      <c r="H63" s="15">
        <v>0.145969773299748</v>
      </c>
      <c r="I63" s="15">
        <v>9.7360608402130996E-2</v>
      </c>
      <c r="J63" s="15">
        <v>0.28824968075666102</v>
      </c>
      <c r="K63" s="15">
        <v>0.179770454392912</v>
      </c>
      <c r="L63" s="15">
        <v>0.130541944191778</v>
      </c>
      <c r="N63" s="22"/>
      <c r="O63" s="22"/>
      <c r="P63" s="22"/>
      <c r="Q63" s="22"/>
      <c r="R63" s="22"/>
    </row>
    <row r="64" spans="2:18" ht="15.75" x14ac:dyDescent="0.3">
      <c r="B64" s="10" t="s">
        <v>9</v>
      </c>
      <c r="C64" s="11">
        <v>7196</v>
      </c>
      <c r="D64" s="11">
        <v>8389</v>
      </c>
      <c r="E64" s="11">
        <v>5851</v>
      </c>
      <c r="F64" s="11">
        <v>24903</v>
      </c>
      <c r="G64" s="11">
        <v>25607</v>
      </c>
      <c r="H64" s="16">
        <v>0.226574307304786</v>
      </c>
      <c r="I64" s="16">
        <v>0.34116881532392501</v>
      </c>
      <c r="J64" s="16">
        <v>0.126636798476289</v>
      </c>
      <c r="K64" s="16">
        <v>0.33429089200617501</v>
      </c>
      <c r="L64" s="16">
        <v>0.37567853055954897</v>
      </c>
      <c r="N64" s="22"/>
      <c r="O64" s="22"/>
      <c r="P64" s="22"/>
      <c r="Q64" s="22"/>
      <c r="R64" s="22"/>
    </row>
    <row r="65" spans="2:18" ht="15.75" x14ac:dyDescent="0.3">
      <c r="B65" s="7" t="s">
        <v>10</v>
      </c>
      <c r="C65" s="8">
        <v>428</v>
      </c>
      <c r="D65" s="8">
        <v>1188</v>
      </c>
      <c r="E65" s="8">
        <v>2489</v>
      </c>
      <c r="F65" s="8">
        <v>1350</v>
      </c>
      <c r="G65" s="8">
        <v>1568</v>
      </c>
      <c r="H65" s="15">
        <v>1.34760705289673E-2</v>
      </c>
      <c r="I65" s="15">
        <v>4.8314286876245498E-2</v>
      </c>
      <c r="J65" s="15">
        <v>5.38709607601238E-2</v>
      </c>
      <c r="K65" s="15">
        <v>1.8122021612188701E-2</v>
      </c>
      <c r="L65" s="15">
        <v>2.3004019835098699E-2</v>
      </c>
      <c r="N65" s="22"/>
      <c r="O65" s="22"/>
      <c r="P65" s="22"/>
      <c r="Q65" s="22"/>
      <c r="R65" s="22"/>
    </row>
    <row r="66" spans="2:18" ht="15.75" x14ac:dyDescent="0.3">
      <c r="B66" s="10" t="s">
        <v>11</v>
      </c>
      <c r="C66" s="11">
        <v>5372</v>
      </c>
      <c r="D66" s="11">
        <v>2289</v>
      </c>
      <c r="E66" s="11">
        <v>6219</v>
      </c>
      <c r="F66" s="11">
        <v>4816</v>
      </c>
      <c r="G66" s="11">
        <v>11713</v>
      </c>
      <c r="H66" s="16">
        <v>0.16914357682619699</v>
      </c>
      <c r="I66" s="16">
        <v>9.30904062792305E-2</v>
      </c>
      <c r="J66" s="16">
        <v>0.134601649243556</v>
      </c>
      <c r="K66" s="16">
        <v>6.4648634136519195E-2</v>
      </c>
      <c r="L66" s="16">
        <v>0.17184061500542799</v>
      </c>
      <c r="N66" s="22"/>
      <c r="O66" s="22"/>
      <c r="P66" s="22"/>
      <c r="Q66" s="22"/>
      <c r="R66" s="22"/>
    </row>
    <row r="67" spans="2:18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  <c r="N67" s="22"/>
      <c r="O67" s="22"/>
      <c r="P67" s="22"/>
      <c r="Q67" s="22"/>
      <c r="R67" s="22"/>
    </row>
    <row r="68" spans="2:18" ht="15.75" x14ac:dyDescent="0.3">
      <c r="B68" s="10" t="s">
        <v>13</v>
      </c>
      <c r="C68" s="11">
        <v>25960</v>
      </c>
      <c r="D68" s="11">
        <v>21112</v>
      </c>
      <c r="E68" s="11">
        <v>37495</v>
      </c>
      <c r="F68" s="11">
        <v>68329</v>
      </c>
      <c r="G68" s="11">
        <v>54881</v>
      </c>
      <c r="H68" s="16">
        <v>0.81738035264483599</v>
      </c>
      <c r="I68" s="16">
        <v>0.85859530684452401</v>
      </c>
      <c r="J68" s="16">
        <v>0.81152738999632101</v>
      </c>
      <c r="K68" s="16">
        <v>0.91722934425129199</v>
      </c>
      <c r="L68" s="16">
        <v>0.80515536515947295</v>
      </c>
      <c r="N68" s="22"/>
      <c r="O68" s="22"/>
      <c r="P68" s="22"/>
      <c r="Q68" s="22"/>
      <c r="R68" s="22"/>
    </row>
    <row r="69" spans="2:18" ht="15.75" x14ac:dyDescent="0.3">
      <c r="B69" s="7" t="s">
        <v>14</v>
      </c>
      <c r="C69" s="8">
        <v>9104</v>
      </c>
      <c r="D69" s="8">
        <v>7795</v>
      </c>
      <c r="E69" s="8">
        <v>19771</v>
      </c>
      <c r="F69" s="8">
        <v>42659</v>
      </c>
      <c r="G69" s="8">
        <v>25638</v>
      </c>
      <c r="H69" s="15">
        <v>0.28664987405541598</v>
      </c>
      <c r="I69" s="15">
        <v>0.31701167188580298</v>
      </c>
      <c r="J69" s="15">
        <v>0.42791593619461898</v>
      </c>
      <c r="K69" s="15">
        <v>0.57264245922545098</v>
      </c>
      <c r="L69" s="15">
        <v>0.37613332942108502</v>
      </c>
      <c r="N69" s="22"/>
      <c r="O69" s="22"/>
      <c r="P69" s="22"/>
      <c r="Q69" s="22"/>
      <c r="R69" s="22"/>
    </row>
    <row r="70" spans="2:18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  <c r="N70" s="22"/>
      <c r="O70" s="22"/>
      <c r="P70" s="22"/>
      <c r="Q70" s="22"/>
      <c r="R70" s="22"/>
    </row>
    <row r="71" spans="2:18" ht="15.75" x14ac:dyDescent="0.3">
      <c r="B71" s="7" t="s">
        <v>16</v>
      </c>
      <c r="C71" s="8">
        <v>6688</v>
      </c>
      <c r="D71" s="8">
        <v>5405</v>
      </c>
      <c r="E71" s="8">
        <v>8513</v>
      </c>
      <c r="F71" s="8">
        <v>21211</v>
      </c>
      <c r="G71" s="8">
        <v>14809</v>
      </c>
      <c r="H71" s="15">
        <v>0.21057934508816101</v>
      </c>
      <c r="I71" s="15">
        <v>0.21981373785025801</v>
      </c>
      <c r="J71" s="15">
        <v>0.18425210484167701</v>
      </c>
      <c r="K71" s="15">
        <v>0.28473051882676698</v>
      </c>
      <c r="L71" s="15">
        <v>0.217261817434934</v>
      </c>
      <c r="N71" s="22"/>
      <c r="O71" s="22"/>
      <c r="P71" s="22"/>
      <c r="Q71" s="22"/>
      <c r="R71" s="22"/>
    </row>
    <row r="72" spans="2:18" ht="15.75" x14ac:dyDescent="0.3">
      <c r="B72" s="10" t="s">
        <v>17</v>
      </c>
      <c r="C72" s="11">
        <v>912</v>
      </c>
      <c r="D72" s="11">
        <v>1293</v>
      </c>
      <c r="E72" s="11">
        <v>7840</v>
      </c>
      <c r="F72" s="11">
        <v>37933</v>
      </c>
      <c r="G72" s="11">
        <v>21281</v>
      </c>
      <c r="H72" s="16">
        <v>2.8715365239294698E-2</v>
      </c>
      <c r="I72" s="16">
        <v>5.2584488999146001E-2</v>
      </c>
      <c r="J72" s="16">
        <v>0.16968595112871501</v>
      </c>
      <c r="K72" s="16">
        <v>0.50920195986307804</v>
      </c>
      <c r="L72" s="16">
        <v>0.312212082978786</v>
      </c>
      <c r="N72" s="22"/>
      <c r="O72" s="22"/>
      <c r="P72" s="22"/>
      <c r="Q72" s="22"/>
      <c r="R72" s="22"/>
    </row>
    <row r="73" spans="2:18" ht="15.75" x14ac:dyDescent="0.3">
      <c r="B73" s="7" t="s">
        <v>18</v>
      </c>
      <c r="C73" s="8">
        <v>17828</v>
      </c>
      <c r="D73" s="8">
        <v>18986</v>
      </c>
      <c r="E73" s="8">
        <v>32107</v>
      </c>
      <c r="F73" s="8">
        <v>53345</v>
      </c>
      <c r="G73" s="8">
        <v>41456</v>
      </c>
      <c r="H73" s="15">
        <v>0.56133501259445795</v>
      </c>
      <c r="I73" s="15">
        <v>0.77213388100370095</v>
      </c>
      <c r="J73" s="15">
        <v>0.69491158582776003</v>
      </c>
      <c r="K73" s="15">
        <v>0.71608832807570999</v>
      </c>
      <c r="L73" s="15">
        <v>0.60819811625245701</v>
      </c>
      <c r="N73" s="22"/>
      <c r="O73" s="22"/>
      <c r="P73" s="22"/>
      <c r="Q73" s="22"/>
      <c r="R73" s="22"/>
    </row>
    <row r="74" spans="2:18" ht="15.75" x14ac:dyDescent="0.3">
      <c r="B74" s="10" t="s">
        <v>19</v>
      </c>
      <c r="C74" s="11">
        <v>9616</v>
      </c>
      <c r="D74" s="11">
        <v>5622</v>
      </c>
      <c r="E74" s="11">
        <v>15381</v>
      </c>
      <c r="F74" s="11">
        <v>21992</v>
      </c>
      <c r="G74" s="11">
        <v>16287</v>
      </c>
      <c r="H74" s="16">
        <v>0.30277078085642301</v>
      </c>
      <c r="I74" s="16">
        <v>0.228638822237586</v>
      </c>
      <c r="J74" s="16">
        <v>0.33290046100902498</v>
      </c>
      <c r="K74" s="16">
        <v>0.29521444392241097</v>
      </c>
      <c r="L74" s="16">
        <v>0.23894545347847801</v>
      </c>
      <c r="N74" s="22"/>
      <c r="O74" s="22"/>
      <c r="P74" s="22"/>
      <c r="Q74" s="22"/>
      <c r="R74" s="22"/>
    </row>
    <row r="75" spans="2:18" ht="15.75" x14ac:dyDescent="0.3">
      <c r="B75" s="7" t="s">
        <v>20</v>
      </c>
      <c r="C75" s="8">
        <v>17648</v>
      </c>
      <c r="D75" s="8">
        <v>11462</v>
      </c>
      <c r="E75" s="8">
        <v>27196</v>
      </c>
      <c r="F75" s="8">
        <v>50533</v>
      </c>
      <c r="G75" s="8">
        <v>35051</v>
      </c>
      <c r="H75" s="15">
        <v>0.55566750629722905</v>
      </c>
      <c r="I75" s="15">
        <v>0.46614339745414601</v>
      </c>
      <c r="J75" s="15">
        <v>0.58861978659394398</v>
      </c>
      <c r="K75" s="15">
        <v>0.67834082824350606</v>
      </c>
      <c r="L75" s="15">
        <v>0.51423080308676405</v>
      </c>
      <c r="N75" s="22"/>
      <c r="O75" s="22"/>
      <c r="P75" s="22"/>
      <c r="Q75" s="22"/>
      <c r="R75" s="22"/>
    </row>
    <row r="76" spans="2:18" ht="15.75" x14ac:dyDescent="0.3">
      <c r="B76" s="10" t="s">
        <v>21</v>
      </c>
      <c r="C76" s="11">
        <v>4220</v>
      </c>
      <c r="D76" s="11">
        <v>5378</v>
      </c>
      <c r="E76" s="11">
        <v>10894</v>
      </c>
      <c r="F76" s="11">
        <v>13292</v>
      </c>
      <c r="G76" s="11">
        <v>8207</v>
      </c>
      <c r="H76" s="16">
        <v>0.132871536523929</v>
      </c>
      <c r="I76" s="16">
        <v>0.21871568587579801</v>
      </c>
      <c r="J76" s="16">
        <v>0.235785555050538</v>
      </c>
      <c r="K76" s="16">
        <v>0.17842808242163899</v>
      </c>
      <c r="L76" s="16">
        <v>0.12040433085883601</v>
      </c>
      <c r="N76" s="22"/>
      <c r="O76" s="22"/>
      <c r="P76" s="22"/>
      <c r="Q76" s="22"/>
      <c r="R76" s="22"/>
    </row>
    <row r="77" spans="2:18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  <c r="N77" s="22"/>
      <c r="O77" s="22"/>
      <c r="P77" s="22"/>
      <c r="Q77" s="22"/>
      <c r="R77" s="22"/>
    </row>
    <row r="78" spans="2:18" ht="15.75" x14ac:dyDescent="0.3">
      <c r="B78" s="10" t="s">
        <v>23</v>
      </c>
      <c r="C78" s="11">
        <v>19192</v>
      </c>
      <c r="D78" s="11">
        <v>13911</v>
      </c>
      <c r="E78" s="11">
        <v>34133</v>
      </c>
      <c r="F78" s="11">
        <v>44776</v>
      </c>
      <c r="G78" s="11">
        <v>30842</v>
      </c>
      <c r="H78" s="16">
        <v>0.60428211586901803</v>
      </c>
      <c r="I78" s="16">
        <v>0.565740778396844</v>
      </c>
      <c r="J78" s="16">
        <v>0.73876155228015505</v>
      </c>
      <c r="K78" s="16">
        <v>0.60106047385730599</v>
      </c>
      <c r="L78" s="16">
        <v>0.45248085443502301</v>
      </c>
      <c r="N78" s="22"/>
      <c r="O78" s="22"/>
      <c r="P78" s="22"/>
      <c r="Q78" s="22"/>
      <c r="R78" s="22"/>
    </row>
    <row r="79" spans="2:18" ht="15.75" x14ac:dyDescent="0.3">
      <c r="B79" s="7" t="s">
        <v>24</v>
      </c>
      <c r="C79" s="8">
        <v>6392</v>
      </c>
      <c r="D79" s="8">
        <v>5272</v>
      </c>
      <c r="E79" s="8">
        <v>20725</v>
      </c>
      <c r="F79" s="8">
        <v>18037</v>
      </c>
      <c r="G79" s="8">
        <v>11531</v>
      </c>
      <c r="H79" s="15">
        <v>0.20125944584382899</v>
      </c>
      <c r="I79" s="15">
        <v>0.21440481516125101</v>
      </c>
      <c r="J79" s="15">
        <v>0.44856394606410799</v>
      </c>
      <c r="K79" s="15">
        <v>0.24212363245855401</v>
      </c>
      <c r="L79" s="15">
        <v>0.16917050556028301</v>
      </c>
      <c r="N79" s="22"/>
      <c r="O79" s="22"/>
      <c r="P79" s="22"/>
      <c r="Q79" s="22"/>
      <c r="R79" s="22"/>
    </row>
    <row r="81" spans="2:18" x14ac:dyDescent="0.25">
      <c r="B81" s="20" t="s">
        <v>38</v>
      </c>
      <c r="C81" s="49" t="s">
        <v>41</v>
      </c>
      <c r="D81" s="50"/>
      <c r="E81" s="50"/>
    </row>
    <row r="82" spans="2:18" x14ac:dyDescent="0.25">
      <c r="B82" s="45" t="s">
        <v>29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8" ht="15.75" x14ac:dyDescent="0.3">
      <c r="B83" s="45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8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8" ht="15.75" x14ac:dyDescent="0.3">
      <c r="B85" s="10" t="s">
        <v>4</v>
      </c>
      <c r="C85" s="11">
        <v>38928</v>
      </c>
      <c r="D85" s="11">
        <v>25333</v>
      </c>
      <c r="E85" s="11">
        <v>38567</v>
      </c>
      <c r="F85" s="11">
        <v>96249</v>
      </c>
      <c r="G85" s="11">
        <v>59445</v>
      </c>
      <c r="H85" s="12"/>
      <c r="I85" s="12"/>
      <c r="J85" s="12"/>
      <c r="K85" s="12"/>
      <c r="L85" s="12"/>
      <c r="N85" s="22"/>
      <c r="O85" s="22"/>
      <c r="P85" s="22"/>
      <c r="Q85" s="22"/>
      <c r="R85" s="22"/>
    </row>
    <row r="86" spans="2:18" ht="15.75" x14ac:dyDescent="0.3">
      <c r="B86" s="7" t="s">
        <v>6</v>
      </c>
      <c r="C86" s="8">
        <v>24212</v>
      </c>
      <c r="D86" s="8">
        <v>14994</v>
      </c>
      <c r="E86" s="8">
        <v>30039</v>
      </c>
      <c r="F86" s="8">
        <v>55133</v>
      </c>
      <c r="G86" s="8">
        <v>33837</v>
      </c>
      <c r="H86" s="15">
        <v>0.62196876284422498</v>
      </c>
      <c r="I86" s="15">
        <v>0.59187620889748604</v>
      </c>
      <c r="J86" s="15">
        <v>0.77887831565846399</v>
      </c>
      <c r="K86" s="15">
        <v>0.57281634094899703</v>
      </c>
      <c r="L86" s="15">
        <v>0.56921524097905596</v>
      </c>
      <c r="N86" s="22"/>
      <c r="O86" s="22"/>
      <c r="P86" s="22"/>
      <c r="Q86" s="22"/>
      <c r="R86" s="22"/>
    </row>
    <row r="87" spans="2:18" ht="15.75" x14ac:dyDescent="0.3">
      <c r="B87" s="10" t="s">
        <v>7</v>
      </c>
      <c r="C87" s="11">
        <v>16232</v>
      </c>
      <c r="D87" s="11">
        <v>9401</v>
      </c>
      <c r="E87" s="11">
        <v>13678</v>
      </c>
      <c r="F87" s="11">
        <v>37029</v>
      </c>
      <c r="G87" s="11">
        <v>22854</v>
      </c>
      <c r="H87" s="16">
        <v>0.41697492807233899</v>
      </c>
      <c r="I87" s="16">
        <v>0.37109698811826503</v>
      </c>
      <c r="J87" s="16">
        <v>0.35465553452433402</v>
      </c>
      <c r="K87" s="16">
        <v>0.38472088021693701</v>
      </c>
      <c r="L87" s="16">
        <v>0.38445622003532698</v>
      </c>
      <c r="N87" s="22"/>
      <c r="O87" s="22"/>
      <c r="P87" s="22"/>
      <c r="Q87" s="22"/>
      <c r="R87" s="22"/>
    </row>
    <row r="88" spans="2:18" ht="15.75" x14ac:dyDescent="0.3">
      <c r="B88" s="7" t="s">
        <v>8</v>
      </c>
      <c r="C88" s="8">
        <v>7980</v>
      </c>
      <c r="D88" s="8">
        <v>5593</v>
      </c>
      <c r="E88" s="8">
        <v>16361</v>
      </c>
      <c r="F88" s="8">
        <v>18104</v>
      </c>
      <c r="G88" s="8">
        <v>10983</v>
      </c>
      <c r="H88" s="15">
        <v>0.20499383477188701</v>
      </c>
      <c r="I88" s="15">
        <v>0.22077922077922099</v>
      </c>
      <c r="J88" s="15">
        <v>0.42422278113412998</v>
      </c>
      <c r="K88" s="15">
        <v>0.18809546073205999</v>
      </c>
      <c r="L88" s="15">
        <v>0.18475902094373001</v>
      </c>
      <c r="N88" s="22"/>
      <c r="O88" s="22"/>
      <c r="P88" s="22"/>
      <c r="Q88" s="22"/>
      <c r="R88" s="22"/>
    </row>
    <row r="89" spans="2:18" ht="15.75" x14ac:dyDescent="0.3">
      <c r="B89" s="10" t="s">
        <v>9</v>
      </c>
      <c r="C89" s="11">
        <v>10776</v>
      </c>
      <c r="D89" s="11">
        <v>7561</v>
      </c>
      <c r="E89" s="11">
        <v>5218</v>
      </c>
      <c r="F89" s="11">
        <v>36307</v>
      </c>
      <c r="G89" s="11">
        <v>18884</v>
      </c>
      <c r="H89" s="16">
        <v>0.27681874229346498</v>
      </c>
      <c r="I89" s="16">
        <v>0.298464453479651</v>
      </c>
      <c r="J89" s="16">
        <v>0.13529701558327101</v>
      </c>
      <c r="K89" s="16">
        <v>0.37721950357925799</v>
      </c>
      <c r="L89" s="16">
        <v>0.31767179745983698</v>
      </c>
      <c r="N89" s="22"/>
      <c r="O89" s="22"/>
      <c r="P89" s="22"/>
      <c r="Q89" s="22"/>
      <c r="R89" s="22"/>
    </row>
    <row r="90" spans="2:18" ht="15.75" x14ac:dyDescent="0.3">
      <c r="B90" s="7" t="s">
        <v>10</v>
      </c>
      <c r="C90" s="8">
        <v>428</v>
      </c>
      <c r="D90" s="8">
        <v>1485</v>
      </c>
      <c r="E90" s="8">
        <v>1114</v>
      </c>
      <c r="F90" s="8">
        <v>540</v>
      </c>
      <c r="G90" s="8">
        <v>908</v>
      </c>
      <c r="H90" s="15">
        <v>1.0994656802301699E-2</v>
      </c>
      <c r="I90" s="15">
        <v>5.8619192357794198E-2</v>
      </c>
      <c r="J90" s="15">
        <v>2.88847978842015E-2</v>
      </c>
      <c r="K90" s="15">
        <v>5.6104479007574098E-3</v>
      </c>
      <c r="L90" s="15">
        <v>1.52746236016486E-2</v>
      </c>
      <c r="N90" s="22"/>
      <c r="O90" s="22"/>
      <c r="P90" s="22"/>
      <c r="Q90" s="22"/>
      <c r="R90" s="22"/>
    </row>
    <row r="91" spans="2:18" ht="15.75" x14ac:dyDescent="0.3">
      <c r="B91" s="10" t="s">
        <v>11</v>
      </c>
      <c r="C91" s="11">
        <v>3512</v>
      </c>
      <c r="D91" s="11">
        <v>1293</v>
      </c>
      <c r="E91" s="11">
        <v>2196</v>
      </c>
      <c r="F91" s="11">
        <v>4269</v>
      </c>
      <c r="G91" s="11">
        <v>5816</v>
      </c>
      <c r="H91" s="16">
        <v>9.0217838060008201E-2</v>
      </c>
      <c r="I91" s="16">
        <v>5.1040145265069302E-2</v>
      </c>
      <c r="J91" s="16">
        <v>5.6939870874063298E-2</v>
      </c>
      <c r="K91" s="16">
        <v>4.4353707570987701E-2</v>
      </c>
      <c r="L91" s="16">
        <v>9.7838337959458302E-2</v>
      </c>
      <c r="N91" s="22"/>
      <c r="O91" s="22"/>
      <c r="P91" s="22"/>
      <c r="Q91" s="22"/>
      <c r="R91" s="22"/>
    </row>
    <row r="92" spans="2:18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  <c r="N92" s="22"/>
      <c r="O92" s="22"/>
      <c r="P92" s="22"/>
      <c r="Q92" s="22"/>
      <c r="R92" s="22"/>
    </row>
    <row r="93" spans="2:18" ht="15.75" x14ac:dyDescent="0.3">
      <c r="B93" s="10" t="s">
        <v>13</v>
      </c>
      <c r="C93" s="11">
        <v>34988</v>
      </c>
      <c r="D93" s="11">
        <v>22555</v>
      </c>
      <c r="E93" s="11">
        <v>35257</v>
      </c>
      <c r="F93" s="11">
        <v>91440</v>
      </c>
      <c r="G93" s="11">
        <v>52721</v>
      </c>
      <c r="H93" s="16">
        <v>0.89878750513769001</v>
      </c>
      <c r="I93" s="16">
        <v>0.89034066237713705</v>
      </c>
      <c r="J93" s="16">
        <v>0.914175331241735</v>
      </c>
      <c r="K93" s="16">
        <v>0.95003584452825496</v>
      </c>
      <c r="L93" s="16">
        <v>0.88688703843889305</v>
      </c>
      <c r="N93" s="22"/>
      <c r="O93" s="22"/>
      <c r="P93" s="22"/>
      <c r="Q93" s="22"/>
      <c r="R93" s="22"/>
    </row>
    <row r="94" spans="2:18" ht="15.75" x14ac:dyDescent="0.3">
      <c r="B94" s="7" t="s">
        <v>14</v>
      </c>
      <c r="C94" s="8">
        <v>17064</v>
      </c>
      <c r="D94" s="8">
        <v>11885</v>
      </c>
      <c r="E94" s="8">
        <v>23384</v>
      </c>
      <c r="F94" s="8">
        <v>59796</v>
      </c>
      <c r="G94" s="8">
        <v>32633</v>
      </c>
      <c r="H94" s="15">
        <v>0.43834771886559798</v>
      </c>
      <c r="I94" s="15">
        <v>0.46915090988039299</v>
      </c>
      <c r="J94" s="15">
        <v>0.60632146653875096</v>
      </c>
      <c r="K94" s="15">
        <v>0.62126359754387095</v>
      </c>
      <c r="L94" s="15">
        <v>0.54896122466145203</v>
      </c>
      <c r="N94" s="22"/>
      <c r="O94" s="22"/>
      <c r="P94" s="22"/>
      <c r="Q94" s="22"/>
      <c r="R94" s="22"/>
    </row>
    <row r="95" spans="2:18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  <c r="N95" s="22"/>
      <c r="O95" s="22"/>
      <c r="P95" s="22"/>
      <c r="Q95" s="22"/>
      <c r="R95" s="22"/>
    </row>
    <row r="96" spans="2:18" ht="15.75" x14ac:dyDescent="0.3">
      <c r="B96" s="7" t="s">
        <v>16</v>
      </c>
      <c r="C96" s="8">
        <v>12620</v>
      </c>
      <c r="D96" s="8">
        <v>7336</v>
      </c>
      <c r="E96" s="8">
        <v>13676</v>
      </c>
      <c r="F96" s="8">
        <v>30328</v>
      </c>
      <c r="G96" s="8">
        <v>19335</v>
      </c>
      <c r="H96" s="15">
        <v>0.32418824496506399</v>
      </c>
      <c r="I96" s="15">
        <v>0.28958275766786401</v>
      </c>
      <c r="J96" s="15">
        <v>0.35460367671843801</v>
      </c>
      <c r="K96" s="15">
        <v>0.31509937765587198</v>
      </c>
      <c r="L96" s="15">
        <v>0.325258642442594</v>
      </c>
      <c r="N96" s="22"/>
      <c r="O96" s="22"/>
      <c r="P96" s="22"/>
      <c r="Q96" s="22"/>
      <c r="R96" s="22"/>
    </row>
    <row r="97" spans="2:18" ht="15.75" x14ac:dyDescent="0.3">
      <c r="B97" s="10" t="s">
        <v>17</v>
      </c>
      <c r="C97" s="11">
        <v>3040</v>
      </c>
      <c r="D97" s="11">
        <v>1346</v>
      </c>
      <c r="E97" s="11">
        <v>7236</v>
      </c>
      <c r="F97" s="11">
        <v>52852</v>
      </c>
      <c r="G97" s="11">
        <v>17698</v>
      </c>
      <c r="H97" s="16">
        <v>7.8092889436909202E-2</v>
      </c>
      <c r="I97" s="16">
        <v>5.31322780562902E-2</v>
      </c>
      <c r="J97" s="16">
        <v>0.18762154173256901</v>
      </c>
      <c r="K97" s="16">
        <v>0.54911739342746402</v>
      </c>
      <c r="L97" s="16">
        <v>0.29772058205063501</v>
      </c>
      <c r="N97" s="22"/>
      <c r="O97" s="22"/>
      <c r="P97" s="22"/>
      <c r="Q97" s="22"/>
      <c r="R97" s="22"/>
    </row>
    <row r="98" spans="2:18" ht="15.75" x14ac:dyDescent="0.3">
      <c r="B98" s="7" t="s">
        <v>18</v>
      </c>
      <c r="C98" s="8">
        <v>23996</v>
      </c>
      <c r="D98" s="8">
        <v>19964</v>
      </c>
      <c r="E98" s="8">
        <v>30418</v>
      </c>
      <c r="F98" s="8">
        <v>70421</v>
      </c>
      <c r="G98" s="8">
        <v>38052</v>
      </c>
      <c r="H98" s="15">
        <v>0.61642005754212903</v>
      </c>
      <c r="I98" s="15">
        <v>0.78806300082895797</v>
      </c>
      <c r="J98" s="15">
        <v>0.78870536987580098</v>
      </c>
      <c r="K98" s="15">
        <v>0.73165435485043995</v>
      </c>
      <c r="L98" s="15">
        <v>0.640121120363361</v>
      </c>
      <c r="N98" s="22"/>
      <c r="O98" s="22"/>
      <c r="P98" s="22"/>
      <c r="Q98" s="22"/>
      <c r="R98" s="22"/>
    </row>
    <row r="99" spans="2:18" ht="15.75" x14ac:dyDescent="0.3">
      <c r="B99" s="10" t="s">
        <v>19</v>
      </c>
      <c r="C99" s="11">
        <v>10956</v>
      </c>
      <c r="D99" s="11">
        <v>9812</v>
      </c>
      <c r="E99" s="11">
        <v>15216</v>
      </c>
      <c r="F99" s="11">
        <v>27356</v>
      </c>
      <c r="G99" s="11">
        <v>18845</v>
      </c>
      <c r="H99" s="16">
        <v>0.28144266337854501</v>
      </c>
      <c r="I99" s="16">
        <v>0.387320885801129</v>
      </c>
      <c r="J99" s="16">
        <v>0.39453418725853701</v>
      </c>
      <c r="K99" s="16">
        <v>0.28422113476503702</v>
      </c>
      <c r="L99" s="16">
        <v>0.31701572882496398</v>
      </c>
      <c r="N99" s="22"/>
      <c r="O99" s="22"/>
      <c r="P99" s="22"/>
      <c r="Q99" s="22"/>
      <c r="R99" s="22"/>
    </row>
    <row r="100" spans="2:18" ht="15.75" x14ac:dyDescent="0.3">
      <c r="B100" s="7" t="s">
        <v>20</v>
      </c>
      <c r="C100" s="8">
        <v>27116</v>
      </c>
      <c r="D100" s="8">
        <v>14753</v>
      </c>
      <c r="E100" s="8">
        <v>29816</v>
      </c>
      <c r="F100" s="8">
        <v>73652</v>
      </c>
      <c r="G100" s="8">
        <v>44274</v>
      </c>
      <c r="H100" s="15">
        <v>0.69656802301685194</v>
      </c>
      <c r="I100" s="15">
        <v>0.582362925827971</v>
      </c>
      <c r="J100" s="15">
        <v>0.77309617030103495</v>
      </c>
      <c r="K100" s="15">
        <v>0.76522353478997196</v>
      </c>
      <c r="L100" s="15">
        <v>0.74478930103456997</v>
      </c>
      <c r="N100" s="22"/>
      <c r="O100" s="22"/>
      <c r="P100" s="22"/>
      <c r="Q100" s="22"/>
      <c r="R100" s="22"/>
    </row>
    <row r="101" spans="2:18" ht="15.75" x14ac:dyDescent="0.3">
      <c r="B101" s="10" t="s">
        <v>21</v>
      </c>
      <c r="C101" s="11">
        <v>7340</v>
      </c>
      <c r="D101" s="11">
        <v>7609</v>
      </c>
      <c r="E101" s="11">
        <v>11938</v>
      </c>
      <c r="F101" s="11">
        <v>18408</v>
      </c>
      <c r="G101" s="11">
        <v>9548</v>
      </c>
      <c r="H101" s="16">
        <v>0.188553226469379</v>
      </c>
      <c r="I101" s="16">
        <v>0.30035921525283199</v>
      </c>
      <c r="J101" s="16">
        <v>0.30953924339461197</v>
      </c>
      <c r="K101" s="16">
        <v>0.19125393510581901</v>
      </c>
      <c r="L101" s="16">
        <v>0.16061905963495701</v>
      </c>
      <c r="N101" s="22"/>
      <c r="O101" s="22"/>
      <c r="P101" s="22"/>
      <c r="Q101" s="22"/>
      <c r="R101" s="22"/>
    </row>
    <row r="102" spans="2:18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  <c r="N102" s="22"/>
      <c r="O102" s="22"/>
      <c r="P102" s="22"/>
      <c r="Q102" s="22"/>
      <c r="R102" s="22"/>
    </row>
    <row r="103" spans="2:18" ht="15.75" x14ac:dyDescent="0.3">
      <c r="B103" s="10" t="s">
        <v>23</v>
      </c>
      <c r="C103" s="11">
        <v>24640</v>
      </c>
      <c r="D103" s="11">
        <v>16479</v>
      </c>
      <c r="E103" s="11">
        <v>31153</v>
      </c>
      <c r="F103" s="11">
        <v>55673</v>
      </c>
      <c r="G103" s="11">
        <v>34745</v>
      </c>
      <c r="H103" s="16">
        <v>0.63296341964652703</v>
      </c>
      <c r="I103" s="16">
        <v>0.65049540125528005</v>
      </c>
      <c r="J103" s="16">
        <v>0.80776311354266594</v>
      </c>
      <c r="K103" s="16">
        <v>0.57842678884975396</v>
      </c>
      <c r="L103" s="16">
        <v>0.58448986458070495</v>
      </c>
      <c r="N103" s="22"/>
      <c r="O103" s="22"/>
      <c r="P103" s="22"/>
      <c r="Q103" s="22"/>
      <c r="R103" s="22"/>
    </row>
    <row r="104" spans="2:18" ht="15.75" x14ac:dyDescent="0.3">
      <c r="B104" s="7" t="s">
        <v>24</v>
      </c>
      <c r="C104" s="8">
        <v>10816</v>
      </c>
      <c r="D104" s="8">
        <v>8323</v>
      </c>
      <c r="E104" s="8">
        <v>20064</v>
      </c>
      <c r="F104" s="8">
        <v>24531</v>
      </c>
      <c r="G104" s="8">
        <v>13386</v>
      </c>
      <c r="H104" s="15">
        <v>0.27784628031237202</v>
      </c>
      <c r="I104" s="15">
        <v>0.32854379662890298</v>
      </c>
      <c r="J104" s="15">
        <v>0.52023750875100505</v>
      </c>
      <c r="K104" s="15">
        <v>0.25487018046940701</v>
      </c>
      <c r="L104" s="15">
        <v>0.22518294221549301</v>
      </c>
      <c r="N104" s="22"/>
      <c r="O104" s="22"/>
      <c r="P104" s="22"/>
      <c r="Q104" s="22"/>
      <c r="R104" s="22"/>
    </row>
    <row r="106" spans="2:18" x14ac:dyDescent="0.25">
      <c r="B106" s="20" t="s">
        <v>38</v>
      </c>
      <c r="C106" s="49" t="s">
        <v>42</v>
      </c>
      <c r="D106" s="50"/>
      <c r="E106" s="50"/>
    </row>
    <row r="107" spans="2:18" x14ac:dyDescent="0.25">
      <c r="B107" s="45" t="s">
        <v>29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8" ht="15.75" x14ac:dyDescent="0.3">
      <c r="B108" s="45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8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8" ht="15.75" x14ac:dyDescent="0.3">
      <c r="B110" s="10" t="s">
        <v>4</v>
      </c>
      <c r="C110" s="11">
        <v>23352</v>
      </c>
      <c r="D110" s="11">
        <v>27039</v>
      </c>
      <c r="E110" s="11">
        <v>52757</v>
      </c>
      <c r="F110" s="11">
        <v>48297</v>
      </c>
      <c r="G110" s="11">
        <v>69477</v>
      </c>
      <c r="H110" s="12"/>
      <c r="I110" s="12"/>
      <c r="J110" s="12"/>
      <c r="K110" s="12"/>
      <c r="L110" s="12"/>
      <c r="N110" s="22"/>
      <c r="O110" s="22"/>
      <c r="P110" s="22"/>
      <c r="Q110" s="22"/>
      <c r="R110" s="22"/>
    </row>
    <row r="111" spans="2:18" ht="15.75" x14ac:dyDescent="0.3">
      <c r="B111" s="7" t="s">
        <v>6</v>
      </c>
      <c r="C111" s="8">
        <v>13148</v>
      </c>
      <c r="D111" s="8">
        <v>10505</v>
      </c>
      <c r="E111" s="8">
        <v>31911</v>
      </c>
      <c r="F111" s="8">
        <v>27390</v>
      </c>
      <c r="G111" s="8">
        <v>21143</v>
      </c>
      <c r="H111" s="15">
        <v>0.56303528605686903</v>
      </c>
      <c r="I111" s="15">
        <v>0.38851288879026602</v>
      </c>
      <c r="J111" s="15">
        <v>0.60486760050799004</v>
      </c>
      <c r="K111" s="15">
        <v>0.56711596993602098</v>
      </c>
      <c r="L111" s="15">
        <v>0.30431653640773199</v>
      </c>
      <c r="N111" s="22"/>
      <c r="O111" s="22"/>
      <c r="P111" s="22"/>
      <c r="Q111" s="22"/>
      <c r="R111" s="22"/>
    </row>
    <row r="112" spans="2:18" ht="15.75" x14ac:dyDescent="0.3">
      <c r="B112" s="10" t="s">
        <v>7</v>
      </c>
      <c r="C112" s="11">
        <v>10888</v>
      </c>
      <c r="D112" s="11">
        <v>9849</v>
      </c>
      <c r="E112" s="11">
        <v>22389</v>
      </c>
      <c r="F112" s="11">
        <v>19753</v>
      </c>
      <c r="G112" s="11">
        <v>16087</v>
      </c>
      <c r="H112" s="16">
        <v>0.46625556697499099</v>
      </c>
      <c r="I112" s="16">
        <v>0.36425163652501902</v>
      </c>
      <c r="J112" s="16">
        <v>0.42437970316735202</v>
      </c>
      <c r="K112" s="16">
        <v>0.408990206431041</v>
      </c>
      <c r="L112" s="16">
        <v>0.231544252054637</v>
      </c>
      <c r="N112" s="22"/>
      <c r="O112" s="22"/>
      <c r="P112" s="22"/>
      <c r="Q112" s="22"/>
      <c r="R112" s="22"/>
    </row>
    <row r="113" spans="2:18" ht="15.75" x14ac:dyDescent="0.3">
      <c r="B113" s="7" t="s">
        <v>8</v>
      </c>
      <c r="C113" s="8">
        <v>2260</v>
      </c>
      <c r="D113" s="8">
        <v>656</v>
      </c>
      <c r="E113" s="8">
        <v>9522</v>
      </c>
      <c r="F113" s="8">
        <v>7637</v>
      </c>
      <c r="G113" s="8">
        <v>5056</v>
      </c>
      <c r="H113" s="15">
        <v>9.6779719081877297E-2</v>
      </c>
      <c r="I113" s="15">
        <v>2.4261252265246499E-2</v>
      </c>
      <c r="J113" s="15">
        <v>0.180487897340637</v>
      </c>
      <c r="K113" s="15">
        <v>0.15812576350498</v>
      </c>
      <c r="L113" s="15">
        <v>7.2772284353095296E-2</v>
      </c>
      <c r="N113" s="22"/>
      <c r="O113" s="22"/>
      <c r="P113" s="22"/>
      <c r="Q113" s="22"/>
      <c r="R113" s="22"/>
    </row>
    <row r="114" spans="2:18" ht="15.75" x14ac:dyDescent="0.3">
      <c r="B114" s="10" t="s">
        <v>9</v>
      </c>
      <c r="C114" s="11">
        <v>4640</v>
      </c>
      <c r="D114" s="11">
        <v>12655</v>
      </c>
      <c r="E114" s="11">
        <v>7374</v>
      </c>
      <c r="F114" s="11">
        <v>13596</v>
      </c>
      <c r="G114" s="11">
        <v>27659</v>
      </c>
      <c r="H114" s="16">
        <v>0.19869818430969499</v>
      </c>
      <c r="I114" s="16">
        <v>0.46802766374496102</v>
      </c>
      <c r="J114" s="16">
        <v>0.13977292112895001</v>
      </c>
      <c r="K114" s="16">
        <v>0.28150816820920599</v>
      </c>
      <c r="L114" s="16">
        <v>0.39810296932797901</v>
      </c>
      <c r="N114" s="22"/>
      <c r="O114" s="22"/>
      <c r="P114" s="22"/>
      <c r="Q114" s="22"/>
      <c r="R114" s="22"/>
    </row>
    <row r="115" spans="2:18" ht="15.75" x14ac:dyDescent="0.3">
      <c r="B115" s="7" t="s">
        <v>10</v>
      </c>
      <c r="C115" s="8">
        <v>0</v>
      </c>
      <c r="D115" s="8">
        <v>594</v>
      </c>
      <c r="E115" s="8">
        <v>2873</v>
      </c>
      <c r="F115" s="8">
        <v>1350</v>
      </c>
      <c r="G115" s="8">
        <v>2055</v>
      </c>
      <c r="H115" s="15">
        <v>0</v>
      </c>
      <c r="I115" s="15">
        <v>2.1968268057250599E-2</v>
      </c>
      <c r="J115" s="15">
        <v>5.4457228424664002E-2</v>
      </c>
      <c r="K115" s="15">
        <v>2.79520467109758E-2</v>
      </c>
      <c r="L115" s="15">
        <v>2.95781337708882E-2</v>
      </c>
      <c r="N115" s="22"/>
      <c r="O115" s="22"/>
      <c r="P115" s="22"/>
      <c r="Q115" s="22"/>
      <c r="R115" s="22"/>
    </row>
    <row r="116" spans="2:18" ht="15.75" x14ac:dyDescent="0.3">
      <c r="B116" s="10" t="s">
        <v>11</v>
      </c>
      <c r="C116" s="11">
        <v>5564</v>
      </c>
      <c r="D116" s="11">
        <v>3285</v>
      </c>
      <c r="E116" s="11">
        <v>10599</v>
      </c>
      <c r="F116" s="11">
        <v>5961</v>
      </c>
      <c r="G116" s="11">
        <v>18620</v>
      </c>
      <c r="H116" s="16">
        <v>0.238266529633436</v>
      </c>
      <c r="I116" s="16">
        <v>0.12149117940752199</v>
      </c>
      <c r="J116" s="16">
        <v>0.200902249938397</v>
      </c>
      <c r="K116" s="16">
        <v>0.12342381514379799</v>
      </c>
      <c r="L116" s="16">
        <v>0.26800236049340098</v>
      </c>
      <c r="N116" s="22"/>
      <c r="O116" s="22"/>
      <c r="P116" s="22"/>
      <c r="Q116" s="22"/>
      <c r="R116" s="22"/>
    </row>
    <row r="117" spans="2:18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  <c r="N117" s="22"/>
      <c r="O117" s="22"/>
      <c r="P117" s="22"/>
      <c r="Q117" s="22"/>
      <c r="R117" s="22"/>
    </row>
    <row r="118" spans="2:18" ht="15.75" x14ac:dyDescent="0.3">
      <c r="B118" s="10" t="s">
        <v>13</v>
      </c>
      <c r="C118" s="11">
        <v>17788</v>
      </c>
      <c r="D118" s="11">
        <v>23160</v>
      </c>
      <c r="E118" s="11">
        <v>39285</v>
      </c>
      <c r="F118" s="11">
        <v>40986</v>
      </c>
      <c r="G118" s="11">
        <v>48802</v>
      </c>
      <c r="H118" s="16">
        <v>0.76173347036656402</v>
      </c>
      <c r="I118" s="16">
        <v>0.85654055253522698</v>
      </c>
      <c r="J118" s="16">
        <v>0.74464052163693895</v>
      </c>
      <c r="K118" s="16">
        <v>0.84862413814522597</v>
      </c>
      <c r="L118" s="16">
        <v>0.70241950573571099</v>
      </c>
      <c r="N118" s="22"/>
      <c r="O118" s="22"/>
      <c r="P118" s="22"/>
      <c r="Q118" s="22"/>
      <c r="R118" s="22"/>
    </row>
    <row r="119" spans="2:18" ht="15.75" x14ac:dyDescent="0.3">
      <c r="B119" s="7" t="s">
        <v>14</v>
      </c>
      <c r="C119" s="8">
        <v>4004</v>
      </c>
      <c r="D119" s="8">
        <v>7378</v>
      </c>
      <c r="E119" s="8">
        <v>16694</v>
      </c>
      <c r="F119" s="8">
        <v>22229</v>
      </c>
      <c r="G119" s="8">
        <v>18058</v>
      </c>
      <c r="H119" s="15">
        <v>0.17146282973621099</v>
      </c>
      <c r="I119" s="15">
        <v>0.27286512075150698</v>
      </c>
      <c r="J119" s="15">
        <v>0.31643194268059199</v>
      </c>
      <c r="K119" s="15">
        <v>0.46025633062095</v>
      </c>
      <c r="L119" s="15">
        <v>0.25991335262029203</v>
      </c>
      <c r="N119" s="22"/>
      <c r="O119" s="22"/>
      <c r="P119" s="22"/>
      <c r="Q119" s="22"/>
      <c r="R119" s="22"/>
    </row>
    <row r="120" spans="2:18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  <c r="N120" s="22"/>
      <c r="O120" s="22"/>
      <c r="P120" s="22"/>
      <c r="Q120" s="22"/>
      <c r="R120" s="22"/>
    </row>
    <row r="121" spans="2:18" ht="15.75" x14ac:dyDescent="0.3">
      <c r="B121" s="7" t="s">
        <v>16</v>
      </c>
      <c r="C121" s="8">
        <v>1576</v>
      </c>
      <c r="D121" s="8">
        <v>4949</v>
      </c>
      <c r="E121" s="8">
        <v>3857</v>
      </c>
      <c r="F121" s="8">
        <v>5665</v>
      </c>
      <c r="G121" s="8">
        <v>7150</v>
      </c>
      <c r="H121" s="15">
        <v>6.7488866050017096E-2</v>
      </c>
      <c r="I121" s="15">
        <v>0.18303191686083101</v>
      </c>
      <c r="J121" s="15">
        <v>7.3108781773034898E-2</v>
      </c>
      <c r="K121" s="15">
        <v>0.117295070087169</v>
      </c>
      <c r="L121" s="15">
        <v>0.10291175496927001</v>
      </c>
      <c r="N121" s="22"/>
      <c r="O121" s="22"/>
      <c r="P121" s="22"/>
      <c r="Q121" s="22"/>
      <c r="R121" s="22"/>
    </row>
    <row r="122" spans="2:18" ht="15.75" x14ac:dyDescent="0.3">
      <c r="B122" s="10" t="s">
        <v>17</v>
      </c>
      <c r="C122" s="11">
        <v>1588</v>
      </c>
      <c r="D122" s="11">
        <v>4448</v>
      </c>
      <c r="E122" s="11">
        <v>8990</v>
      </c>
      <c r="F122" s="11">
        <v>23245</v>
      </c>
      <c r="G122" s="11">
        <v>23199</v>
      </c>
      <c r="H122" s="16">
        <v>6.8002740664611205E-2</v>
      </c>
      <c r="I122" s="16">
        <v>0.16450312511557399</v>
      </c>
      <c r="J122" s="16">
        <v>0.17040392744090799</v>
      </c>
      <c r="K122" s="16">
        <v>0.48129283392343197</v>
      </c>
      <c r="L122" s="16">
        <v>0.33390906343106402</v>
      </c>
      <c r="N122" s="22"/>
      <c r="O122" s="22"/>
      <c r="P122" s="22"/>
      <c r="Q122" s="22"/>
      <c r="R122" s="22"/>
    </row>
    <row r="123" spans="2:18" ht="15.75" x14ac:dyDescent="0.3">
      <c r="B123" s="7" t="s">
        <v>18</v>
      </c>
      <c r="C123" s="8">
        <v>11908</v>
      </c>
      <c r="D123" s="8">
        <v>21140</v>
      </c>
      <c r="E123" s="8">
        <v>31981</v>
      </c>
      <c r="F123" s="8">
        <v>32278</v>
      </c>
      <c r="G123" s="8">
        <v>37809</v>
      </c>
      <c r="H123" s="15">
        <v>0.50993490921548501</v>
      </c>
      <c r="I123" s="15">
        <v>0.78183364769407204</v>
      </c>
      <c r="J123" s="15">
        <v>0.60619443865269096</v>
      </c>
      <c r="K123" s="15">
        <v>0.66832308424953901</v>
      </c>
      <c r="L123" s="15">
        <v>0.544194481627013</v>
      </c>
      <c r="N123" s="22"/>
      <c r="O123" s="22"/>
      <c r="P123" s="22"/>
      <c r="Q123" s="22"/>
      <c r="R123" s="22"/>
    </row>
    <row r="124" spans="2:18" ht="15.75" x14ac:dyDescent="0.3">
      <c r="B124" s="10" t="s">
        <v>19</v>
      </c>
      <c r="C124" s="11">
        <v>8828</v>
      </c>
      <c r="D124" s="11">
        <v>2806</v>
      </c>
      <c r="E124" s="11">
        <v>15421</v>
      </c>
      <c r="F124" s="11">
        <v>13688</v>
      </c>
      <c r="G124" s="11">
        <v>13127</v>
      </c>
      <c r="H124" s="16">
        <v>0.37804042480301497</v>
      </c>
      <c r="I124" s="16">
        <v>0.103776027219942</v>
      </c>
      <c r="J124" s="16">
        <v>0.29230244327766902</v>
      </c>
      <c r="K124" s="16">
        <v>0.28341304842950898</v>
      </c>
      <c r="L124" s="16">
        <v>0.188940224822603</v>
      </c>
      <c r="N124" s="22"/>
      <c r="O124" s="22"/>
      <c r="P124" s="22"/>
      <c r="Q124" s="22"/>
      <c r="R124" s="22"/>
    </row>
    <row r="125" spans="2:18" ht="15.75" x14ac:dyDescent="0.3">
      <c r="B125" s="7" t="s">
        <v>20</v>
      </c>
      <c r="C125" s="8">
        <v>10152</v>
      </c>
      <c r="D125" s="8">
        <v>11016</v>
      </c>
      <c r="E125" s="8">
        <v>25401</v>
      </c>
      <c r="F125" s="8">
        <v>25087</v>
      </c>
      <c r="G125" s="8">
        <v>23463</v>
      </c>
      <c r="H125" s="15">
        <v>0.43473792394655703</v>
      </c>
      <c r="I125" s="15">
        <v>0.40741151669810299</v>
      </c>
      <c r="J125" s="15">
        <v>0.48147165305077999</v>
      </c>
      <c r="K125" s="15">
        <v>0.519431848769075</v>
      </c>
      <c r="L125" s="15">
        <v>0.33770888207608302</v>
      </c>
      <c r="N125" s="22"/>
      <c r="O125" s="22"/>
      <c r="P125" s="22"/>
      <c r="Q125" s="22"/>
      <c r="R125" s="22"/>
    </row>
    <row r="126" spans="2:18" ht="15.75" x14ac:dyDescent="0.3">
      <c r="B126" s="10" t="s">
        <v>21</v>
      </c>
      <c r="C126" s="11">
        <v>2124</v>
      </c>
      <c r="D126" s="11">
        <v>5192</v>
      </c>
      <c r="E126" s="11">
        <v>10982</v>
      </c>
      <c r="F126" s="11">
        <v>8878</v>
      </c>
      <c r="G126" s="11">
        <v>5141</v>
      </c>
      <c r="H126" s="16">
        <v>9.0955806783144896E-2</v>
      </c>
      <c r="I126" s="16">
        <v>0.192018935611524</v>
      </c>
      <c r="J126" s="16">
        <v>0.208161950072976</v>
      </c>
      <c r="K126" s="16">
        <v>0.18382094125929099</v>
      </c>
      <c r="L126" s="16">
        <v>7.39957108107719E-2</v>
      </c>
      <c r="N126" s="22"/>
      <c r="O126" s="22"/>
      <c r="P126" s="22"/>
      <c r="Q126" s="22"/>
      <c r="R126" s="22"/>
    </row>
    <row r="127" spans="2:18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  <c r="N127" s="22"/>
      <c r="O127" s="22"/>
      <c r="P127" s="22"/>
      <c r="Q127" s="22"/>
      <c r="R127" s="22"/>
    </row>
    <row r="128" spans="2:18" ht="15.75" x14ac:dyDescent="0.3">
      <c r="B128" s="10" t="s">
        <v>23</v>
      </c>
      <c r="C128" s="11">
        <v>13148</v>
      </c>
      <c r="D128" s="11">
        <v>11099</v>
      </c>
      <c r="E128" s="11">
        <v>34784</v>
      </c>
      <c r="F128" s="11">
        <v>28740</v>
      </c>
      <c r="G128" s="11">
        <v>23198</v>
      </c>
      <c r="H128" s="16">
        <v>0.56303528605686903</v>
      </c>
      <c r="I128" s="16">
        <v>0.41048115684751701</v>
      </c>
      <c r="J128" s="16">
        <v>0.65932482893265298</v>
      </c>
      <c r="K128" s="16">
        <v>0.59506801664699704</v>
      </c>
      <c r="L128" s="16">
        <v>0.33389467017862001</v>
      </c>
      <c r="N128" s="22"/>
      <c r="O128" s="22"/>
      <c r="P128" s="22"/>
      <c r="Q128" s="22"/>
      <c r="R128" s="22"/>
    </row>
    <row r="129" spans="2:18" ht="15.75" x14ac:dyDescent="0.3">
      <c r="B129" s="7" t="s">
        <v>24</v>
      </c>
      <c r="C129" s="8">
        <v>3488</v>
      </c>
      <c r="D129" s="8">
        <v>2370</v>
      </c>
      <c r="E129" s="8">
        <v>18718</v>
      </c>
      <c r="F129" s="8">
        <v>8118</v>
      </c>
      <c r="G129" s="8">
        <v>7686</v>
      </c>
      <c r="H129" s="15">
        <v>0.149366221308667</v>
      </c>
      <c r="I129" s="15">
        <v>8.7651170531454603E-2</v>
      </c>
      <c r="J129" s="15">
        <v>0.35479651989309502</v>
      </c>
      <c r="K129" s="15">
        <v>0.168084974222001</v>
      </c>
      <c r="L129" s="15">
        <v>0.11062653827885501</v>
      </c>
      <c r="N129" s="22"/>
      <c r="O129" s="22"/>
      <c r="P129" s="22"/>
      <c r="Q129" s="22"/>
      <c r="R129" s="22"/>
    </row>
    <row r="131" spans="2:18" x14ac:dyDescent="0.25">
      <c r="B131" s="20" t="s">
        <v>38</v>
      </c>
      <c r="C131" s="49" t="s">
        <v>63</v>
      </c>
      <c r="D131" s="50"/>
      <c r="E131" s="50"/>
      <c r="F131" s="50"/>
    </row>
    <row r="132" spans="2:18" x14ac:dyDescent="0.25">
      <c r="B132" s="45" t="s">
        <v>29</v>
      </c>
      <c r="C132" s="46" t="s">
        <v>2</v>
      </c>
      <c r="D132" s="47"/>
      <c r="E132" s="47"/>
      <c r="F132" s="47"/>
      <c r="G132" s="48"/>
      <c r="H132" s="46" t="s">
        <v>3</v>
      </c>
      <c r="I132" s="47"/>
      <c r="J132" s="47"/>
      <c r="K132" s="47"/>
      <c r="L132" s="48"/>
    </row>
    <row r="133" spans="2:18" ht="15.75" x14ac:dyDescent="0.3">
      <c r="B133" s="45"/>
      <c r="C133" s="4">
        <v>2016</v>
      </c>
      <c r="D133" s="4">
        <v>2018</v>
      </c>
      <c r="E133" s="4">
        <v>2020</v>
      </c>
      <c r="F133" s="4">
        <v>2022</v>
      </c>
      <c r="G133" s="4">
        <v>2024</v>
      </c>
      <c r="H133" s="4">
        <v>2016</v>
      </c>
      <c r="I133" s="4">
        <v>2018</v>
      </c>
      <c r="J133" s="4">
        <v>2020</v>
      </c>
      <c r="K133" s="4">
        <v>2022</v>
      </c>
      <c r="L133" s="4">
        <v>2024</v>
      </c>
    </row>
    <row r="134" spans="2:18" ht="15.75" x14ac:dyDescent="0.3">
      <c r="B134" s="5" t="s">
        <v>5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2:18" ht="15.75" x14ac:dyDescent="0.3">
      <c r="B135" s="10" t="s">
        <v>4</v>
      </c>
      <c r="C135" s="11">
        <v>22380</v>
      </c>
      <c r="D135" s="11">
        <v>18695</v>
      </c>
      <c r="E135" s="11">
        <v>31089</v>
      </c>
      <c r="F135" s="11">
        <v>47319</v>
      </c>
      <c r="G135" s="11">
        <v>44193</v>
      </c>
      <c r="H135" s="12"/>
      <c r="I135" s="12"/>
      <c r="J135" s="12"/>
      <c r="K135" s="12"/>
      <c r="L135" s="12"/>
    </row>
    <row r="136" spans="2:18" ht="15.75" x14ac:dyDescent="0.3">
      <c r="B136" s="7" t="s">
        <v>6</v>
      </c>
      <c r="C136" s="8">
        <v>15400</v>
      </c>
      <c r="D136" s="8">
        <v>11445</v>
      </c>
      <c r="E136" s="8">
        <v>22303</v>
      </c>
      <c r="F136" s="8">
        <v>29788</v>
      </c>
      <c r="G136" s="8">
        <v>21913</v>
      </c>
      <c r="H136" s="15">
        <v>0.68811438784629197</v>
      </c>
      <c r="I136" s="15">
        <v>0.61219577427119598</v>
      </c>
      <c r="J136" s="15">
        <v>0.71739200360255995</v>
      </c>
      <c r="K136" s="15">
        <v>0.62951457131384903</v>
      </c>
      <c r="L136" s="15">
        <v>0.49584775869481601</v>
      </c>
    </row>
    <row r="137" spans="2:18" ht="15.75" x14ac:dyDescent="0.3">
      <c r="B137" s="10" t="s">
        <v>7</v>
      </c>
      <c r="C137" s="11">
        <v>11416</v>
      </c>
      <c r="D137" s="11">
        <v>9051</v>
      </c>
      <c r="E137" s="11">
        <v>15428</v>
      </c>
      <c r="F137" s="11">
        <v>21022</v>
      </c>
      <c r="G137" s="11">
        <v>15715</v>
      </c>
      <c r="H137" s="16">
        <v>0.51009830205540696</v>
      </c>
      <c r="I137" s="16">
        <v>0.484140144423643</v>
      </c>
      <c r="J137" s="16">
        <v>0.496252693878864</v>
      </c>
      <c r="K137" s="16">
        <v>0.44426129039075202</v>
      </c>
      <c r="L137" s="16">
        <v>0.35559930305704501</v>
      </c>
    </row>
    <row r="138" spans="2:18" ht="15.75" x14ac:dyDescent="0.3">
      <c r="B138" s="7" t="s">
        <v>8</v>
      </c>
      <c r="C138" s="8">
        <v>3984</v>
      </c>
      <c r="D138" s="8">
        <v>2394</v>
      </c>
      <c r="E138" s="8">
        <v>6875</v>
      </c>
      <c r="F138" s="8">
        <v>8766</v>
      </c>
      <c r="G138" s="8">
        <v>6198</v>
      </c>
      <c r="H138" s="15">
        <v>0.17801608579088499</v>
      </c>
      <c r="I138" s="15">
        <v>0.128055629847553</v>
      </c>
      <c r="J138" s="15">
        <v>0.221139309723696</v>
      </c>
      <c r="K138" s="15">
        <v>0.18525328092309601</v>
      </c>
      <c r="L138" s="15">
        <v>0.140248455637771</v>
      </c>
    </row>
    <row r="139" spans="2:18" ht="15.75" x14ac:dyDescent="0.3">
      <c r="B139" s="10" t="s">
        <v>9</v>
      </c>
      <c r="C139" s="11">
        <v>4840</v>
      </c>
      <c r="D139" s="11">
        <v>5660</v>
      </c>
      <c r="E139" s="11">
        <v>3737</v>
      </c>
      <c r="F139" s="11">
        <v>13131</v>
      </c>
      <c r="G139" s="11">
        <v>13757</v>
      </c>
      <c r="H139" s="16">
        <v>0.21626452189454901</v>
      </c>
      <c r="I139" s="16">
        <v>0.302754747258625</v>
      </c>
      <c r="J139" s="16">
        <v>0.120203287336357</v>
      </c>
      <c r="K139" s="16">
        <v>0.27749952450389898</v>
      </c>
      <c r="L139" s="16">
        <v>0.31129364378974</v>
      </c>
    </row>
    <row r="140" spans="2:18" ht="15.75" x14ac:dyDescent="0.3">
      <c r="B140" s="7" t="s">
        <v>10</v>
      </c>
      <c r="C140" s="8">
        <v>0</v>
      </c>
      <c r="D140" s="8">
        <v>891</v>
      </c>
      <c r="E140" s="8">
        <v>1288</v>
      </c>
      <c r="F140" s="8">
        <v>1080</v>
      </c>
      <c r="G140" s="8">
        <v>1281</v>
      </c>
      <c r="H140" s="15">
        <v>0</v>
      </c>
      <c r="I140" s="15">
        <v>4.76598020861193E-2</v>
      </c>
      <c r="J140" s="15">
        <v>4.1429444498053997E-2</v>
      </c>
      <c r="K140" s="15">
        <v>2.2823812844734701E-2</v>
      </c>
      <c r="L140" s="15">
        <v>2.8986491073246901E-2</v>
      </c>
    </row>
    <row r="141" spans="2:18" ht="15.75" x14ac:dyDescent="0.3">
      <c r="B141" s="10" t="s">
        <v>11</v>
      </c>
      <c r="C141" s="11">
        <v>2140</v>
      </c>
      <c r="D141" s="11">
        <v>699</v>
      </c>
      <c r="E141" s="11">
        <v>3761</v>
      </c>
      <c r="F141" s="11">
        <v>3320</v>
      </c>
      <c r="G141" s="11">
        <v>7242</v>
      </c>
      <c r="H141" s="16">
        <v>9.5621090259160005E-2</v>
      </c>
      <c r="I141" s="16">
        <v>3.7389676384059899E-2</v>
      </c>
      <c r="J141" s="16">
        <v>0.120975264563029</v>
      </c>
      <c r="K141" s="16">
        <v>7.0162091337517704E-2</v>
      </c>
      <c r="L141" s="16">
        <v>0.16387210644219699</v>
      </c>
    </row>
    <row r="142" spans="2:18" ht="15.75" x14ac:dyDescent="0.3">
      <c r="B142" s="5" t="s">
        <v>12</v>
      </c>
      <c r="C142" s="9"/>
      <c r="D142" s="9"/>
      <c r="E142" s="9"/>
      <c r="F142" s="9"/>
      <c r="G142" s="9"/>
      <c r="H142" s="17"/>
      <c r="I142" s="17"/>
      <c r="J142" s="17"/>
      <c r="K142" s="17"/>
      <c r="L142" s="17"/>
    </row>
    <row r="143" spans="2:18" ht="15.75" x14ac:dyDescent="0.3">
      <c r="B143" s="10" t="s">
        <v>13</v>
      </c>
      <c r="C143" s="11">
        <v>20240</v>
      </c>
      <c r="D143" s="11">
        <v>17105</v>
      </c>
      <c r="E143" s="11">
        <v>26040</v>
      </c>
      <c r="F143" s="11">
        <v>42919</v>
      </c>
      <c r="G143" s="11">
        <v>35670</v>
      </c>
      <c r="H143" s="16">
        <v>0.90437890974084001</v>
      </c>
      <c r="I143" s="16">
        <v>0.91495052152982104</v>
      </c>
      <c r="J143" s="16">
        <v>0.83759529093891705</v>
      </c>
      <c r="K143" s="16">
        <v>0.90701409581774795</v>
      </c>
      <c r="L143" s="16">
        <v>0.80714140248455601</v>
      </c>
    </row>
    <row r="144" spans="2:18" ht="15.75" x14ac:dyDescent="0.3">
      <c r="B144" s="7" t="s">
        <v>14</v>
      </c>
      <c r="C144" s="8">
        <v>6380</v>
      </c>
      <c r="D144" s="8">
        <v>6120</v>
      </c>
      <c r="E144" s="8">
        <v>11698</v>
      </c>
      <c r="F144" s="8">
        <v>25850</v>
      </c>
      <c r="G144" s="8">
        <v>17557</v>
      </c>
      <c r="H144" s="15">
        <v>0.28507596067917801</v>
      </c>
      <c r="I144" s="15">
        <v>0.32736025675314301</v>
      </c>
      <c r="J144" s="15">
        <v>0.37627456656695302</v>
      </c>
      <c r="K144" s="15">
        <v>0.54629218707073302</v>
      </c>
      <c r="L144" s="15">
        <v>0.39728011223496901</v>
      </c>
    </row>
    <row r="145" spans="2:12" ht="15.75" x14ac:dyDescent="0.3">
      <c r="B145" s="13" t="s">
        <v>15</v>
      </c>
      <c r="C145" s="14"/>
      <c r="D145" s="14"/>
      <c r="E145" s="14"/>
      <c r="F145" s="14"/>
      <c r="G145" s="14"/>
      <c r="H145" s="18"/>
      <c r="I145" s="18"/>
      <c r="J145" s="18"/>
      <c r="K145" s="18"/>
      <c r="L145" s="18"/>
    </row>
    <row r="146" spans="2:12" ht="15.75" x14ac:dyDescent="0.3">
      <c r="B146" s="7" t="s">
        <v>16</v>
      </c>
      <c r="C146" s="8">
        <v>1520</v>
      </c>
      <c r="D146" s="8">
        <v>1575</v>
      </c>
      <c r="E146" s="8">
        <v>1426</v>
      </c>
      <c r="F146" s="8">
        <v>2638</v>
      </c>
      <c r="G146" s="8">
        <v>2566</v>
      </c>
      <c r="H146" s="15">
        <v>6.7917783735478104E-2</v>
      </c>
      <c r="I146" s="15">
        <v>8.4247124899705803E-2</v>
      </c>
      <c r="J146" s="15">
        <v>4.5868313551416899E-2</v>
      </c>
      <c r="K146" s="15">
        <v>5.5749276189268601E-2</v>
      </c>
      <c r="L146" s="15">
        <v>5.80634942185414E-2</v>
      </c>
    </row>
    <row r="147" spans="2:12" ht="15.75" x14ac:dyDescent="0.3">
      <c r="B147" s="10" t="s">
        <v>17</v>
      </c>
      <c r="C147" s="11">
        <v>1352</v>
      </c>
      <c r="D147" s="11">
        <v>953</v>
      </c>
      <c r="E147" s="11">
        <v>3346</v>
      </c>
      <c r="F147" s="11">
        <v>21821</v>
      </c>
      <c r="G147" s="11">
        <v>14242</v>
      </c>
      <c r="H147" s="16">
        <v>6.04110813226095E-2</v>
      </c>
      <c r="I147" s="16">
        <v>5.0976196844075998E-2</v>
      </c>
      <c r="J147" s="16">
        <v>0.107626491685162</v>
      </c>
      <c r="K147" s="16">
        <v>0.461146685263848</v>
      </c>
      <c r="L147" s="16">
        <v>0.32226823252551301</v>
      </c>
    </row>
    <row r="148" spans="2:12" ht="15.75" x14ac:dyDescent="0.3">
      <c r="B148" s="7" t="s">
        <v>18</v>
      </c>
      <c r="C148" s="8">
        <v>15520</v>
      </c>
      <c r="D148" s="8">
        <v>15477</v>
      </c>
      <c r="E148" s="8">
        <v>22221</v>
      </c>
      <c r="F148" s="8">
        <v>34192</v>
      </c>
      <c r="G148" s="8">
        <v>28676</v>
      </c>
      <c r="H148" s="15">
        <v>0.69347631814119803</v>
      </c>
      <c r="I148" s="15">
        <v>0.827868414014442</v>
      </c>
      <c r="J148" s="15">
        <v>0.71475441474476498</v>
      </c>
      <c r="K148" s="15">
        <v>0.72258500813626703</v>
      </c>
      <c r="L148" s="15">
        <v>0.64888104450931094</v>
      </c>
    </row>
    <row r="149" spans="2:12" ht="15.75" x14ac:dyDescent="0.3">
      <c r="B149" s="10" t="s">
        <v>19</v>
      </c>
      <c r="C149" s="11">
        <v>9244</v>
      </c>
      <c r="D149" s="11">
        <v>6178</v>
      </c>
      <c r="E149" s="11">
        <v>11802</v>
      </c>
      <c r="F149" s="11">
        <v>17541</v>
      </c>
      <c r="G149" s="11">
        <v>13448</v>
      </c>
      <c r="H149" s="16">
        <v>0.41304736371760498</v>
      </c>
      <c r="I149" s="16">
        <v>0.33046269055897298</v>
      </c>
      <c r="J149" s="16">
        <v>0.37961980121586397</v>
      </c>
      <c r="K149" s="16">
        <v>0.37069676028656601</v>
      </c>
      <c r="L149" s="16">
        <v>0.304301586224063</v>
      </c>
    </row>
    <row r="150" spans="2:12" ht="15.75" x14ac:dyDescent="0.3">
      <c r="B150" s="7" t="s">
        <v>20</v>
      </c>
      <c r="C150" s="8">
        <v>12864</v>
      </c>
      <c r="D150" s="8">
        <v>9562</v>
      </c>
      <c r="E150" s="8">
        <v>18985</v>
      </c>
      <c r="F150" s="8">
        <v>32904</v>
      </c>
      <c r="G150" s="8">
        <v>25404</v>
      </c>
      <c r="H150" s="15">
        <v>0.57479892761394102</v>
      </c>
      <c r="I150" s="15">
        <v>0.51147365605776995</v>
      </c>
      <c r="J150" s="15">
        <v>0.61066615201518204</v>
      </c>
      <c r="K150" s="15">
        <v>0.69536549800291603</v>
      </c>
      <c r="L150" s="15">
        <v>0.57484216957436696</v>
      </c>
    </row>
    <row r="151" spans="2:12" ht="15.75" x14ac:dyDescent="0.3">
      <c r="B151" s="10" t="s">
        <v>21</v>
      </c>
      <c r="C151" s="11">
        <v>3824</v>
      </c>
      <c r="D151" s="11">
        <v>5043</v>
      </c>
      <c r="E151" s="11">
        <v>6608</v>
      </c>
      <c r="F151" s="11">
        <v>9378</v>
      </c>
      <c r="G151" s="11">
        <v>6086</v>
      </c>
      <c r="H151" s="16">
        <v>0.17086684539767699</v>
      </c>
      <c r="I151" s="16">
        <v>0.269751270393153</v>
      </c>
      <c r="J151" s="16">
        <v>0.212551063076973</v>
      </c>
      <c r="K151" s="16">
        <v>0.19818677486844599</v>
      </c>
      <c r="L151" s="16">
        <v>0.137714117620438</v>
      </c>
    </row>
    <row r="152" spans="2:12" ht="15.75" x14ac:dyDescent="0.3">
      <c r="B152" s="5" t="s">
        <v>22</v>
      </c>
      <c r="C152" s="9"/>
      <c r="D152" s="9"/>
      <c r="E152" s="9"/>
      <c r="F152" s="9"/>
      <c r="G152" s="9"/>
      <c r="H152" s="17"/>
      <c r="I152" s="17"/>
      <c r="J152" s="17"/>
      <c r="K152" s="17"/>
      <c r="L152" s="17"/>
    </row>
    <row r="153" spans="2:12" ht="15.75" x14ac:dyDescent="0.3">
      <c r="B153" s="10" t="s">
        <v>23</v>
      </c>
      <c r="C153" s="11">
        <v>15400</v>
      </c>
      <c r="D153" s="11">
        <v>12336</v>
      </c>
      <c r="E153" s="11">
        <v>23591</v>
      </c>
      <c r="F153" s="11">
        <v>30868</v>
      </c>
      <c r="G153" s="11">
        <v>23194</v>
      </c>
      <c r="H153" s="16">
        <v>0.68811438784629197</v>
      </c>
      <c r="I153" s="16">
        <v>0.65985557635731495</v>
      </c>
      <c r="J153" s="16">
        <v>0.75882144810061403</v>
      </c>
      <c r="K153" s="16">
        <v>0.65233838415858303</v>
      </c>
      <c r="L153" s="16">
        <v>0.52483424976806303</v>
      </c>
    </row>
    <row r="154" spans="2:12" ht="15.75" x14ac:dyDescent="0.3">
      <c r="B154" s="7" t="s">
        <v>24</v>
      </c>
      <c r="C154" s="8">
        <v>6224</v>
      </c>
      <c r="D154" s="8">
        <v>5167</v>
      </c>
      <c r="E154" s="8">
        <v>14197</v>
      </c>
      <c r="F154" s="8">
        <v>11088</v>
      </c>
      <c r="G154" s="8">
        <v>9564</v>
      </c>
      <c r="H154" s="15">
        <v>0.2781054512958</v>
      </c>
      <c r="I154" s="15">
        <v>0.276384059909067</v>
      </c>
      <c r="J154" s="15">
        <v>0.45665669529415598</v>
      </c>
      <c r="K154" s="15">
        <v>0.23432447853927599</v>
      </c>
      <c r="L154" s="15">
        <v>0.21641436426583399</v>
      </c>
    </row>
    <row r="156" spans="2:12" x14ac:dyDescent="0.25">
      <c r="B156" s="20" t="s">
        <v>38</v>
      </c>
      <c r="C156" s="49" t="s">
        <v>64</v>
      </c>
      <c r="D156" s="50"/>
      <c r="E156" s="50"/>
    </row>
    <row r="157" spans="2:12" x14ac:dyDescent="0.25">
      <c r="B157" s="45" t="s">
        <v>29</v>
      </c>
      <c r="C157" s="46" t="s">
        <v>2</v>
      </c>
      <c r="D157" s="47"/>
      <c r="E157" s="47"/>
      <c r="F157" s="47"/>
      <c r="G157" s="48"/>
      <c r="H157" s="46" t="s">
        <v>3</v>
      </c>
      <c r="I157" s="47"/>
      <c r="J157" s="47"/>
      <c r="K157" s="47"/>
      <c r="L157" s="48"/>
    </row>
    <row r="158" spans="2:12" ht="15.75" x14ac:dyDescent="0.3">
      <c r="B158" s="45"/>
      <c r="C158" s="4">
        <v>2016</v>
      </c>
      <c r="D158" s="4">
        <v>2018</v>
      </c>
      <c r="E158" s="4">
        <v>2020</v>
      </c>
      <c r="F158" s="4">
        <v>2022</v>
      </c>
      <c r="G158" s="4">
        <v>2024</v>
      </c>
      <c r="H158" s="4">
        <v>2016</v>
      </c>
      <c r="I158" s="4">
        <v>2018</v>
      </c>
      <c r="J158" s="4">
        <v>2020</v>
      </c>
      <c r="K158" s="4">
        <v>2022</v>
      </c>
      <c r="L158" s="4">
        <v>2024</v>
      </c>
    </row>
    <row r="159" spans="2:12" ht="15.75" x14ac:dyDescent="0.3">
      <c r="B159" s="5" t="s">
        <v>5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2:12" ht="15.75" x14ac:dyDescent="0.3">
      <c r="B160" s="10" t="s">
        <v>4</v>
      </c>
      <c r="C160" s="11">
        <v>11476</v>
      </c>
      <c r="D160" s="11">
        <v>8324</v>
      </c>
      <c r="E160" s="11">
        <v>17432</v>
      </c>
      <c r="F160" s="11">
        <v>27503</v>
      </c>
      <c r="G160" s="11">
        <v>21508</v>
      </c>
      <c r="H160" s="12"/>
      <c r="I160" s="12"/>
      <c r="J160" s="12"/>
      <c r="K160" s="12"/>
      <c r="L160" s="12"/>
    </row>
    <row r="161" spans="2:12" ht="15.75" x14ac:dyDescent="0.3">
      <c r="B161" s="7" t="s">
        <v>6</v>
      </c>
      <c r="C161" s="8">
        <v>6216</v>
      </c>
      <c r="D161" s="8">
        <v>3228</v>
      </c>
      <c r="E161" s="8">
        <v>12971</v>
      </c>
      <c r="F161" s="8">
        <v>14007</v>
      </c>
      <c r="G161" s="8">
        <v>6719</v>
      </c>
      <c r="H161" s="15">
        <v>0.54165214360404301</v>
      </c>
      <c r="I161" s="15">
        <v>0.38779432964920701</v>
      </c>
      <c r="J161" s="15">
        <v>0.74409132629646602</v>
      </c>
      <c r="K161" s="15">
        <v>0.50928989564774796</v>
      </c>
      <c r="L161" s="15">
        <v>0.31239538776269299</v>
      </c>
    </row>
    <row r="162" spans="2:12" ht="15.75" x14ac:dyDescent="0.3">
      <c r="B162" s="10" t="s">
        <v>7</v>
      </c>
      <c r="C162" s="11">
        <v>4988</v>
      </c>
      <c r="D162" s="11">
        <v>2160</v>
      </c>
      <c r="E162" s="11">
        <v>6653</v>
      </c>
      <c r="F162" s="11">
        <v>9834</v>
      </c>
      <c r="G162" s="11">
        <v>5007</v>
      </c>
      <c r="H162" s="16">
        <v>0.43464621819449301</v>
      </c>
      <c r="I162" s="16">
        <v>0.25949062950504598</v>
      </c>
      <c r="J162" s="16">
        <v>0.38165442863698901</v>
      </c>
      <c r="K162" s="16">
        <v>0.35756099334618002</v>
      </c>
      <c r="L162" s="16">
        <v>0.23279709875395199</v>
      </c>
    </row>
    <row r="163" spans="2:12" ht="15.75" x14ac:dyDescent="0.3">
      <c r="B163" s="7" t="s">
        <v>8</v>
      </c>
      <c r="C163" s="8">
        <v>1228</v>
      </c>
      <c r="D163" s="8">
        <v>1068</v>
      </c>
      <c r="E163" s="8">
        <v>6318</v>
      </c>
      <c r="F163" s="8">
        <v>4173</v>
      </c>
      <c r="G163" s="8">
        <v>1712</v>
      </c>
      <c r="H163" s="15">
        <v>0.10700592540955001</v>
      </c>
      <c r="I163" s="15">
        <v>0.12830370014416101</v>
      </c>
      <c r="J163" s="15">
        <v>0.36243689765947701</v>
      </c>
      <c r="K163" s="15">
        <v>0.15172890230156699</v>
      </c>
      <c r="L163" s="15">
        <v>7.95982890087409E-2</v>
      </c>
    </row>
    <row r="164" spans="2:12" ht="15.75" x14ac:dyDescent="0.3">
      <c r="B164" s="10" t="s">
        <v>9</v>
      </c>
      <c r="C164" s="11">
        <v>3312</v>
      </c>
      <c r="D164" s="11">
        <v>2816</v>
      </c>
      <c r="E164" s="11">
        <v>2744</v>
      </c>
      <c r="F164" s="11">
        <v>11030</v>
      </c>
      <c r="G164" s="11">
        <v>10375</v>
      </c>
      <c r="H164" s="16">
        <v>0.28860230045312002</v>
      </c>
      <c r="I164" s="16">
        <v>0.33829889476213398</v>
      </c>
      <c r="J164" s="16">
        <v>0.15741165672326801</v>
      </c>
      <c r="K164" s="16">
        <v>0.401047158491801</v>
      </c>
      <c r="L164" s="16">
        <v>0.482378649804724</v>
      </c>
    </row>
    <row r="165" spans="2:12" ht="15.75" x14ac:dyDescent="0.3">
      <c r="B165" s="7" t="s">
        <v>10</v>
      </c>
      <c r="C165" s="8">
        <v>0</v>
      </c>
      <c r="D165" s="8">
        <v>594</v>
      </c>
      <c r="E165" s="8">
        <v>547</v>
      </c>
      <c r="F165" s="8">
        <v>0</v>
      </c>
      <c r="G165" s="8">
        <v>258</v>
      </c>
      <c r="H165" s="15">
        <v>0</v>
      </c>
      <c r="I165" s="15">
        <v>7.1359923113887599E-2</v>
      </c>
      <c r="J165" s="15">
        <v>3.1379072969251999E-2</v>
      </c>
      <c r="K165" s="15">
        <v>0</v>
      </c>
      <c r="L165" s="15">
        <v>1.19955365445416E-2</v>
      </c>
    </row>
    <row r="166" spans="2:12" ht="15.75" x14ac:dyDescent="0.3">
      <c r="B166" s="10" t="s">
        <v>11</v>
      </c>
      <c r="C166" s="11">
        <v>1948</v>
      </c>
      <c r="D166" s="11">
        <v>1686</v>
      </c>
      <c r="E166" s="11">
        <v>1170</v>
      </c>
      <c r="F166" s="11">
        <v>2466</v>
      </c>
      <c r="G166" s="11">
        <v>4156</v>
      </c>
      <c r="H166" s="16">
        <v>0.169745555942837</v>
      </c>
      <c r="I166" s="16">
        <v>0.202546852474772</v>
      </c>
      <c r="J166" s="16">
        <v>6.7117944011014202E-2</v>
      </c>
      <c r="K166" s="16">
        <v>8.9662945860451607E-2</v>
      </c>
      <c r="L166" s="16">
        <v>0.19323042588804201</v>
      </c>
    </row>
    <row r="167" spans="2:12" ht="15.75" x14ac:dyDescent="0.3">
      <c r="B167" s="5" t="s">
        <v>12</v>
      </c>
      <c r="C167" s="9"/>
      <c r="D167" s="9"/>
      <c r="E167" s="9"/>
      <c r="F167" s="9"/>
      <c r="G167" s="9"/>
      <c r="H167" s="17"/>
      <c r="I167" s="17"/>
      <c r="J167" s="17"/>
      <c r="K167" s="17"/>
      <c r="L167" s="17"/>
    </row>
    <row r="168" spans="2:12" ht="15.75" x14ac:dyDescent="0.3">
      <c r="B168" s="10" t="s">
        <v>13</v>
      </c>
      <c r="C168" s="11">
        <v>9528</v>
      </c>
      <c r="D168" s="11">
        <v>6044</v>
      </c>
      <c r="E168" s="11">
        <v>15715</v>
      </c>
      <c r="F168" s="11">
        <v>25037</v>
      </c>
      <c r="G168" s="11">
        <v>17094</v>
      </c>
      <c r="H168" s="16">
        <v>0.83025444405716298</v>
      </c>
      <c r="I168" s="16">
        <v>0.72609322441134105</v>
      </c>
      <c r="J168" s="16">
        <v>0.90150298301973397</v>
      </c>
      <c r="K168" s="16">
        <v>0.91033705413954802</v>
      </c>
      <c r="L168" s="16">
        <v>0.79477403756741705</v>
      </c>
    </row>
    <row r="169" spans="2:12" ht="15.75" x14ac:dyDescent="0.3">
      <c r="B169" s="7" t="s">
        <v>14</v>
      </c>
      <c r="C169" s="8">
        <v>3244</v>
      </c>
      <c r="D169" s="8">
        <v>3247</v>
      </c>
      <c r="E169" s="8">
        <v>9162</v>
      </c>
      <c r="F169" s="8">
        <v>15632</v>
      </c>
      <c r="G169" s="8">
        <v>8190</v>
      </c>
      <c r="H169" s="15">
        <v>0.282676890902754</v>
      </c>
      <c r="I169" s="15">
        <v>0.39007688611244601</v>
      </c>
      <c r="J169" s="15">
        <v>0.52558513079394198</v>
      </c>
      <c r="K169" s="15">
        <v>0.56837435916081902</v>
      </c>
      <c r="L169" s="15">
        <v>0.38078854379765698</v>
      </c>
    </row>
    <row r="170" spans="2:12" ht="15.75" x14ac:dyDescent="0.3">
      <c r="B170" s="13" t="s">
        <v>15</v>
      </c>
      <c r="C170" s="14"/>
      <c r="D170" s="14"/>
      <c r="E170" s="14"/>
      <c r="F170" s="14"/>
      <c r="G170" s="14"/>
      <c r="H170" s="18"/>
      <c r="I170" s="18"/>
      <c r="J170" s="18"/>
      <c r="K170" s="18"/>
      <c r="L170" s="18"/>
    </row>
    <row r="171" spans="2:12" ht="15.75" x14ac:dyDescent="0.3">
      <c r="B171" s="7" t="s">
        <v>16</v>
      </c>
      <c r="C171" s="8">
        <v>1532</v>
      </c>
      <c r="D171" s="8">
        <v>1882</v>
      </c>
      <c r="E171" s="8">
        <v>3429</v>
      </c>
      <c r="F171" s="8">
        <v>6677</v>
      </c>
      <c r="G171" s="8">
        <v>6508</v>
      </c>
      <c r="H171" s="15">
        <v>0.13349599163471601</v>
      </c>
      <c r="I171" s="15">
        <v>0.226093224411341</v>
      </c>
      <c r="J171" s="15">
        <v>0.196707205139972</v>
      </c>
      <c r="K171" s="15">
        <v>0.242773515616478</v>
      </c>
      <c r="L171" s="15">
        <v>0.30258508461967598</v>
      </c>
    </row>
    <row r="172" spans="2:12" ht="15.75" x14ac:dyDescent="0.3">
      <c r="B172" s="10" t="s">
        <v>17</v>
      </c>
      <c r="C172" s="11">
        <v>1160</v>
      </c>
      <c r="D172" s="11">
        <v>1389</v>
      </c>
      <c r="E172" s="11">
        <v>4847</v>
      </c>
      <c r="F172" s="11">
        <v>14745</v>
      </c>
      <c r="G172" s="11">
        <v>6892</v>
      </c>
      <c r="H172" s="16">
        <v>0.101080515859184</v>
      </c>
      <c r="I172" s="16">
        <v>0.166866890917828</v>
      </c>
      <c r="J172" s="16">
        <v>0.27805185865075699</v>
      </c>
      <c r="K172" s="16">
        <v>0.53612333200014595</v>
      </c>
      <c r="L172" s="16">
        <v>0.320438906453413</v>
      </c>
    </row>
    <row r="173" spans="2:12" ht="15.75" x14ac:dyDescent="0.3">
      <c r="B173" s="7" t="s">
        <v>18</v>
      </c>
      <c r="C173" s="8">
        <v>4640</v>
      </c>
      <c r="D173" s="8">
        <v>5589</v>
      </c>
      <c r="E173" s="8">
        <v>13454</v>
      </c>
      <c r="F173" s="8">
        <v>18954</v>
      </c>
      <c r="G173" s="8">
        <v>12087</v>
      </c>
      <c r="H173" s="15">
        <v>0.40432206343673799</v>
      </c>
      <c r="I173" s="15">
        <v>0.67143200384430601</v>
      </c>
      <c r="J173" s="15">
        <v>0.77179899036255195</v>
      </c>
      <c r="K173" s="15">
        <v>0.68916118241646396</v>
      </c>
      <c r="L173" s="15">
        <v>0.561976938813465</v>
      </c>
    </row>
    <row r="174" spans="2:12" ht="15.75" x14ac:dyDescent="0.3">
      <c r="B174" s="10" t="s">
        <v>19</v>
      </c>
      <c r="C174" s="11">
        <v>3932</v>
      </c>
      <c r="D174" s="11">
        <v>1288</v>
      </c>
      <c r="E174" s="11">
        <v>8634</v>
      </c>
      <c r="F174" s="11">
        <v>8496</v>
      </c>
      <c r="G174" s="11">
        <v>6171</v>
      </c>
      <c r="H174" s="16">
        <v>0.34262809341233902</v>
      </c>
      <c r="I174" s="16">
        <v>0.154733301297453</v>
      </c>
      <c r="J174" s="16">
        <v>0.49529600734281798</v>
      </c>
      <c r="K174" s="16">
        <v>0.30891175508126401</v>
      </c>
      <c r="L174" s="16">
        <v>0.28691649618746501</v>
      </c>
    </row>
    <row r="175" spans="2:12" ht="15.75" x14ac:dyDescent="0.3">
      <c r="B175" s="7" t="s">
        <v>20</v>
      </c>
      <c r="C175" s="8">
        <v>6644</v>
      </c>
      <c r="D175" s="8">
        <v>3764</v>
      </c>
      <c r="E175" s="8">
        <v>10513</v>
      </c>
      <c r="F175" s="8">
        <v>19248</v>
      </c>
      <c r="G175" s="8">
        <v>9798</v>
      </c>
      <c r="H175" s="15">
        <v>0.57894736842105299</v>
      </c>
      <c r="I175" s="15">
        <v>0.452186448822681</v>
      </c>
      <c r="J175" s="15">
        <v>0.60308627810922399</v>
      </c>
      <c r="K175" s="15">
        <v>0.69985092535359805</v>
      </c>
      <c r="L175" s="15">
        <v>0.45555142272642701</v>
      </c>
    </row>
    <row r="176" spans="2:12" ht="15.75" x14ac:dyDescent="0.3">
      <c r="B176" s="10" t="s">
        <v>21</v>
      </c>
      <c r="C176" s="11">
        <v>1960</v>
      </c>
      <c r="D176" s="11">
        <v>2275</v>
      </c>
      <c r="E176" s="11">
        <v>4092</v>
      </c>
      <c r="F176" s="11">
        <v>5699</v>
      </c>
      <c r="G176" s="11">
        <v>2610</v>
      </c>
      <c r="H176" s="16">
        <v>0.17079121645172499</v>
      </c>
      <c r="I176" s="16">
        <v>0.27330610283517498</v>
      </c>
      <c r="J176" s="16">
        <v>0.234740706746214</v>
      </c>
      <c r="K176" s="16">
        <v>0.207213758499073</v>
      </c>
      <c r="L176" s="16">
        <v>0.12135019527617601</v>
      </c>
    </row>
    <row r="177" spans="2:12" ht="15.75" x14ac:dyDescent="0.3">
      <c r="B177" s="5" t="s">
        <v>22</v>
      </c>
      <c r="C177" s="9"/>
      <c r="D177" s="9"/>
      <c r="E177" s="9"/>
      <c r="F177" s="9"/>
      <c r="G177" s="9"/>
      <c r="H177" s="17"/>
      <c r="I177" s="17"/>
      <c r="J177" s="17"/>
      <c r="K177" s="17"/>
      <c r="L177" s="17"/>
    </row>
    <row r="178" spans="2:12" ht="15.75" x14ac:dyDescent="0.3">
      <c r="B178" s="10" t="s">
        <v>23</v>
      </c>
      <c r="C178" s="11">
        <v>6216</v>
      </c>
      <c r="D178" s="11">
        <v>3822</v>
      </c>
      <c r="E178" s="11">
        <v>13518</v>
      </c>
      <c r="F178" s="11">
        <v>14007</v>
      </c>
      <c r="G178" s="11">
        <v>6977</v>
      </c>
      <c r="H178" s="16">
        <v>0.54165214360404301</v>
      </c>
      <c r="I178" s="16">
        <v>0.45915425276309502</v>
      </c>
      <c r="J178" s="16">
        <v>0.77547039926571804</v>
      </c>
      <c r="K178" s="16">
        <v>0.50928989564774796</v>
      </c>
      <c r="L178" s="16">
        <v>0.32439092430723498</v>
      </c>
    </row>
    <row r="179" spans="2:12" ht="15.75" x14ac:dyDescent="0.3">
      <c r="B179" s="7" t="s">
        <v>24</v>
      </c>
      <c r="C179" s="8">
        <v>1228</v>
      </c>
      <c r="D179" s="8">
        <v>1427</v>
      </c>
      <c r="E179" s="8">
        <v>8107</v>
      </c>
      <c r="F179" s="8">
        <v>5530</v>
      </c>
      <c r="G179" s="8">
        <v>1824</v>
      </c>
      <c r="H179" s="15">
        <v>0.10700592540955001</v>
      </c>
      <c r="I179" s="15">
        <v>0.17143200384430601</v>
      </c>
      <c r="J179" s="15">
        <v>0.46506424965580501</v>
      </c>
      <c r="K179" s="15">
        <v>0.20106897429371301</v>
      </c>
      <c r="L179" s="15">
        <v>8.4805653710247397E-2</v>
      </c>
    </row>
    <row r="181" spans="2:12" x14ac:dyDescent="0.25">
      <c r="B181" s="20" t="s">
        <v>38</v>
      </c>
      <c r="C181" s="49" t="s">
        <v>65</v>
      </c>
      <c r="D181" s="50"/>
      <c r="E181" s="50"/>
    </row>
    <row r="182" spans="2:12" x14ac:dyDescent="0.25">
      <c r="B182" s="45" t="s">
        <v>29</v>
      </c>
      <c r="C182" s="46" t="s">
        <v>2</v>
      </c>
      <c r="D182" s="47"/>
      <c r="E182" s="47"/>
      <c r="F182" s="47"/>
      <c r="G182" s="48"/>
      <c r="H182" s="46" t="s">
        <v>3</v>
      </c>
      <c r="I182" s="47"/>
      <c r="J182" s="47"/>
      <c r="K182" s="47"/>
      <c r="L182" s="48"/>
    </row>
    <row r="183" spans="2:12" ht="15.75" x14ac:dyDescent="0.3">
      <c r="B183" s="45"/>
      <c r="C183" s="4">
        <v>2016</v>
      </c>
      <c r="D183" s="4">
        <v>2018</v>
      </c>
      <c r="E183" s="4">
        <v>2020</v>
      </c>
      <c r="F183" s="4">
        <v>2022</v>
      </c>
      <c r="G183" s="4">
        <v>2024</v>
      </c>
      <c r="H183" s="4">
        <v>2016</v>
      </c>
      <c r="I183" s="4">
        <v>2018</v>
      </c>
      <c r="J183" s="4">
        <v>2020</v>
      </c>
      <c r="K183" s="4">
        <v>2022</v>
      </c>
      <c r="L183" s="4">
        <v>2024</v>
      </c>
    </row>
    <row r="184" spans="2:12" ht="15.75" x14ac:dyDescent="0.3">
      <c r="B184" s="5" t="s">
        <v>5</v>
      </c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2:12" ht="15.75" x14ac:dyDescent="0.3">
      <c r="B185" s="10" t="s">
        <v>4</v>
      </c>
      <c r="C185" s="11">
        <v>20028</v>
      </c>
      <c r="D185" s="11">
        <v>19230</v>
      </c>
      <c r="E185" s="11">
        <v>32419</v>
      </c>
      <c r="F185" s="11">
        <v>53791</v>
      </c>
      <c r="G185" s="11">
        <v>50378</v>
      </c>
      <c r="H185" s="12"/>
      <c r="I185" s="12"/>
      <c r="J185" s="12"/>
      <c r="K185" s="12"/>
      <c r="L185" s="12"/>
    </row>
    <row r="186" spans="2:12" ht="15.75" x14ac:dyDescent="0.3">
      <c r="B186" s="7" t="s">
        <v>6</v>
      </c>
      <c r="C186" s="8">
        <v>10344</v>
      </c>
      <c r="D186" s="8">
        <v>8542</v>
      </c>
      <c r="E186" s="8">
        <v>21206</v>
      </c>
      <c r="F186" s="8">
        <v>30255</v>
      </c>
      <c r="G186" s="8">
        <v>19611</v>
      </c>
      <c r="H186" s="15">
        <v>0.51647693229478697</v>
      </c>
      <c r="I186" s="15">
        <v>0.44420176807072298</v>
      </c>
      <c r="J186" s="15">
        <v>0.65412258243622601</v>
      </c>
      <c r="K186" s="15">
        <v>0.56245468572809598</v>
      </c>
      <c r="L186" s="15">
        <v>0.38927706538568402</v>
      </c>
    </row>
    <row r="187" spans="2:12" ht="15.75" x14ac:dyDescent="0.3">
      <c r="B187" s="10" t="s">
        <v>7</v>
      </c>
      <c r="C187" s="11">
        <v>8308</v>
      </c>
      <c r="D187" s="11">
        <v>6349</v>
      </c>
      <c r="E187" s="11">
        <v>11602</v>
      </c>
      <c r="F187" s="11">
        <v>20667</v>
      </c>
      <c r="G187" s="11">
        <v>13687</v>
      </c>
      <c r="H187" s="16">
        <v>0.41481925304573602</v>
      </c>
      <c r="I187" s="16">
        <v>0.33016120644825803</v>
      </c>
      <c r="J187" s="16">
        <v>0.35787655387272899</v>
      </c>
      <c r="K187" s="16">
        <v>0.38420925433622699</v>
      </c>
      <c r="L187" s="16">
        <v>0.27168605343602398</v>
      </c>
    </row>
    <row r="188" spans="2:12" ht="15.75" x14ac:dyDescent="0.3">
      <c r="B188" s="7" t="s">
        <v>8</v>
      </c>
      <c r="C188" s="8">
        <v>2036</v>
      </c>
      <c r="D188" s="8">
        <v>2193</v>
      </c>
      <c r="E188" s="8">
        <v>9604</v>
      </c>
      <c r="F188" s="8">
        <v>9588</v>
      </c>
      <c r="G188" s="8">
        <v>5924</v>
      </c>
      <c r="H188" s="15">
        <v>0.101657679249051</v>
      </c>
      <c r="I188" s="15">
        <v>0.11404056162246499</v>
      </c>
      <c r="J188" s="15">
        <v>0.29624602856349702</v>
      </c>
      <c r="K188" s="15">
        <v>0.17824543139186899</v>
      </c>
      <c r="L188" s="15">
        <v>0.117591011949661</v>
      </c>
    </row>
    <row r="189" spans="2:12" ht="15.75" x14ac:dyDescent="0.3">
      <c r="B189" s="10" t="s">
        <v>9</v>
      </c>
      <c r="C189" s="11">
        <v>4504</v>
      </c>
      <c r="D189" s="11">
        <v>9299</v>
      </c>
      <c r="E189" s="11">
        <v>3549</v>
      </c>
      <c r="F189" s="11">
        <v>19194</v>
      </c>
      <c r="G189" s="11">
        <v>18447</v>
      </c>
      <c r="H189" s="16">
        <v>0.22488516077491499</v>
      </c>
      <c r="I189" s="16">
        <v>0.48356734269370799</v>
      </c>
      <c r="J189" s="16">
        <v>0.109472840001234</v>
      </c>
      <c r="K189" s="16">
        <v>0.35682549125318402</v>
      </c>
      <c r="L189" s="16">
        <v>0.366171741633253</v>
      </c>
    </row>
    <row r="190" spans="2:12" ht="15.75" x14ac:dyDescent="0.3">
      <c r="B190" s="7" t="s">
        <v>10</v>
      </c>
      <c r="C190" s="8">
        <v>428</v>
      </c>
      <c r="D190" s="8">
        <v>594</v>
      </c>
      <c r="E190" s="8">
        <v>1518</v>
      </c>
      <c r="F190" s="8">
        <v>540</v>
      </c>
      <c r="G190" s="8">
        <v>1310</v>
      </c>
      <c r="H190" s="15">
        <v>2.1370081885360499E-2</v>
      </c>
      <c r="I190" s="15">
        <v>3.0889235569422802E-2</v>
      </c>
      <c r="J190" s="15">
        <v>4.68243931028101E-2</v>
      </c>
      <c r="K190" s="15">
        <v>1.00388540833968E-2</v>
      </c>
      <c r="L190" s="15">
        <v>2.6003414188733202E-2</v>
      </c>
    </row>
    <row r="191" spans="2:12" ht="15.75" x14ac:dyDescent="0.3">
      <c r="B191" s="10" t="s">
        <v>11</v>
      </c>
      <c r="C191" s="11">
        <v>4752</v>
      </c>
      <c r="D191" s="11">
        <v>795</v>
      </c>
      <c r="E191" s="11">
        <v>6146</v>
      </c>
      <c r="F191" s="11">
        <v>3802</v>
      </c>
      <c r="G191" s="11">
        <v>11010</v>
      </c>
      <c r="H191" s="16">
        <v>0.23726782504493699</v>
      </c>
      <c r="I191" s="16">
        <v>4.1341653666146602E-2</v>
      </c>
      <c r="J191" s="16">
        <v>0.18958018445972999</v>
      </c>
      <c r="K191" s="16">
        <v>7.0680968935323801E-2</v>
      </c>
      <c r="L191" s="16">
        <v>0.21854777879233001</v>
      </c>
    </row>
    <row r="192" spans="2:12" ht="15.75" x14ac:dyDescent="0.3">
      <c r="B192" s="5" t="s">
        <v>12</v>
      </c>
      <c r="C192" s="9"/>
      <c r="D192" s="9"/>
      <c r="E192" s="9"/>
      <c r="F192" s="9"/>
      <c r="G192" s="9"/>
      <c r="H192" s="17"/>
      <c r="I192" s="17"/>
      <c r="J192" s="17"/>
      <c r="K192" s="17"/>
      <c r="L192" s="17"/>
    </row>
    <row r="193" spans="2:12" ht="15.75" x14ac:dyDescent="0.3">
      <c r="B193" s="10" t="s">
        <v>13</v>
      </c>
      <c r="C193" s="11">
        <v>14848</v>
      </c>
      <c r="D193" s="11">
        <v>17841</v>
      </c>
      <c r="E193" s="11">
        <v>24755</v>
      </c>
      <c r="F193" s="11">
        <v>49449</v>
      </c>
      <c r="G193" s="11">
        <v>38058</v>
      </c>
      <c r="H193" s="16">
        <v>0.74136209306970302</v>
      </c>
      <c r="I193" s="16">
        <v>0.92776911076443003</v>
      </c>
      <c r="J193" s="16">
        <v>0.76359542243746004</v>
      </c>
      <c r="K193" s="16">
        <v>0.91928017698127895</v>
      </c>
      <c r="L193" s="16">
        <v>0.75544880701893702</v>
      </c>
    </row>
    <row r="194" spans="2:12" ht="15.75" x14ac:dyDescent="0.3">
      <c r="B194" s="7" t="s">
        <v>14</v>
      </c>
      <c r="C194" s="8">
        <v>6492</v>
      </c>
      <c r="D194" s="8">
        <v>6789</v>
      </c>
      <c r="E194" s="8">
        <v>14666</v>
      </c>
      <c r="F194" s="8">
        <v>30356</v>
      </c>
      <c r="G194" s="8">
        <v>17710</v>
      </c>
      <c r="H194" s="15">
        <v>0.32414619532654299</v>
      </c>
      <c r="I194" s="15">
        <v>0.35304212168486698</v>
      </c>
      <c r="J194" s="15">
        <v>0.45238903112372397</v>
      </c>
      <c r="K194" s="15">
        <v>0.56433232325110205</v>
      </c>
      <c r="L194" s="15">
        <v>0.351542339910278</v>
      </c>
    </row>
    <row r="195" spans="2:12" ht="15.75" x14ac:dyDescent="0.3">
      <c r="B195" s="13" t="s">
        <v>15</v>
      </c>
      <c r="C195" s="14"/>
      <c r="D195" s="14"/>
      <c r="E195" s="14"/>
      <c r="F195" s="14"/>
      <c r="G195" s="14"/>
      <c r="H195" s="18"/>
      <c r="I195" s="18"/>
      <c r="J195" s="18"/>
      <c r="K195" s="18"/>
      <c r="L195" s="18"/>
    </row>
    <row r="196" spans="2:12" ht="15.75" x14ac:dyDescent="0.3">
      <c r="B196" s="7" t="s">
        <v>16</v>
      </c>
      <c r="C196" s="8">
        <v>5268</v>
      </c>
      <c r="D196" s="8">
        <v>5003</v>
      </c>
      <c r="E196" s="8">
        <v>7118</v>
      </c>
      <c r="F196" s="8">
        <v>15395</v>
      </c>
      <c r="G196" s="8">
        <v>10180</v>
      </c>
      <c r="H196" s="15">
        <v>0.26303175554224101</v>
      </c>
      <c r="I196" s="15">
        <v>0.260166406656266</v>
      </c>
      <c r="J196" s="15">
        <v>0.21956260217773499</v>
      </c>
      <c r="K196" s="15">
        <v>0.28620029372943401</v>
      </c>
      <c r="L196" s="15">
        <v>0.20207233316130099</v>
      </c>
    </row>
    <row r="197" spans="2:12" ht="15.75" x14ac:dyDescent="0.3">
      <c r="B197" s="10" t="s">
        <v>17</v>
      </c>
      <c r="C197" s="11">
        <v>1328</v>
      </c>
      <c r="D197" s="11">
        <v>2447</v>
      </c>
      <c r="E197" s="11">
        <v>5906</v>
      </c>
      <c r="F197" s="11">
        <v>28954</v>
      </c>
      <c r="G197" s="11">
        <v>14344</v>
      </c>
      <c r="H197" s="16">
        <v>6.6307169962053103E-2</v>
      </c>
      <c r="I197" s="16">
        <v>0.12724908996359899</v>
      </c>
      <c r="J197" s="16">
        <v>0.18217711835651901</v>
      </c>
      <c r="K197" s="16">
        <v>0.53826848357531898</v>
      </c>
      <c r="L197" s="16">
        <v>0.28472746039938102</v>
      </c>
    </row>
    <row r="198" spans="2:12" ht="15.75" x14ac:dyDescent="0.3">
      <c r="B198" s="7" t="s">
        <v>18</v>
      </c>
      <c r="C198" s="8">
        <v>10860</v>
      </c>
      <c r="D198" s="8">
        <v>16213</v>
      </c>
      <c r="E198" s="8">
        <v>21085</v>
      </c>
      <c r="F198" s="8">
        <v>39338</v>
      </c>
      <c r="G198" s="8">
        <v>28321</v>
      </c>
      <c r="H198" s="15">
        <v>0.54224086279209105</v>
      </c>
      <c r="I198" s="15">
        <v>0.84310972438897602</v>
      </c>
      <c r="J198" s="15">
        <v>0.65039020327585695</v>
      </c>
      <c r="K198" s="15">
        <v>0.73131192950493595</v>
      </c>
      <c r="L198" s="15">
        <v>0.56216999483901697</v>
      </c>
    </row>
    <row r="199" spans="2:12" ht="15.75" x14ac:dyDescent="0.3">
      <c r="B199" s="10" t="s">
        <v>19</v>
      </c>
      <c r="C199" s="11">
        <v>5380</v>
      </c>
      <c r="D199" s="11">
        <v>4137</v>
      </c>
      <c r="E199" s="11">
        <v>9024</v>
      </c>
      <c r="F199" s="11">
        <v>12051</v>
      </c>
      <c r="G199" s="11">
        <v>11053</v>
      </c>
      <c r="H199" s="16">
        <v>0.26862392650289602</v>
      </c>
      <c r="I199" s="16">
        <v>0.21513260530421199</v>
      </c>
      <c r="J199" s="16">
        <v>0.27835528548073701</v>
      </c>
      <c r="K199" s="16">
        <v>0.224033760294473</v>
      </c>
      <c r="L199" s="16">
        <v>0.21940132597562401</v>
      </c>
    </row>
    <row r="200" spans="2:12" ht="15.75" x14ac:dyDescent="0.3">
      <c r="B200" s="7" t="s">
        <v>20</v>
      </c>
      <c r="C200" s="8">
        <v>10580</v>
      </c>
      <c r="D200" s="8">
        <v>9441</v>
      </c>
      <c r="E200" s="8">
        <v>19125</v>
      </c>
      <c r="F200" s="8">
        <v>36265</v>
      </c>
      <c r="G200" s="8">
        <v>25353</v>
      </c>
      <c r="H200" s="15">
        <v>0.52826043539045298</v>
      </c>
      <c r="I200" s="15">
        <v>0.490951638065523</v>
      </c>
      <c r="J200" s="15">
        <v>0.58993183009963301</v>
      </c>
      <c r="K200" s="15">
        <v>0.67418341358219802</v>
      </c>
      <c r="L200" s="15">
        <v>0.50325538925721602</v>
      </c>
    </row>
    <row r="201" spans="2:12" ht="15.75" x14ac:dyDescent="0.3">
      <c r="B201" s="10" t="s">
        <v>21</v>
      </c>
      <c r="C201" s="11">
        <v>2712</v>
      </c>
      <c r="D201" s="11">
        <v>4693</v>
      </c>
      <c r="E201" s="11">
        <v>9259</v>
      </c>
      <c r="F201" s="11">
        <v>8513</v>
      </c>
      <c r="G201" s="11">
        <v>4806</v>
      </c>
      <c r="H201" s="16">
        <v>0.13541042540443399</v>
      </c>
      <c r="I201" s="16">
        <v>0.244045761830473</v>
      </c>
      <c r="J201" s="16">
        <v>0.285604121040131</v>
      </c>
      <c r="K201" s="16">
        <v>0.15826067557769899</v>
      </c>
      <c r="L201" s="16">
        <v>9.5398785184008905E-2</v>
      </c>
    </row>
    <row r="202" spans="2:12" ht="15.75" x14ac:dyDescent="0.3">
      <c r="B202" s="5" t="s">
        <v>22</v>
      </c>
      <c r="C202" s="9"/>
      <c r="D202" s="9"/>
      <c r="E202" s="9"/>
      <c r="F202" s="9"/>
      <c r="G202" s="9"/>
      <c r="H202" s="17"/>
      <c r="I202" s="17"/>
      <c r="J202" s="17"/>
      <c r="K202" s="17"/>
      <c r="L202" s="17"/>
    </row>
    <row r="203" spans="2:12" ht="15.75" x14ac:dyDescent="0.3">
      <c r="B203" s="10" t="s">
        <v>23</v>
      </c>
      <c r="C203" s="11">
        <v>10772</v>
      </c>
      <c r="D203" s="11">
        <v>9136</v>
      </c>
      <c r="E203" s="11">
        <v>22724</v>
      </c>
      <c r="F203" s="11">
        <v>30795</v>
      </c>
      <c r="G203" s="11">
        <v>20921</v>
      </c>
      <c r="H203" s="16">
        <v>0.53784701418014802</v>
      </c>
      <c r="I203" s="16">
        <v>0.475091003640146</v>
      </c>
      <c r="J203" s="16">
        <v>0.70094697553903595</v>
      </c>
      <c r="K203" s="16">
        <v>0.57249353981149298</v>
      </c>
      <c r="L203" s="16">
        <v>0.41528047957441699</v>
      </c>
    </row>
    <row r="204" spans="2:12" ht="15.75" x14ac:dyDescent="0.3">
      <c r="B204" s="7" t="s">
        <v>24</v>
      </c>
      <c r="C204" s="8">
        <v>3860</v>
      </c>
      <c r="D204" s="8">
        <v>3505</v>
      </c>
      <c r="E204" s="8">
        <v>12804</v>
      </c>
      <c r="F204" s="8">
        <v>11778</v>
      </c>
      <c r="G204" s="8">
        <v>7365</v>
      </c>
      <c r="H204" s="15">
        <v>0.19273017775114801</v>
      </c>
      <c r="I204" s="15">
        <v>0.182267290691628</v>
      </c>
      <c r="J204" s="15">
        <v>0.39495357660631097</v>
      </c>
      <c r="K204" s="15">
        <v>0.21895856184119999</v>
      </c>
      <c r="L204" s="15">
        <v>0.14619476755726701</v>
      </c>
    </row>
    <row r="206" spans="2:12" x14ac:dyDescent="0.25">
      <c r="B206" s="20" t="s">
        <v>38</v>
      </c>
      <c r="C206" s="49" t="s">
        <v>66</v>
      </c>
      <c r="D206" s="50"/>
      <c r="E206" s="50"/>
    </row>
    <row r="207" spans="2:12" x14ac:dyDescent="0.25">
      <c r="B207" s="45" t="s">
        <v>29</v>
      </c>
      <c r="C207" s="46" t="s">
        <v>2</v>
      </c>
      <c r="D207" s="47"/>
      <c r="E207" s="47"/>
      <c r="F207" s="47"/>
      <c r="G207" s="48"/>
      <c r="H207" s="46" t="s">
        <v>3</v>
      </c>
      <c r="I207" s="47"/>
      <c r="J207" s="47"/>
      <c r="K207" s="47"/>
      <c r="L207" s="48"/>
    </row>
    <row r="208" spans="2:12" ht="15.75" x14ac:dyDescent="0.3">
      <c r="B208" s="45"/>
      <c r="C208" s="4">
        <v>2016</v>
      </c>
      <c r="D208" s="4">
        <v>2018</v>
      </c>
      <c r="E208" s="4">
        <v>2020</v>
      </c>
      <c r="F208" s="4">
        <v>2022</v>
      </c>
      <c r="G208" s="4">
        <v>2024</v>
      </c>
      <c r="H208" s="4">
        <v>2016</v>
      </c>
      <c r="I208" s="4">
        <v>2018</v>
      </c>
      <c r="J208" s="4">
        <v>2020</v>
      </c>
      <c r="K208" s="4">
        <v>2022</v>
      </c>
      <c r="L208" s="4">
        <v>2024</v>
      </c>
    </row>
    <row r="209" spans="2:12" ht="15.75" x14ac:dyDescent="0.3">
      <c r="B209" s="5" t="s">
        <v>5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2:12" ht="15.75" x14ac:dyDescent="0.3">
      <c r="B210" s="10" t="s">
        <v>4</v>
      </c>
      <c r="C210" s="11">
        <v>8396</v>
      </c>
      <c r="D210" s="11">
        <v>6123</v>
      </c>
      <c r="E210" s="11">
        <v>10384</v>
      </c>
      <c r="F210" s="11">
        <v>15933</v>
      </c>
      <c r="G210" s="11">
        <v>12843</v>
      </c>
      <c r="H210" s="12"/>
      <c r="I210" s="12"/>
      <c r="J210" s="12"/>
      <c r="K210" s="12"/>
      <c r="L210" s="12"/>
    </row>
    <row r="211" spans="2:12" ht="15.75" x14ac:dyDescent="0.3">
      <c r="B211" s="7" t="s">
        <v>6</v>
      </c>
      <c r="C211" s="8">
        <v>5400</v>
      </c>
      <c r="D211" s="8">
        <v>2284</v>
      </c>
      <c r="E211" s="8">
        <v>5470</v>
      </c>
      <c r="F211" s="8">
        <v>8473</v>
      </c>
      <c r="G211" s="8">
        <v>6737</v>
      </c>
      <c r="H211" s="15">
        <v>0.643163411148166</v>
      </c>
      <c r="I211" s="15">
        <v>0.37301976155479299</v>
      </c>
      <c r="J211" s="15">
        <v>0.52677195685670297</v>
      </c>
      <c r="K211" s="15">
        <v>0.53178936797841003</v>
      </c>
      <c r="L211" s="15">
        <v>0.52456591139141895</v>
      </c>
    </row>
    <row r="212" spans="2:12" ht="15.75" x14ac:dyDescent="0.3">
      <c r="B212" s="10" t="s">
        <v>7</v>
      </c>
      <c r="C212" s="11">
        <v>2408</v>
      </c>
      <c r="D212" s="11">
        <v>1690</v>
      </c>
      <c r="E212" s="11">
        <v>2384</v>
      </c>
      <c r="F212" s="11">
        <v>5259</v>
      </c>
      <c r="G212" s="11">
        <v>4532</v>
      </c>
      <c r="H212" s="16">
        <v>0.28680323963792298</v>
      </c>
      <c r="I212" s="16">
        <v>0.27600849256900201</v>
      </c>
      <c r="J212" s="16">
        <v>0.22958397534668701</v>
      </c>
      <c r="K212" s="16">
        <v>0.33006966672943</v>
      </c>
      <c r="L212" s="16">
        <v>0.35287705364790201</v>
      </c>
    </row>
    <row r="213" spans="2:12" ht="15.75" x14ac:dyDescent="0.3">
      <c r="B213" s="7" t="s">
        <v>8</v>
      </c>
      <c r="C213" s="8">
        <v>2992</v>
      </c>
      <c r="D213" s="8">
        <v>594</v>
      </c>
      <c r="E213" s="8">
        <v>3086</v>
      </c>
      <c r="F213" s="8">
        <v>3214</v>
      </c>
      <c r="G213" s="8">
        <v>2205</v>
      </c>
      <c r="H213" s="15">
        <v>0.35636017151024302</v>
      </c>
      <c r="I213" s="15">
        <v>9.7011268985791294E-2</v>
      </c>
      <c r="J213" s="15">
        <v>0.29718798151001502</v>
      </c>
      <c r="K213" s="15">
        <v>0.20171970124898</v>
      </c>
      <c r="L213" s="15">
        <v>0.171688857743518</v>
      </c>
    </row>
    <row r="214" spans="2:12" ht="15.75" x14ac:dyDescent="0.3">
      <c r="B214" s="10" t="s">
        <v>9</v>
      </c>
      <c r="C214" s="11">
        <v>2760</v>
      </c>
      <c r="D214" s="11">
        <v>2441</v>
      </c>
      <c r="E214" s="11">
        <v>2562</v>
      </c>
      <c r="F214" s="11">
        <v>6548</v>
      </c>
      <c r="G214" s="11">
        <v>3964</v>
      </c>
      <c r="H214" s="16">
        <v>0.32872796569795099</v>
      </c>
      <c r="I214" s="16">
        <v>0.39866078719581899</v>
      </c>
      <c r="J214" s="16">
        <v>0.24672573189522301</v>
      </c>
      <c r="K214" s="16">
        <v>0.41097094081466101</v>
      </c>
      <c r="L214" s="16">
        <v>0.30865062680059202</v>
      </c>
    </row>
    <row r="215" spans="2:12" ht="15.75" x14ac:dyDescent="0.3">
      <c r="B215" s="7" t="s">
        <v>10</v>
      </c>
      <c r="C215" s="8">
        <v>0</v>
      </c>
      <c r="D215" s="8">
        <v>0</v>
      </c>
      <c r="E215" s="8">
        <v>634</v>
      </c>
      <c r="F215" s="8">
        <v>270</v>
      </c>
      <c r="G215" s="8">
        <v>114</v>
      </c>
      <c r="H215" s="15">
        <v>0</v>
      </c>
      <c r="I215" s="15">
        <v>0</v>
      </c>
      <c r="J215" s="15">
        <v>6.1055469953774998E-2</v>
      </c>
      <c r="K215" s="15">
        <v>1.6945961212577701E-2</v>
      </c>
      <c r="L215" s="15">
        <v>8.8764307404812001E-3</v>
      </c>
    </row>
    <row r="216" spans="2:12" ht="15.75" x14ac:dyDescent="0.3">
      <c r="B216" s="10" t="s">
        <v>11</v>
      </c>
      <c r="C216" s="11">
        <v>236</v>
      </c>
      <c r="D216" s="11">
        <v>1398</v>
      </c>
      <c r="E216" s="11">
        <v>1718</v>
      </c>
      <c r="F216" s="11">
        <v>642</v>
      </c>
      <c r="G216" s="11">
        <v>2028</v>
      </c>
      <c r="H216" s="16">
        <v>2.8108623153882802E-2</v>
      </c>
      <c r="I216" s="16">
        <v>0.22831945124938799</v>
      </c>
      <c r="J216" s="16">
        <v>0.16544684129429901</v>
      </c>
      <c r="K216" s="16">
        <v>4.0293729994351303E-2</v>
      </c>
      <c r="L216" s="16">
        <v>0.157907031067508</v>
      </c>
    </row>
    <row r="217" spans="2:12" ht="15.75" x14ac:dyDescent="0.3">
      <c r="B217" s="5" t="s">
        <v>12</v>
      </c>
      <c r="C217" s="9"/>
      <c r="D217" s="9"/>
      <c r="E217" s="9"/>
      <c r="F217" s="9"/>
      <c r="G217" s="9"/>
      <c r="H217" s="17"/>
      <c r="I217" s="17"/>
      <c r="J217" s="17"/>
      <c r="K217" s="17"/>
      <c r="L217" s="17"/>
    </row>
    <row r="218" spans="2:12" ht="15.75" x14ac:dyDescent="0.3">
      <c r="B218" s="10" t="s">
        <v>13</v>
      </c>
      <c r="C218" s="11">
        <v>8160</v>
      </c>
      <c r="D218" s="11">
        <v>4725</v>
      </c>
      <c r="E218" s="11">
        <v>8032</v>
      </c>
      <c r="F218" s="11">
        <v>15021</v>
      </c>
      <c r="G218" s="11">
        <v>10701</v>
      </c>
      <c r="H218" s="16">
        <v>0.97189137684611704</v>
      </c>
      <c r="I218" s="16">
        <v>0.77168054875061198</v>
      </c>
      <c r="J218" s="16">
        <v>0.77349768875192604</v>
      </c>
      <c r="K218" s="16">
        <v>0.94276030879307104</v>
      </c>
      <c r="L218" s="16">
        <v>0.83321653819201102</v>
      </c>
    </row>
    <row r="219" spans="2:12" ht="15.75" x14ac:dyDescent="0.3">
      <c r="B219" s="7" t="s">
        <v>14</v>
      </c>
      <c r="C219" s="8">
        <v>4952</v>
      </c>
      <c r="D219" s="8">
        <v>3107</v>
      </c>
      <c r="E219" s="8">
        <v>4552</v>
      </c>
      <c r="F219" s="8">
        <v>10187</v>
      </c>
      <c r="G219" s="8">
        <v>7234</v>
      </c>
      <c r="H219" s="15">
        <v>0.58980466888994798</v>
      </c>
      <c r="I219" s="15">
        <v>0.50743099787685797</v>
      </c>
      <c r="J219" s="15">
        <v>0.43836671802773503</v>
      </c>
      <c r="K219" s="15">
        <v>0.63936484026862495</v>
      </c>
      <c r="L219" s="15">
        <v>0.56326403488281596</v>
      </c>
    </row>
    <row r="220" spans="2:12" ht="15.75" x14ac:dyDescent="0.3">
      <c r="B220" s="13" t="s">
        <v>15</v>
      </c>
      <c r="C220" s="14"/>
      <c r="D220" s="14"/>
      <c r="E220" s="14"/>
      <c r="F220" s="14"/>
      <c r="G220" s="14"/>
      <c r="H220" s="18"/>
      <c r="I220" s="18"/>
      <c r="J220" s="18"/>
      <c r="K220" s="18"/>
      <c r="L220" s="18"/>
    </row>
    <row r="221" spans="2:12" ht="15.75" x14ac:dyDescent="0.3">
      <c r="B221" s="7" t="s">
        <v>16</v>
      </c>
      <c r="C221" s="8">
        <v>5876</v>
      </c>
      <c r="D221" s="8">
        <v>3825</v>
      </c>
      <c r="E221" s="8">
        <v>5560</v>
      </c>
      <c r="F221" s="8">
        <v>11283</v>
      </c>
      <c r="G221" s="8">
        <v>7231</v>
      </c>
      <c r="H221" s="15">
        <v>0.69985707479752302</v>
      </c>
      <c r="I221" s="15">
        <v>0.62469377756001998</v>
      </c>
      <c r="J221" s="15">
        <v>0.535439137134052</v>
      </c>
      <c r="K221" s="15">
        <v>0.70815289022782901</v>
      </c>
      <c r="L221" s="15">
        <v>0.56303044460017104</v>
      </c>
    </row>
    <row r="222" spans="2:12" ht="15.75" x14ac:dyDescent="0.3">
      <c r="B222" s="10" t="s">
        <v>17</v>
      </c>
      <c r="C222" s="11">
        <v>788</v>
      </c>
      <c r="D222" s="11">
        <v>1005</v>
      </c>
      <c r="E222" s="11">
        <v>2127</v>
      </c>
      <c r="F222" s="11">
        <v>10577</v>
      </c>
      <c r="G222" s="11">
        <v>5419</v>
      </c>
      <c r="H222" s="16">
        <v>9.3854216293473097E-2</v>
      </c>
      <c r="I222" s="16">
        <v>0.164135227829495</v>
      </c>
      <c r="J222" s="16">
        <v>0.2048343605547</v>
      </c>
      <c r="K222" s="16">
        <v>0.66384233979790397</v>
      </c>
      <c r="L222" s="16">
        <v>0.42194191388304902</v>
      </c>
    </row>
    <row r="223" spans="2:12" ht="15.75" x14ac:dyDescent="0.3">
      <c r="B223" s="7" t="s">
        <v>18</v>
      </c>
      <c r="C223" s="8">
        <v>4884</v>
      </c>
      <c r="D223" s="8">
        <v>3825</v>
      </c>
      <c r="E223" s="8">
        <v>5639</v>
      </c>
      <c r="F223" s="8">
        <v>10215</v>
      </c>
      <c r="G223" s="8">
        <v>6777</v>
      </c>
      <c r="H223" s="15">
        <v>0.58170557408289703</v>
      </c>
      <c r="I223" s="15">
        <v>0.62469377756001998</v>
      </c>
      <c r="J223" s="15">
        <v>0.543046995377504</v>
      </c>
      <c r="K223" s="15">
        <v>0.641122199209188</v>
      </c>
      <c r="L223" s="15">
        <v>0.52768044849334295</v>
      </c>
    </row>
    <row r="224" spans="2:12" ht="15.75" x14ac:dyDescent="0.3">
      <c r="B224" s="10" t="s">
        <v>19</v>
      </c>
      <c r="C224" s="11">
        <v>1228</v>
      </c>
      <c r="D224" s="11">
        <v>1015</v>
      </c>
      <c r="E224" s="11">
        <v>1177</v>
      </c>
      <c r="F224" s="11">
        <v>2956</v>
      </c>
      <c r="G224" s="11">
        <v>1300</v>
      </c>
      <c r="H224" s="16">
        <v>0.14626012386850901</v>
      </c>
      <c r="I224" s="16">
        <v>0.16576841417605701</v>
      </c>
      <c r="J224" s="16">
        <v>0.11334745762711899</v>
      </c>
      <c r="K224" s="16">
        <v>0.185526893868073</v>
      </c>
      <c r="L224" s="16">
        <v>0.101222455812505</v>
      </c>
    </row>
    <row r="225" spans="2:12" ht="15.75" x14ac:dyDescent="0.3">
      <c r="B225" s="7" t="s">
        <v>20</v>
      </c>
      <c r="C225" s="8">
        <v>7180</v>
      </c>
      <c r="D225" s="8">
        <v>3002</v>
      </c>
      <c r="E225" s="8">
        <v>6594</v>
      </c>
      <c r="F225" s="8">
        <v>10322</v>
      </c>
      <c r="G225" s="8">
        <v>7182</v>
      </c>
      <c r="H225" s="15">
        <v>0.855169128156265</v>
      </c>
      <c r="I225" s="15">
        <v>0.49028254123795501</v>
      </c>
      <c r="J225" s="15">
        <v>0.63501540832049297</v>
      </c>
      <c r="K225" s="15">
        <v>0.64783782087491404</v>
      </c>
      <c r="L225" s="15">
        <v>0.55921513665031497</v>
      </c>
    </row>
    <row r="226" spans="2:12" ht="15.75" x14ac:dyDescent="0.3">
      <c r="B226" s="10" t="s">
        <v>21</v>
      </c>
      <c r="C226" s="11">
        <v>968</v>
      </c>
      <c r="D226" s="11">
        <v>790</v>
      </c>
      <c r="E226" s="11">
        <v>2961</v>
      </c>
      <c r="F226" s="11">
        <v>3696</v>
      </c>
      <c r="G226" s="11">
        <v>1187</v>
      </c>
      <c r="H226" s="16">
        <v>0.115292996665079</v>
      </c>
      <c r="I226" s="16">
        <v>0.129021721378409</v>
      </c>
      <c r="J226" s="16">
        <v>0.28515023112480697</v>
      </c>
      <c r="K226" s="16">
        <v>0.231971380154397</v>
      </c>
      <c r="L226" s="16">
        <v>9.2423888499571699E-2</v>
      </c>
    </row>
    <row r="227" spans="2:12" ht="15.75" x14ac:dyDescent="0.3">
      <c r="B227" s="5" t="s">
        <v>22</v>
      </c>
      <c r="C227" s="9"/>
      <c r="D227" s="9"/>
      <c r="E227" s="9"/>
      <c r="F227" s="9"/>
      <c r="G227" s="9"/>
      <c r="H227" s="17"/>
      <c r="I227" s="17"/>
      <c r="J227" s="17"/>
      <c r="K227" s="17"/>
      <c r="L227" s="17"/>
    </row>
    <row r="228" spans="2:12" ht="15.75" x14ac:dyDescent="0.3">
      <c r="B228" s="10" t="s">
        <v>23</v>
      </c>
      <c r="C228" s="11">
        <v>5400</v>
      </c>
      <c r="D228" s="11">
        <v>2284</v>
      </c>
      <c r="E228" s="11">
        <v>6104</v>
      </c>
      <c r="F228" s="11">
        <v>8743</v>
      </c>
      <c r="G228" s="11">
        <v>6851</v>
      </c>
      <c r="H228" s="16">
        <v>0.643163411148166</v>
      </c>
      <c r="I228" s="16">
        <v>0.37301976155479299</v>
      </c>
      <c r="J228" s="16">
        <v>0.58782742681047795</v>
      </c>
      <c r="K228" s="16">
        <v>0.548735329190987</v>
      </c>
      <c r="L228" s="16">
        <v>0.533442342131901</v>
      </c>
    </row>
    <row r="229" spans="2:12" ht="15.75" x14ac:dyDescent="0.3">
      <c r="B229" s="7" t="s">
        <v>24</v>
      </c>
      <c r="C229" s="8">
        <v>2992</v>
      </c>
      <c r="D229" s="8">
        <v>594</v>
      </c>
      <c r="E229" s="8">
        <v>3674</v>
      </c>
      <c r="F229" s="8">
        <v>4253</v>
      </c>
      <c r="G229" s="8">
        <v>2319</v>
      </c>
      <c r="H229" s="15">
        <v>0.35636017151024302</v>
      </c>
      <c r="I229" s="15">
        <v>9.7011268985791294E-2</v>
      </c>
      <c r="J229" s="15">
        <v>0.35381355932203401</v>
      </c>
      <c r="K229" s="15">
        <v>0.26693027050775098</v>
      </c>
      <c r="L229" s="15">
        <v>0.180565288483999</v>
      </c>
    </row>
    <row r="231" spans="2:12" ht="18" x14ac:dyDescent="0.35">
      <c r="B231" s="19" t="s">
        <v>59</v>
      </c>
    </row>
    <row r="232" spans="2:12" ht="18" x14ac:dyDescent="0.35">
      <c r="B232" s="19" t="s">
        <v>60</v>
      </c>
    </row>
  </sheetData>
  <mergeCells count="33">
    <mergeCell ref="C106:E106"/>
    <mergeCell ref="B107:B108"/>
    <mergeCell ref="C107:G107"/>
    <mergeCell ref="H107:L107"/>
    <mergeCell ref="B57:B58"/>
    <mergeCell ref="C57:G57"/>
    <mergeCell ref="H57:L57"/>
    <mergeCell ref="C81:E81"/>
    <mergeCell ref="B82:B83"/>
    <mergeCell ref="C82:G82"/>
    <mergeCell ref="H82:L82"/>
    <mergeCell ref="B7:B8"/>
    <mergeCell ref="C7:G7"/>
    <mergeCell ref="H7:L7"/>
    <mergeCell ref="B32:B33"/>
    <mergeCell ref="C32:G32"/>
    <mergeCell ref="H32:L32"/>
    <mergeCell ref="C131:F131"/>
    <mergeCell ref="B132:B133"/>
    <mergeCell ref="C132:G132"/>
    <mergeCell ref="H132:L132"/>
    <mergeCell ref="C156:E156"/>
    <mergeCell ref="C206:E206"/>
    <mergeCell ref="B207:B208"/>
    <mergeCell ref="C207:G207"/>
    <mergeCell ref="H207:L207"/>
    <mergeCell ref="B157:B158"/>
    <mergeCell ref="C157:G157"/>
    <mergeCell ref="H157:L157"/>
    <mergeCell ref="C181:E181"/>
    <mergeCell ref="B182:B183"/>
    <mergeCell ref="C182:G182"/>
    <mergeCell ref="H182:L18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79CE1-7554-468F-86F5-5C917BECBFD7}">
  <dimension ref="B2:R232"/>
  <sheetViews>
    <sheetView workbookViewId="0"/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8" ht="18" x14ac:dyDescent="0.35">
      <c r="B2" s="1" t="s">
        <v>0</v>
      </c>
    </row>
    <row r="3" spans="2:18" ht="18" x14ac:dyDescent="0.35">
      <c r="B3" s="1" t="s">
        <v>62</v>
      </c>
    </row>
    <row r="4" spans="2:18" ht="18" x14ac:dyDescent="0.35">
      <c r="B4" s="2" t="s">
        <v>1</v>
      </c>
      <c r="C4" s="3">
        <v>46174</v>
      </c>
    </row>
    <row r="6" spans="2:18" x14ac:dyDescent="0.25">
      <c r="B6" s="20" t="s">
        <v>38</v>
      </c>
      <c r="C6" s="20" t="s">
        <v>4</v>
      </c>
    </row>
    <row r="7" spans="2:18" x14ac:dyDescent="0.25">
      <c r="B7" s="45" t="s">
        <v>30</v>
      </c>
      <c r="C7" s="51" t="s">
        <v>2</v>
      </c>
      <c r="D7" s="51"/>
      <c r="E7" s="51"/>
      <c r="F7" s="51"/>
      <c r="G7" s="51"/>
      <c r="H7" s="51" t="s">
        <v>3</v>
      </c>
      <c r="I7" s="51"/>
      <c r="J7" s="51"/>
      <c r="K7" s="51"/>
      <c r="L7" s="51"/>
    </row>
    <row r="8" spans="2:18" ht="15.75" x14ac:dyDescent="0.3">
      <c r="B8" s="45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8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8" ht="15.75" x14ac:dyDescent="0.3">
      <c r="B10" s="10" t="s">
        <v>4</v>
      </c>
      <c r="C10" s="11">
        <v>12393</v>
      </c>
      <c r="D10" s="11">
        <v>10300</v>
      </c>
      <c r="E10" s="11">
        <v>37482</v>
      </c>
      <c r="F10" s="11">
        <v>58308</v>
      </c>
      <c r="G10" s="11">
        <v>41340</v>
      </c>
      <c r="H10" s="12"/>
      <c r="I10" s="12"/>
      <c r="J10" s="12"/>
      <c r="K10" s="12"/>
      <c r="L10" s="12"/>
      <c r="N10" s="22"/>
      <c r="O10" s="22"/>
      <c r="P10" s="22"/>
      <c r="Q10" s="22"/>
      <c r="R10" s="22"/>
    </row>
    <row r="11" spans="2:18" ht="15.75" x14ac:dyDescent="0.3">
      <c r="B11" s="7" t="s">
        <v>6</v>
      </c>
      <c r="C11" s="8">
        <v>10557</v>
      </c>
      <c r="D11" s="8">
        <v>4120</v>
      </c>
      <c r="E11" s="8">
        <v>25765</v>
      </c>
      <c r="F11" s="8">
        <v>27466</v>
      </c>
      <c r="G11" s="8">
        <v>1377</v>
      </c>
      <c r="H11" s="15">
        <v>0.85185185185185197</v>
      </c>
      <c r="I11" s="15">
        <v>0.4</v>
      </c>
      <c r="J11" s="15">
        <v>0.68739661704284705</v>
      </c>
      <c r="K11" s="15">
        <v>0.47105028469506799</v>
      </c>
      <c r="L11" s="15">
        <v>3.3309143999999999E-2</v>
      </c>
      <c r="N11" s="22"/>
      <c r="O11" s="22"/>
      <c r="P11" s="22"/>
      <c r="Q11" s="22"/>
      <c r="R11" s="22"/>
    </row>
    <row r="12" spans="2:18" ht="15.75" x14ac:dyDescent="0.3">
      <c r="B12" s="10" t="s">
        <v>7</v>
      </c>
      <c r="C12" s="11">
        <v>6426</v>
      </c>
      <c r="D12" s="11">
        <v>1545</v>
      </c>
      <c r="E12" s="11">
        <v>18607</v>
      </c>
      <c r="F12" s="11">
        <v>23506</v>
      </c>
      <c r="G12" s="11">
        <v>1377</v>
      </c>
      <c r="H12" s="16">
        <v>0.51851851851851904</v>
      </c>
      <c r="I12" s="16">
        <v>0.15</v>
      </c>
      <c r="J12" s="16">
        <v>0.49642495064297498</v>
      </c>
      <c r="K12" s="16">
        <v>0.40313507580434899</v>
      </c>
      <c r="L12" s="16">
        <v>3.3309143999999999E-2</v>
      </c>
      <c r="N12" s="22"/>
      <c r="O12" s="22"/>
      <c r="P12" s="22"/>
      <c r="Q12" s="22"/>
      <c r="R12" s="22"/>
    </row>
    <row r="13" spans="2:18" ht="15.75" x14ac:dyDescent="0.3">
      <c r="B13" s="7" t="s">
        <v>8</v>
      </c>
      <c r="C13" s="8">
        <v>4131</v>
      </c>
      <c r="D13" s="8">
        <v>2575</v>
      </c>
      <c r="E13" s="8">
        <v>7158</v>
      </c>
      <c r="F13" s="8">
        <v>3960</v>
      </c>
      <c r="G13" s="8">
        <v>0</v>
      </c>
      <c r="H13" s="15">
        <v>0.33333333333333298</v>
      </c>
      <c r="I13" s="15">
        <v>0.25</v>
      </c>
      <c r="J13" s="15">
        <v>0.19097166639987201</v>
      </c>
      <c r="K13" s="15">
        <v>6.7915208890718295E-2</v>
      </c>
      <c r="L13" s="15">
        <v>0</v>
      </c>
      <c r="N13" s="22"/>
      <c r="O13" s="22"/>
      <c r="P13" s="22"/>
      <c r="Q13" s="22"/>
      <c r="R13" s="22"/>
    </row>
    <row r="14" spans="2:18" ht="15.75" x14ac:dyDescent="0.3">
      <c r="B14" s="10" t="s">
        <v>9</v>
      </c>
      <c r="C14" s="11">
        <v>1836</v>
      </c>
      <c r="D14" s="11">
        <v>6180</v>
      </c>
      <c r="E14" s="11">
        <v>7469</v>
      </c>
      <c r="F14" s="11">
        <v>30842</v>
      </c>
      <c r="G14" s="11">
        <v>34182</v>
      </c>
      <c r="H14" s="16">
        <v>0.148148148148148</v>
      </c>
      <c r="I14" s="16">
        <v>0.6</v>
      </c>
      <c r="J14" s="16">
        <v>0.19926898244490701</v>
      </c>
      <c r="K14" s="16">
        <v>0.52894971530493196</v>
      </c>
      <c r="L14" s="16">
        <v>0.82685050800000004</v>
      </c>
      <c r="N14" s="22"/>
      <c r="O14" s="22"/>
      <c r="P14" s="22"/>
      <c r="Q14" s="22"/>
      <c r="R14" s="22"/>
    </row>
    <row r="15" spans="2:18" ht="15.75" x14ac:dyDescent="0.3">
      <c r="B15" s="7" t="s">
        <v>10</v>
      </c>
      <c r="C15" s="8">
        <v>0</v>
      </c>
      <c r="D15" s="8">
        <v>0</v>
      </c>
      <c r="E15" s="8">
        <v>2340</v>
      </c>
      <c r="F15" s="8">
        <v>0</v>
      </c>
      <c r="G15" s="8">
        <v>0</v>
      </c>
      <c r="H15" s="15">
        <v>0</v>
      </c>
      <c r="I15" s="15">
        <v>0</v>
      </c>
      <c r="J15" s="15">
        <v>6.2429966383864298E-2</v>
      </c>
      <c r="K15" s="15">
        <v>0</v>
      </c>
      <c r="L15" s="15">
        <v>0</v>
      </c>
      <c r="N15" s="22"/>
      <c r="O15" s="22"/>
      <c r="P15" s="22"/>
      <c r="Q15" s="22"/>
      <c r="R15" s="22"/>
    </row>
    <row r="16" spans="2:18" ht="15.75" x14ac:dyDescent="0.3">
      <c r="B16" s="10" t="s">
        <v>11</v>
      </c>
      <c r="C16" s="11">
        <v>0</v>
      </c>
      <c r="D16" s="11">
        <v>0</v>
      </c>
      <c r="E16" s="11">
        <v>1908</v>
      </c>
      <c r="F16" s="11">
        <v>0</v>
      </c>
      <c r="G16" s="11">
        <v>5781</v>
      </c>
      <c r="H16" s="16">
        <v>0</v>
      </c>
      <c r="I16" s="16">
        <v>0</v>
      </c>
      <c r="J16" s="16">
        <v>5.0904434128381602E-2</v>
      </c>
      <c r="K16" s="16">
        <v>0</v>
      </c>
      <c r="L16" s="16">
        <v>0.139840348</v>
      </c>
      <c r="N16" s="22"/>
      <c r="O16" s="22"/>
      <c r="P16" s="22"/>
      <c r="Q16" s="22"/>
      <c r="R16" s="22"/>
    </row>
    <row r="17" spans="2:18" ht="15.75" x14ac:dyDescent="0.3">
      <c r="B17" s="5" t="s">
        <v>12</v>
      </c>
      <c r="C17" s="9"/>
      <c r="D17" s="9"/>
      <c r="E17" s="9"/>
      <c r="F17" s="9"/>
      <c r="G17" s="9"/>
      <c r="H17" s="17"/>
      <c r="I17" s="17"/>
      <c r="J17" s="17"/>
      <c r="K17" s="17"/>
      <c r="L17" s="17"/>
      <c r="N17" s="22"/>
      <c r="O17" s="22"/>
      <c r="P17" s="22"/>
      <c r="Q17" s="22"/>
      <c r="R17" s="22"/>
    </row>
    <row r="18" spans="2:18" ht="15.75" x14ac:dyDescent="0.3">
      <c r="B18" s="10" t="s">
        <v>13</v>
      </c>
      <c r="C18" s="11">
        <v>12393</v>
      </c>
      <c r="D18" s="11">
        <v>10300</v>
      </c>
      <c r="E18" s="11">
        <v>33234</v>
      </c>
      <c r="F18" s="11">
        <v>58308</v>
      </c>
      <c r="G18" s="11">
        <v>35559</v>
      </c>
      <c r="H18" s="16">
        <v>1</v>
      </c>
      <c r="I18" s="16">
        <v>1</v>
      </c>
      <c r="J18" s="16">
        <v>0.88666559948775403</v>
      </c>
      <c r="K18" s="16">
        <v>1</v>
      </c>
      <c r="L18" s="16">
        <v>0.860159652</v>
      </c>
      <c r="N18" s="22"/>
      <c r="O18" s="22"/>
      <c r="P18" s="22"/>
      <c r="Q18" s="22"/>
      <c r="R18" s="22"/>
    </row>
    <row r="19" spans="2:18" ht="15.75" x14ac:dyDescent="0.3">
      <c r="B19" s="7" t="s">
        <v>14</v>
      </c>
      <c r="C19" s="8">
        <v>6885</v>
      </c>
      <c r="D19" s="8">
        <v>7210</v>
      </c>
      <c r="E19" s="8">
        <v>16809</v>
      </c>
      <c r="F19" s="8">
        <v>29062</v>
      </c>
      <c r="G19" s="8">
        <v>12006</v>
      </c>
      <c r="H19" s="15">
        <v>0.55555555555555602</v>
      </c>
      <c r="I19" s="15">
        <v>0.7</v>
      </c>
      <c r="J19" s="15">
        <v>0.44845525852409202</v>
      </c>
      <c r="K19" s="15">
        <v>0.49842217191465998</v>
      </c>
      <c r="L19" s="15">
        <v>0.29042089999999998</v>
      </c>
      <c r="N19" s="22"/>
      <c r="O19" s="22"/>
      <c r="P19" s="22"/>
      <c r="Q19" s="22"/>
      <c r="R19" s="22"/>
    </row>
    <row r="20" spans="2:18" ht="15.75" x14ac:dyDescent="0.3">
      <c r="B20" s="13" t="s">
        <v>15</v>
      </c>
      <c r="C20" s="14"/>
      <c r="D20" s="14"/>
      <c r="E20" s="14"/>
      <c r="F20" s="14"/>
      <c r="G20" s="14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2:18" ht="15.75" x14ac:dyDescent="0.3">
      <c r="B21" s="7" t="s">
        <v>16</v>
      </c>
      <c r="C21" s="8">
        <v>2295</v>
      </c>
      <c r="D21" s="8">
        <v>3090</v>
      </c>
      <c r="E21" s="8">
        <v>8270</v>
      </c>
      <c r="F21" s="8">
        <v>13692</v>
      </c>
      <c r="G21" s="8">
        <v>13512</v>
      </c>
      <c r="H21" s="15">
        <v>0.18518518518518501</v>
      </c>
      <c r="I21" s="15">
        <v>0.3</v>
      </c>
      <c r="J21" s="15">
        <v>0.220639240168614</v>
      </c>
      <c r="K21" s="15">
        <v>0.23482197983124101</v>
      </c>
      <c r="L21" s="15">
        <v>0.32685050799999998</v>
      </c>
      <c r="N21" s="22"/>
      <c r="O21" s="22"/>
      <c r="P21" s="22"/>
      <c r="Q21" s="22"/>
      <c r="R21" s="22"/>
    </row>
    <row r="22" spans="2:18" ht="15.75" x14ac:dyDescent="0.3">
      <c r="B22" s="10" t="s">
        <v>17</v>
      </c>
      <c r="C22" s="11">
        <v>5508</v>
      </c>
      <c r="D22" s="11">
        <v>1545</v>
      </c>
      <c r="E22" s="11">
        <v>12651</v>
      </c>
      <c r="F22" s="11">
        <v>17528</v>
      </c>
      <c r="G22" s="11">
        <v>24069</v>
      </c>
      <c r="H22" s="16">
        <v>0.44444444444444398</v>
      </c>
      <c r="I22" s="16">
        <v>0.15</v>
      </c>
      <c r="J22" s="16">
        <v>0.33752201056507097</v>
      </c>
      <c r="K22" s="16">
        <v>0.30061055086780503</v>
      </c>
      <c r="L22" s="16">
        <v>0.58222061000000003</v>
      </c>
      <c r="N22" s="22"/>
      <c r="O22" s="22"/>
      <c r="P22" s="22"/>
      <c r="Q22" s="22"/>
      <c r="R22" s="22"/>
    </row>
    <row r="23" spans="2:18" ht="15.75" x14ac:dyDescent="0.3">
      <c r="B23" s="7" t="s">
        <v>18</v>
      </c>
      <c r="C23" s="8">
        <v>7344</v>
      </c>
      <c r="D23" s="8">
        <v>7210</v>
      </c>
      <c r="E23" s="8">
        <v>21509</v>
      </c>
      <c r="F23" s="8">
        <v>31584</v>
      </c>
      <c r="G23" s="8">
        <v>25848</v>
      </c>
      <c r="H23" s="15">
        <v>0.592592592592593</v>
      </c>
      <c r="I23" s="15">
        <v>0.7</v>
      </c>
      <c r="J23" s="15">
        <v>0.57384878074809198</v>
      </c>
      <c r="K23" s="15">
        <v>0.54167524181930404</v>
      </c>
      <c r="L23" s="15">
        <v>0.62525399100000001</v>
      </c>
      <c r="N23" s="22"/>
      <c r="O23" s="22"/>
      <c r="P23" s="22"/>
      <c r="Q23" s="22"/>
      <c r="R23" s="22"/>
    </row>
    <row r="24" spans="2:18" ht="15.75" x14ac:dyDescent="0.3">
      <c r="B24" s="10" t="s">
        <v>19</v>
      </c>
      <c r="C24" s="11">
        <v>1377</v>
      </c>
      <c r="D24" s="11">
        <v>5150</v>
      </c>
      <c r="E24" s="11">
        <v>11198</v>
      </c>
      <c r="F24" s="11">
        <v>10654</v>
      </c>
      <c r="G24" s="11">
        <v>7803</v>
      </c>
      <c r="H24" s="16">
        <v>0.11111111111111099</v>
      </c>
      <c r="I24" s="16">
        <v>0.5</v>
      </c>
      <c r="J24" s="16">
        <v>0.29875673656688501</v>
      </c>
      <c r="K24" s="16">
        <v>0.18271935240447301</v>
      </c>
      <c r="L24" s="16">
        <v>0.18875181399999999</v>
      </c>
      <c r="N24" s="22"/>
      <c r="O24" s="22"/>
      <c r="P24" s="22"/>
      <c r="Q24" s="22"/>
      <c r="R24" s="22"/>
    </row>
    <row r="25" spans="2:18" ht="15.75" x14ac:dyDescent="0.3">
      <c r="B25" s="7" t="s">
        <v>20</v>
      </c>
      <c r="C25" s="8">
        <v>12393</v>
      </c>
      <c r="D25" s="8">
        <v>10300</v>
      </c>
      <c r="E25" s="8">
        <v>24754</v>
      </c>
      <c r="F25" s="8">
        <v>57978</v>
      </c>
      <c r="G25" s="8">
        <v>990</v>
      </c>
      <c r="H25" s="15">
        <v>1</v>
      </c>
      <c r="I25" s="15">
        <v>1</v>
      </c>
      <c r="J25" s="15">
        <v>0.66042367002827995</v>
      </c>
      <c r="K25" s="15">
        <v>0.994340399259107</v>
      </c>
      <c r="L25" s="15">
        <v>2.394775E-2</v>
      </c>
      <c r="N25" s="22"/>
      <c r="O25" s="22"/>
      <c r="P25" s="22"/>
      <c r="Q25" s="22"/>
      <c r="R25" s="22"/>
    </row>
    <row r="26" spans="2:18" ht="15.75" x14ac:dyDescent="0.3">
      <c r="B26" s="10" t="s">
        <v>21</v>
      </c>
      <c r="C26" s="11">
        <v>1836</v>
      </c>
      <c r="D26" s="11">
        <v>4120</v>
      </c>
      <c r="E26" s="11">
        <v>19374</v>
      </c>
      <c r="F26" s="11">
        <v>12852</v>
      </c>
      <c r="G26" s="11">
        <v>8664</v>
      </c>
      <c r="H26" s="16">
        <v>0.148148148148148</v>
      </c>
      <c r="I26" s="16">
        <v>0.4</v>
      </c>
      <c r="J26" s="16">
        <v>0.51688810629102</v>
      </c>
      <c r="K26" s="16">
        <v>0.220415723399877</v>
      </c>
      <c r="L26" s="16">
        <v>0.20957909999999999</v>
      </c>
      <c r="N26" s="22"/>
      <c r="O26" s="22"/>
      <c r="P26" s="22"/>
      <c r="Q26" s="22"/>
      <c r="R26" s="22"/>
    </row>
    <row r="27" spans="2:18" ht="15.75" x14ac:dyDescent="0.3">
      <c r="B27" s="5" t="s">
        <v>22</v>
      </c>
      <c r="C27" s="9"/>
      <c r="D27" s="9"/>
      <c r="E27" s="9"/>
      <c r="F27" s="9"/>
      <c r="G27" s="9"/>
      <c r="H27" s="17"/>
      <c r="I27" s="17"/>
      <c r="J27" s="17"/>
      <c r="K27" s="17"/>
      <c r="L27" s="17"/>
      <c r="N27" s="22"/>
      <c r="O27" s="22"/>
      <c r="P27" s="22"/>
      <c r="Q27" s="22"/>
      <c r="R27" s="22"/>
    </row>
    <row r="28" spans="2:18" ht="15.75" x14ac:dyDescent="0.3">
      <c r="B28" s="10" t="s">
        <v>23</v>
      </c>
      <c r="C28" s="11">
        <v>10557</v>
      </c>
      <c r="D28" s="11">
        <v>4120</v>
      </c>
      <c r="E28" s="11">
        <v>28105</v>
      </c>
      <c r="F28" s="11">
        <v>27466</v>
      </c>
      <c r="G28" s="11">
        <v>1377</v>
      </c>
      <c r="H28" s="16">
        <v>0.85185185185185197</v>
      </c>
      <c r="I28" s="16">
        <v>0.4</v>
      </c>
      <c r="J28" s="16">
        <v>0.74982658342671205</v>
      </c>
      <c r="K28" s="16">
        <v>0.47105028469506799</v>
      </c>
      <c r="L28" s="16">
        <v>3.3309143999999999E-2</v>
      </c>
      <c r="N28" s="22"/>
      <c r="O28" s="22"/>
      <c r="P28" s="22"/>
      <c r="Q28" s="22"/>
      <c r="R28" s="22"/>
    </row>
    <row r="29" spans="2:18" ht="15.75" x14ac:dyDescent="0.3">
      <c r="B29" s="7" t="s">
        <v>24</v>
      </c>
      <c r="C29" s="8">
        <v>6885</v>
      </c>
      <c r="D29" s="8">
        <v>2575</v>
      </c>
      <c r="E29" s="8">
        <v>9394</v>
      </c>
      <c r="F29" s="8">
        <v>3960</v>
      </c>
      <c r="G29" s="8">
        <v>0</v>
      </c>
      <c r="H29" s="15">
        <v>0.55555555555555602</v>
      </c>
      <c r="I29" s="15">
        <v>0.25</v>
      </c>
      <c r="J29" s="15">
        <v>0.25062696761112002</v>
      </c>
      <c r="K29" s="15">
        <v>6.7915208890718295E-2</v>
      </c>
      <c r="L29" s="15">
        <v>0</v>
      </c>
      <c r="N29" s="22"/>
      <c r="O29" s="22"/>
      <c r="P29" s="22"/>
      <c r="Q29" s="22"/>
      <c r="R29" s="22"/>
    </row>
    <row r="31" spans="2:18" x14ac:dyDescent="0.25">
      <c r="B31" s="20" t="s">
        <v>38</v>
      </c>
      <c r="C31" s="20" t="s">
        <v>40</v>
      </c>
    </row>
    <row r="32" spans="2:18" x14ac:dyDescent="0.25">
      <c r="B32" s="45" t="s">
        <v>30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8" ht="15.75" x14ac:dyDescent="0.3">
      <c r="B33" s="45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8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8" ht="15.75" x14ac:dyDescent="0.3">
      <c r="B35" s="10" t="s">
        <v>4</v>
      </c>
      <c r="C35" s="11">
        <v>5508</v>
      </c>
      <c r="D35" s="11">
        <v>6695</v>
      </c>
      <c r="E35" s="11">
        <v>18819</v>
      </c>
      <c r="F35" s="11">
        <v>26310</v>
      </c>
      <c r="G35" s="11">
        <v>22707</v>
      </c>
      <c r="H35" s="12"/>
      <c r="I35" s="12"/>
      <c r="J35" s="12"/>
      <c r="K35" s="12"/>
      <c r="L35" s="12"/>
      <c r="N35" s="22"/>
      <c r="O35" s="22"/>
      <c r="P35" s="22"/>
      <c r="Q35" s="22"/>
      <c r="R35" s="22"/>
    </row>
    <row r="36" spans="2:18" ht="15.75" x14ac:dyDescent="0.3">
      <c r="B36" s="7" t="s">
        <v>6</v>
      </c>
      <c r="C36" s="8">
        <v>4590</v>
      </c>
      <c r="D36" s="8">
        <v>3090</v>
      </c>
      <c r="E36" s="8">
        <v>12593</v>
      </c>
      <c r="F36" s="8">
        <v>13892</v>
      </c>
      <c r="G36" s="8">
        <v>459</v>
      </c>
      <c r="H36" s="15">
        <v>0.83333333333333404</v>
      </c>
      <c r="I36" s="15">
        <v>0.46153846153846201</v>
      </c>
      <c r="J36" s="15">
        <v>0.669164142621818</v>
      </c>
      <c r="K36" s="15">
        <v>0.52801216267578899</v>
      </c>
      <c r="L36" s="15">
        <v>2.0214030915576699E-2</v>
      </c>
      <c r="N36" s="22"/>
      <c r="O36" s="22"/>
      <c r="P36" s="22"/>
      <c r="Q36" s="22"/>
      <c r="R36" s="22"/>
    </row>
    <row r="37" spans="2:18" ht="15.75" x14ac:dyDescent="0.3">
      <c r="B37" s="10" t="s">
        <v>7</v>
      </c>
      <c r="C37" s="11">
        <v>3672</v>
      </c>
      <c r="D37" s="11">
        <v>1030</v>
      </c>
      <c r="E37" s="11">
        <v>9230</v>
      </c>
      <c r="F37" s="11">
        <v>12572</v>
      </c>
      <c r="G37" s="11">
        <v>459</v>
      </c>
      <c r="H37" s="16">
        <v>0.66666666666666696</v>
      </c>
      <c r="I37" s="16">
        <v>0.15384615384615399</v>
      </c>
      <c r="J37" s="16">
        <v>0.49046176736277203</v>
      </c>
      <c r="K37" s="16">
        <v>0.47784112504751097</v>
      </c>
      <c r="L37" s="16">
        <v>2.0214030915576699E-2</v>
      </c>
      <c r="N37" s="22"/>
      <c r="O37" s="22"/>
      <c r="P37" s="22"/>
      <c r="Q37" s="22"/>
      <c r="R37" s="22"/>
    </row>
    <row r="38" spans="2:18" ht="15.75" x14ac:dyDescent="0.3">
      <c r="B38" s="7" t="s">
        <v>8</v>
      </c>
      <c r="C38" s="8">
        <v>918</v>
      </c>
      <c r="D38" s="8">
        <v>2060</v>
      </c>
      <c r="E38" s="8">
        <v>3363</v>
      </c>
      <c r="F38" s="8">
        <v>1320</v>
      </c>
      <c r="G38" s="8">
        <v>0</v>
      </c>
      <c r="H38" s="15">
        <v>0.16666666666666699</v>
      </c>
      <c r="I38" s="15">
        <v>0.30769230769230799</v>
      </c>
      <c r="J38" s="15">
        <v>0.178702375259047</v>
      </c>
      <c r="K38" s="15">
        <v>5.0171037628278202E-2</v>
      </c>
      <c r="L38" s="15">
        <v>0</v>
      </c>
      <c r="N38" s="22"/>
      <c r="O38" s="22"/>
      <c r="P38" s="22"/>
      <c r="Q38" s="22"/>
      <c r="R38" s="22"/>
    </row>
    <row r="39" spans="2:18" ht="15.75" x14ac:dyDescent="0.3">
      <c r="B39" s="10" t="s">
        <v>9</v>
      </c>
      <c r="C39" s="11">
        <v>918</v>
      </c>
      <c r="D39" s="11">
        <v>3605</v>
      </c>
      <c r="E39" s="11">
        <v>4466</v>
      </c>
      <c r="F39" s="11">
        <v>12418</v>
      </c>
      <c r="G39" s="11">
        <v>19293</v>
      </c>
      <c r="H39" s="16">
        <v>0.16666666666666699</v>
      </c>
      <c r="I39" s="16">
        <v>0.53846153846153899</v>
      </c>
      <c r="J39" s="16">
        <v>0.23731335352569199</v>
      </c>
      <c r="K39" s="16">
        <v>0.47198783732421101</v>
      </c>
      <c r="L39" s="16">
        <v>0.84964988769982797</v>
      </c>
      <c r="N39" s="22"/>
      <c r="O39" s="22"/>
      <c r="P39" s="22"/>
      <c r="Q39" s="22"/>
      <c r="R39" s="22"/>
    </row>
    <row r="40" spans="2:18" ht="15.75" x14ac:dyDescent="0.3">
      <c r="B40" s="7" t="s">
        <v>10</v>
      </c>
      <c r="C40" s="8">
        <v>0</v>
      </c>
      <c r="D40" s="8">
        <v>0</v>
      </c>
      <c r="E40" s="8">
        <v>1124</v>
      </c>
      <c r="F40" s="8">
        <v>0</v>
      </c>
      <c r="G40" s="8">
        <v>0</v>
      </c>
      <c r="H40" s="15">
        <v>0</v>
      </c>
      <c r="I40" s="15">
        <v>0</v>
      </c>
      <c r="J40" s="15">
        <v>5.9726871778521699E-2</v>
      </c>
      <c r="K40" s="15">
        <v>0</v>
      </c>
      <c r="L40" s="15">
        <v>0</v>
      </c>
      <c r="N40" s="22"/>
      <c r="O40" s="22"/>
      <c r="P40" s="22"/>
      <c r="Q40" s="22"/>
      <c r="R40" s="22"/>
    </row>
    <row r="41" spans="2:18" ht="15.75" x14ac:dyDescent="0.3">
      <c r="B41" s="10" t="s">
        <v>11</v>
      </c>
      <c r="C41" s="11">
        <v>0</v>
      </c>
      <c r="D41" s="11">
        <v>0</v>
      </c>
      <c r="E41" s="11">
        <v>636</v>
      </c>
      <c r="F41" s="11">
        <v>0</v>
      </c>
      <c r="G41" s="11">
        <v>2955</v>
      </c>
      <c r="H41" s="16">
        <v>0</v>
      </c>
      <c r="I41" s="16">
        <v>0</v>
      </c>
      <c r="J41" s="16">
        <v>3.3795632073967803E-2</v>
      </c>
      <c r="K41" s="16">
        <v>0</v>
      </c>
      <c r="L41" s="16">
        <v>0.13013608138459501</v>
      </c>
      <c r="N41" s="22"/>
      <c r="O41" s="22"/>
      <c r="P41" s="22"/>
      <c r="Q41" s="22"/>
      <c r="R41" s="22"/>
    </row>
    <row r="42" spans="2:18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  <c r="N42" s="22"/>
      <c r="O42" s="22"/>
      <c r="P42" s="22"/>
      <c r="Q42" s="22"/>
      <c r="R42" s="22"/>
    </row>
    <row r="43" spans="2:18" ht="15.75" x14ac:dyDescent="0.3">
      <c r="B43" s="10" t="s">
        <v>13</v>
      </c>
      <c r="C43" s="11">
        <v>5508</v>
      </c>
      <c r="D43" s="11">
        <v>6695</v>
      </c>
      <c r="E43" s="11">
        <v>17059</v>
      </c>
      <c r="F43" s="11">
        <v>26310</v>
      </c>
      <c r="G43" s="11">
        <v>19752</v>
      </c>
      <c r="H43" s="16">
        <v>1</v>
      </c>
      <c r="I43" s="16">
        <v>1</v>
      </c>
      <c r="J43" s="16">
        <v>0.90647749614751105</v>
      </c>
      <c r="K43" s="16">
        <v>1</v>
      </c>
      <c r="L43" s="16">
        <v>0.86986391861540502</v>
      </c>
      <c r="N43" s="22"/>
      <c r="O43" s="22"/>
      <c r="P43" s="22"/>
      <c r="Q43" s="22"/>
      <c r="R43" s="22"/>
    </row>
    <row r="44" spans="2:18" ht="15.75" x14ac:dyDescent="0.3">
      <c r="B44" s="7" t="s">
        <v>14</v>
      </c>
      <c r="C44" s="8">
        <v>2295</v>
      </c>
      <c r="D44" s="8">
        <v>5150</v>
      </c>
      <c r="E44" s="8">
        <v>9212</v>
      </c>
      <c r="F44" s="8">
        <v>15018</v>
      </c>
      <c r="G44" s="8">
        <v>6627</v>
      </c>
      <c r="H44" s="15">
        <v>0.41666666666666702</v>
      </c>
      <c r="I44" s="15">
        <v>0.76923076923076905</v>
      </c>
      <c r="J44" s="15">
        <v>0.48950528720973502</v>
      </c>
      <c r="K44" s="15">
        <v>0.57080957810718402</v>
      </c>
      <c r="L44" s="15">
        <v>0.29184832870920902</v>
      </c>
      <c r="N44" s="22"/>
      <c r="O44" s="22"/>
      <c r="P44" s="22"/>
      <c r="Q44" s="22"/>
      <c r="R44" s="22"/>
    </row>
    <row r="45" spans="2:18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  <c r="N45" s="22"/>
      <c r="O45" s="22"/>
      <c r="P45" s="22"/>
      <c r="Q45" s="22"/>
      <c r="R45" s="22"/>
    </row>
    <row r="46" spans="2:18" ht="15.75" x14ac:dyDescent="0.3">
      <c r="B46" s="7" t="s">
        <v>16</v>
      </c>
      <c r="C46" s="8">
        <v>918</v>
      </c>
      <c r="D46" s="8">
        <v>1545</v>
      </c>
      <c r="E46" s="8">
        <v>3932</v>
      </c>
      <c r="F46" s="8">
        <v>6898</v>
      </c>
      <c r="G46" s="8">
        <v>8133</v>
      </c>
      <c r="H46" s="15">
        <v>0.16666666666666699</v>
      </c>
      <c r="I46" s="15">
        <v>0.230769230769231</v>
      </c>
      <c r="J46" s="15">
        <v>0.20893777565226601</v>
      </c>
      <c r="K46" s="15">
        <v>0.26218167996959302</v>
      </c>
      <c r="L46" s="15">
        <v>0.35817148896815998</v>
      </c>
      <c r="N46" s="22"/>
      <c r="O46" s="22"/>
      <c r="P46" s="22"/>
      <c r="Q46" s="22"/>
      <c r="R46" s="22"/>
    </row>
    <row r="47" spans="2:18" ht="15.75" x14ac:dyDescent="0.3">
      <c r="B47" s="10" t="s">
        <v>17</v>
      </c>
      <c r="C47" s="11">
        <v>1377</v>
      </c>
      <c r="D47" s="11">
        <v>1030</v>
      </c>
      <c r="E47" s="11">
        <v>7525</v>
      </c>
      <c r="F47" s="11">
        <v>10276</v>
      </c>
      <c r="G47" s="11">
        <v>12135</v>
      </c>
      <c r="H47" s="16">
        <v>0.25</v>
      </c>
      <c r="I47" s="16">
        <v>0.15384615384615399</v>
      </c>
      <c r="J47" s="16">
        <v>0.39986184175567302</v>
      </c>
      <c r="K47" s="16">
        <v>0.39057392626377802</v>
      </c>
      <c r="L47" s="16">
        <v>0.53441669969612904</v>
      </c>
      <c r="N47" s="22"/>
      <c r="O47" s="22"/>
      <c r="P47" s="22"/>
      <c r="Q47" s="22"/>
      <c r="R47" s="22"/>
    </row>
    <row r="48" spans="2:18" ht="15.75" x14ac:dyDescent="0.3">
      <c r="B48" s="7" t="s">
        <v>18</v>
      </c>
      <c r="C48" s="8">
        <v>2295</v>
      </c>
      <c r="D48" s="8">
        <v>5150</v>
      </c>
      <c r="E48" s="8">
        <v>11316</v>
      </c>
      <c r="F48" s="8">
        <v>16082</v>
      </c>
      <c r="G48" s="8">
        <v>13584</v>
      </c>
      <c r="H48" s="15">
        <v>0.41666666666666702</v>
      </c>
      <c r="I48" s="15">
        <v>0.76923076923076905</v>
      </c>
      <c r="J48" s="15">
        <v>0.60130718954248397</v>
      </c>
      <c r="K48" s="15">
        <v>0.61125047510452302</v>
      </c>
      <c r="L48" s="15">
        <v>0.598229620821773</v>
      </c>
      <c r="N48" s="22"/>
      <c r="O48" s="22"/>
      <c r="P48" s="22"/>
      <c r="Q48" s="22"/>
      <c r="R48" s="22"/>
    </row>
    <row r="49" spans="2:18" ht="15.75" x14ac:dyDescent="0.3">
      <c r="B49" s="10" t="s">
        <v>19</v>
      </c>
      <c r="C49" s="11">
        <v>918</v>
      </c>
      <c r="D49" s="11">
        <v>3090</v>
      </c>
      <c r="E49" s="11">
        <v>5753</v>
      </c>
      <c r="F49" s="11">
        <v>5630</v>
      </c>
      <c r="G49" s="11">
        <v>5049</v>
      </c>
      <c r="H49" s="16">
        <v>0.16666666666666699</v>
      </c>
      <c r="I49" s="16">
        <v>0.46153846153846201</v>
      </c>
      <c r="J49" s="16">
        <v>0.30570168446782497</v>
      </c>
      <c r="K49" s="16">
        <v>0.21398707715697499</v>
      </c>
      <c r="L49" s="16">
        <v>0.222354340071344</v>
      </c>
      <c r="N49" s="22"/>
      <c r="O49" s="22"/>
      <c r="P49" s="22"/>
      <c r="Q49" s="22"/>
      <c r="R49" s="22"/>
    </row>
    <row r="50" spans="2:18" ht="15.75" x14ac:dyDescent="0.3">
      <c r="B50" s="7" t="s">
        <v>20</v>
      </c>
      <c r="C50" s="8">
        <v>5508</v>
      </c>
      <c r="D50" s="8">
        <v>6695</v>
      </c>
      <c r="E50" s="8">
        <v>12047</v>
      </c>
      <c r="F50" s="8">
        <v>26310</v>
      </c>
      <c r="G50" s="8">
        <v>660</v>
      </c>
      <c r="H50" s="15">
        <v>1</v>
      </c>
      <c r="I50" s="15">
        <v>1</v>
      </c>
      <c r="J50" s="15">
        <v>0.64015091131303503</v>
      </c>
      <c r="K50" s="15">
        <v>1</v>
      </c>
      <c r="L50" s="15">
        <v>2.9065926806711599E-2</v>
      </c>
      <c r="N50" s="22"/>
      <c r="O50" s="22"/>
      <c r="P50" s="22"/>
      <c r="Q50" s="22"/>
      <c r="R50" s="22"/>
    </row>
    <row r="51" spans="2:18" ht="15.75" x14ac:dyDescent="0.3">
      <c r="B51" s="10" t="s">
        <v>21</v>
      </c>
      <c r="C51" s="11">
        <v>459</v>
      </c>
      <c r="D51" s="11">
        <v>3090</v>
      </c>
      <c r="E51" s="11">
        <v>9407</v>
      </c>
      <c r="F51" s="11">
        <v>5106</v>
      </c>
      <c r="G51" s="11">
        <v>5121</v>
      </c>
      <c r="H51" s="16">
        <v>8.3333333333333301E-2</v>
      </c>
      <c r="I51" s="16">
        <v>0.46153846153846201</v>
      </c>
      <c r="J51" s="16">
        <v>0.4998671555343</v>
      </c>
      <c r="K51" s="16">
        <v>0.194070695553022</v>
      </c>
      <c r="L51" s="16">
        <v>0.225525168450258</v>
      </c>
      <c r="N51" s="22"/>
      <c r="O51" s="22"/>
      <c r="P51" s="22"/>
      <c r="Q51" s="22"/>
      <c r="R51" s="22"/>
    </row>
    <row r="52" spans="2:18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  <c r="N52" s="22"/>
      <c r="O52" s="22"/>
      <c r="P52" s="22"/>
      <c r="Q52" s="22"/>
      <c r="R52" s="22"/>
    </row>
    <row r="53" spans="2:18" ht="15.75" x14ac:dyDescent="0.3">
      <c r="B53" s="10" t="s">
        <v>23</v>
      </c>
      <c r="C53" s="11">
        <v>4590</v>
      </c>
      <c r="D53" s="11">
        <v>3090</v>
      </c>
      <c r="E53" s="11">
        <v>13717</v>
      </c>
      <c r="F53" s="11">
        <v>13892</v>
      </c>
      <c r="G53" s="11">
        <v>459</v>
      </c>
      <c r="H53" s="16">
        <v>0.83333333333333404</v>
      </c>
      <c r="I53" s="16">
        <v>0.46153846153846201</v>
      </c>
      <c r="J53" s="16">
        <v>0.72889101440033999</v>
      </c>
      <c r="K53" s="16">
        <v>0.52801216267578899</v>
      </c>
      <c r="L53" s="16">
        <v>2.0214030915576699E-2</v>
      </c>
      <c r="N53" s="22"/>
      <c r="O53" s="22"/>
      <c r="P53" s="22"/>
      <c r="Q53" s="22"/>
      <c r="R53" s="22"/>
    </row>
    <row r="54" spans="2:18" ht="15.75" x14ac:dyDescent="0.3">
      <c r="B54" s="7" t="s">
        <v>24</v>
      </c>
      <c r="C54" s="8">
        <v>2295</v>
      </c>
      <c r="D54" s="8">
        <v>2060</v>
      </c>
      <c r="E54" s="8">
        <v>4744</v>
      </c>
      <c r="F54" s="8">
        <v>1320</v>
      </c>
      <c r="G54" s="8">
        <v>0</v>
      </c>
      <c r="H54" s="15">
        <v>0.41666666666666702</v>
      </c>
      <c r="I54" s="15">
        <v>0.30769230769230799</v>
      </c>
      <c r="J54" s="15">
        <v>0.25208565811148298</v>
      </c>
      <c r="K54" s="15">
        <v>5.0171037628278202E-2</v>
      </c>
      <c r="L54" s="15">
        <v>0</v>
      </c>
      <c r="N54" s="22"/>
      <c r="O54" s="22"/>
      <c r="P54" s="22"/>
      <c r="Q54" s="22"/>
      <c r="R54" s="22"/>
    </row>
    <row r="56" spans="2:18" x14ac:dyDescent="0.25">
      <c r="B56" s="20" t="s">
        <v>38</v>
      </c>
      <c r="C56" s="20" t="s">
        <v>39</v>
      </c>
    </row>
    <row r="57" spans="2:18" x14ac:dyDescent="0.25">
      <c r="B57" s="45" t="s">
        <v>30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8" ht="15.75" x14ac:dyDescent="0.3">
      <c r="B58" s="45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8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8" ht="15.75" x14ac:dyDescent="0.3">
      <c r="B60" s="10" t="s">
        <v>4</v>
      </c>
      <c r="C60" s="11">
        <v>6885</v>
      </c>
      <c r="D60" s="11">
        <v>3605</v>
      </c>
      <c r="E60" s="11">
        <v>18663</v>
      </c>
      <c r="F60" s="11">
        <v>31998</v>
      </c>
      <c r="G60" s="11">
        <v>18633</v>
      </c>
      <c r="H60" s="12"/>
      <c r="I60" s="12"/>
      <c r="J60" s="12"/>
      <c r="K60" s="12"/>
      <c r="L60" s="12"/>
      <c r="N60" s="22"/>
      <c r="O60" s="22"/>
      <c r="P60" s="22"/>
      <c r="Q60" s="22"/>
      <c r="R60" s="22"/>
    </row>
    <row r="61" spans="2:18" ht="15.75" x14ac:dyDescent="0.3">
      <c r="B61" s="7" t="s">
        <v>6</v>
      </c>
      <c r="C61" s="8">
        <v>5967</v>
      </c>
      <c r="D61" s="8">
        <v>1030</v>
      </c>
      <c r="E61" s="8">
        <v>13172</v>
      </c>
      <c r="F61" s="8">
        <v>13574</v>
      </c>
      <c r="G61" s="8">
        <v>918</v>
      </c>
      <c r="H61" s="15">
        <v>0.86666666666666703</v>
      </c>
      <c r="I61" s="15">
        <v>0.28571428571428598</v>
      </c>
      <c r="J61" s="15">
        <v>0.70578149279322699</v>
      </c>
      <c r="K61" s="15">
        <v>0.42421401337583597</v>
      </c>
      <c r="L61" s="15">
        <v>4.9267428755433898E-2</v>
      </c>
      <c r="N61" s="22"/>
      <c r="O61" s="22"/>
      <c r="P61" s="22"/>
      <c r="Q61" s="22"/>
      <c r="R61" s="22"/>
    </row>
    <row r="62" spans="2:18" ht="15.75" x14ac:dyDescent="0.3">
      <c r="B62" s="10" t="s">
        <v>7</v>
      </c>
      <c r="C62" s="11">
        <v>2754</v>
      </c>
      <c r="D62" s="11">
        <v>515</v>
      </c>
      <c r="E62" s="11">
        <v>9377</v>
      </c>
      <c r="F62" s="11">
        <v>10934</v>
      </c>
      <c r="G62" s="11">
        <v>918</v>
      </c>
      <c r="H62" s="16">
        <v>0.4</v>
      </c>
      <c r="I62" s="16">
        <v>0.14285714285714299</v>
      </c>
      <c r="J62" s="16">
        <v>0.50243797888871</v>
      </c>
      <c r="K62" s="16">
        <v>0.34170885680355001</v>
      </c>
      <c r="L62" s="16">
        <v>4.9267428755433898E-2</v>
      </c>
      <c r="N62" s="22"/>
      <c r="O62" s="22"/>
      <c r="P62" s="22"/>
      <c r="Q62" s="22"/>
      <c r="R62" s="22"/>
    </row>
    <row r="63" spans="2:18" ht="15.75" x14ac:dyDescent="0.3">
      <c r="B63" s="7" t="s">
        <v>8</v>
      </c>
      <c r="C63" s="8">
        <v>3213</v>
      </c>
      <c r="D63" s="8">
        <v>515</v>
      </c>
      <c r="E63" s="8">
        <v>3795</v>
      </c>
      <c r="F63" s="8">
        <v>2640</v>
      </c>
      <c r="G63" s="8">
        <v>0</v>
      </c>
      <c r="H63" s="15">
        <v>0.46666666666666701</v>
      </c>
      <c r="I63" s="15">
        <v>0.14285714285714299</v>
      </c>
      <c r="J63" s="15">
        <v>0.20334351390451699</v>
      </c>
      <c r="K63" s="15">
        <v>8.2505156572285798E-2</v>
      </c>
      <c r="L63" s="15">
        <v>0</v>
      </c>
      <c r="N63" s="22"/>
      <c r="O63" s="22"/>
      <c r="P63" s="22"/>
      <c r="Q63" s="22"/>
      <c r="R63" s="22"/>
    </row>
    <row r="64" spans="2:18" ht="15.75" x14ac:dyDescent="0.3">
      <c r="B64" s="10" t="s">
        <v>9</v>
      </c>
      <c r="C64" s="11">
        <v>918</v>
      </c>
      <c r="D64" s="11">
        <v>2575</v>
      </c>
      <c r="E64" s="11">
        <v>3003</v>
      </c>
      <c r="F64" s="11">
        <v>18424</v>
      </c>
      <c r="G64" s="11">
        <v>14889</v>
      </c>
      <c r="H64" s="16">
        <v>0.133333333333333</v>
      </c>
      <c r="I64" s="16">
        <v>0.71428571428571397</v>
      </c>
      <c r="J64" s="16">
        <v>0.16090660665487899</v>
      </c>
      <c r="K64" s="16">
        <v>0.57578598662416403</v>
      </c>
      <c r="L64" s="16">
        <v>0.79906617291901505</v>
      </c>
      <c r="N64" s="22"/>
      <c r="O64" s="22"/>
      <c r="P64" s="22"/>
      <c r="Q64" s="22"/>
      <c r="R64" s="22"/>
    </row>
    <row r="65" spans="2:18" ht="15.75" x14ac:dyDescent="0.3">
      <c r="B65" s="7" t="s">
        <v>10</v>
      </c>
      <c r="C65" s="8">
        <v>0</v>
      </c>
      <c r="D65" s="8">
        <v>0</v>
      </c>
      <c r="E65" s="8">
        <v>1216</v>
      </c>
      <c r="F65" s="8">
        <v>0</v>
      </c>
      <c r="G65" s="8">
        <v>0</v>
      </c>
      <c r="H65" s="15">
        <v>0</v>
      </c>
      <c r="I65" s="15">
        <v>0</v>
      </c>
      <c r="J65" s="15">
        <v>6.5155655575202295E-2</v>
      </c>
      <c r="K65" s="15">
        <v>0</v>
      </c>
      <c r="L65" s="15">
        <v>0</v>
      </c>
      <c r="N65" s="22"/>
      <c r="O65" s="22"/>
      <c r="P65" s="22"/>
      <c r="Q65" s="22"/>
      <c r="R65" s="22"/>
    </row>
    <row r="66" spans="2:18" ht="15.75" x14ac:dyDescent="0.3">
      <c r="B66" s="10" t="s">
        <v>11</v>
      </c>
      <c r="C66" s="11">
        <v>0</v>
      </c>
      <c r="D66" s="11">
        <v>0</v>
      </c>
      <c r="E66" s="11">
        <v>1272</v>
      </c>
      <c r="F66" s="11">
        <v>0</v>
      </c>
      <c r="G66" s="11">
        <v>2826</v>
      </c>
      <c r="H66" s="16">
        <v>0</v>
      </c>
      <c r="I66" s="16">
        <v>0</v>
      </c>
      <c r="J66" s="16">
        <v>6.8156244976691899E-2</v>
      </c>
      <c r="K66" s="16">
        <v>0</v>
      </c>
      <c r="L66" s="16">
        <v>0.15166639832555101</v>
      </c>
      <c r="N66" s="22"/>
      <c r="O66" s="22"/>
      <c r="P66" s="22"/>
      <c r="Q66" s="22"/>
      <c r="R66" s="22"/>
    </row>
    <row r="67" spans="2:18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  <c r="N67" s="22"/>
      <c r="O67" s="22"/>
      <c r="P67" s="22"/>
      <c r="Q67" s="22"/>
      <c r="R67" s="22"/>
    </row>
    <row r="68" spans="2:18" ht="15.75" x14ac:dyDescent="0.3">
      <c r="B68" s="10" t="s">
        <v>13</v>
      </c>
      <c r="C68" s="11">
        <v>6885</v>
      </c>
      <c r="D68" s="11">
        <v>3605</v>
      </c>
      <c r="E68" s="11">
        <v>16175</v>
      </c>
      <c r="F68" s="11">
        <v>31998</v>
      </c>
      <c r="G68" s="11">
        <v>15807</v>
      </c>
      <c r="H68" s="16">
        <v>1</v>
      </c>
      <c r="I68" s="16">
        <v>1</v>
      </c>
      <c r="J68" s="16">
        <v>0.86668809944810599</v>
      </c>
      <c r="K68" s="16">
        <v>1</v>
      </c>
      <c r="L68" s="16">
        <v>0.84833360167444904</v>
      </c>
      <c r="N68" s="22"/>
      <c r="O68" s="22"/>
      <c r="P68" s="22"/>
      <c r="Q68" s="22"/>
      <c r="R68" s="22"/>
    </row>
    <row r="69" spans="2:18" ht="15.75" x14ac:dyDescent="0.3">
      <c r="B69" s="7" t="s">
        <v>14</v>
      </c>
      <c r="C69" s="8">
        <v>4590</v>
      </c>
      <c r="D69" s="8">
        <v>2060</v>
      </c>
      <c r="E69" s="8">
        <v>7597</v>
      </c>
      <c r="F69" s="8">
        <v>14044</v>
      </c>
      <c r="G69" s="8">
        <v>5379</v>
      </c>
      <c r="H69" s="15">
        <v>0.66666666666666696</v>
      </c>
      <c r="I69" s="15">
        <v>0.57142857142857095</v>
      </c>
      <c r="J69" s="15">
        <v>0.40706210148422001</v>
      </c>
      <c r="K69" s="15">
        <v>0.438902431401963</v>
      </c>
      <c r="L69" s="15">
        <v>0.28868137175978098</v>
      </c>
      <c r="N69" s="22"/>
      <c r="O69" s="22"/>
      <c r="P69" s="22"/>
      <c r="Q69" s="22"/>
      <c r="R69" s="22"/>
    </row>
    <row r="70" spans="2:18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  <c r="N70" s="22"/>
      <c r="O70" s="22"/>
      <c r="P70" s="22"/>
      <c r="Q70" s="22"/>
      <c r="R70" s="22"/>
    </row>
    <row r="71" spans="2:18" ht="15.75" x14ac:dyDescent="0.3">
      <c r="B71" s="7" t="s">
        <v>16</v>
      </c>
      <c r="C71" s="8">
        <v>1377</v>
      </c>
      <c r="D71" s="8">
        <v>1545</v>
      </c>
      <c r="E71" s="8">
        <v>4338</v>
      </c>
      <c r="F71" s="8">
        <v>6794</v>
      </c>
      <c r="G71" s="8">
        <v>5379</v>
      </c>
      <c r="H71" s="15">
        <v>0.2</v>
      </c>
      <c r="I71" s="15">
        <v>0.42857142857142899</v>
      </c>
      <c r="J71" s="15">
        <v>0.232438514708246</v>
      </c>
      <c r="K71" s="15">
        <v>0.21232577036064801</v>
      </c>
      <c r="L71" s="15">
        <v>0.28868137175978098</v>
      </c>
      <c r="N71" s="22"/>
      <c r="O71" s="22"/>
      <c r="P71" s="22"/>
      <c r="Q71" s="22"/>
      <c r="R71" s="22"/>
    </row>
    <row r="72" spans="2:18" ht="15.75" x14ac:dyDescent="0.3">
      <c r="B72" s="10" t="s">
        <v>17</v>
      </c>
      <c r="C72" s="11">
        <v>4131</v>
      </c>
      <c r="D72" s="11">
        <v>515</v>
      </c>
      <c r="E72" s="11">
        <v>5126</v>
      </c>
      <c r="F72" s="11">
        <v>7252</v>
      </c>
      <c r="G72" s="11">
        <v>11934</v>
      </c>
      <c r="H72" s="16">
        <v>0.6</v>
      </c>
      <c r="I72" s="16">
        <v>0.14285714285714299</v>
      </c>
      <c r="J72" s="16">
        <v>0.27466109414349299</v>
      </c>
      <c r="K72" s="16">
        <v>0.226639164947809</v>
      </c>
      <c r="L72" s="16">
        <v>0.64047657382064105</v>
      </c>
      <c r="N72" s="22"/>
      <c r="O72" s="22"/>
      <c r="P72" s="22"/>
      <c r="Q72" s="22"/>
      <c r="R72" s="22"/>
    </row>
    <row r="73" spans="2:18" ht="15.75" x14ac:dyDescent="0.3">
      <c r="B73" s="7" t="s">
        <v>18</v>
      </c>
      <c r="C73" s="8">
        <v>5049</v>
      </c>
      <c r="D73" s="8">
        <v>2060</v>
      </c>
      <c r="E73" s="8">
        <v>10193</v>
      </c>
      <c r="F73" s="8">
        <v>15502</v>
      </c>
      <c r="G73" s="8">
        <v>12264</v>
      </c>
      <c r="H73" s="15">
        <v>0.73333333333333295</v>
      </c>
      <c r="I73" s="15">
        <v>0.57142857142857095</v>
      </c>
      <c r="J73" s="15">
        <v>0.54616085302470097</v>
      </c>
      <c r="K73" s="15">
        <v>0.48446777923620199</v>
      </c>
      <c r="L73" s="15">
        <v>0.658187087425536</v>
      </c>
      <c r="N73" s="22"/>
      <c r="O73" s="22"/>
      <c r="P73" s="22"/>
      <c r="Q73" s="22"/>
      <c r="R73" s="22"/>
    </row>
    <row r="74" spans="2:18" ht="15.75" x14ac:dyDescent="0.3">
      <c r="B74" s="10" t="s">
        <v>19</v>
      </c>
      <c r="C74" s="11">
        <v>459</v>
      </c>
      <c r="D74" s="11">
        <v>2060</v>
      </c>
      <c r="E74" s="11">
        <v>5445</v>
      </c>
      <c r="F74" s="11">
        <v>5024</v>
      </c>
      <c r="G74" s="11">
        <v>2754</v>
      </c>
      <c r="H74" s="16">
        <v>6.6666666666666693E-2</v>
      </c>
      <c r="I74" s="16">
        <v>0.57142857142857095</v>
      </c>
      <c r="J74" s="16">
        <v>0.29175373734126397</v>
      </c>
      <c r="K74" s="16">
        <v>0.15700981311331999</v>
      </c>
      <c r="L74" s="16">
        <v>0.14780228626630201</v>
      </c>
      <c r="N74" s="22"/>
      <c r="O74" s="22"/>
      <c r="P74" s="22"/>
      <c r="Q74" s="22"/>
      <c r="R74" s="22"/>
    </row>
    <row r="75" spans="2:18" ht="15.75" x14ac:dyDescent="0.3">
      <c r="B75" s="7" t="s">
        <v>20</v>
      </c>
      <c r="C75" s="8">
        <v>6885</v>
      </c>
      <c r="D75" s="8">
        <v>3605</v>
      </c>
      <c r="E75" s="8">
        <v>12707</v>
      </c>
      <c r="F75" s="8">
        <v>31668</v>
      </c>
      <c r="G75" s="8">
        <v>330</v>
      </c>
      <c r="H75" s="15">
        <v>1</v>
      </c>
      <c r="I75" s="15">
        <v>1</v>
      </c>
      <c r="J75" s="15">
        <v>0.68086588437014395</v>
      </c>
      <c r="K75" s="15">
        <v>0.98968685542846402</v>
      </c>
      <c r="L75" s="15">
        <v>1.77105136048945E-2</v>
      </c>
      <c r="N75" s="22"/>
      <c r="O75" s="22"/>
      <c r="P75" s="22"/>
      <c r="Q75" s="22"/>
      <c r="R75" s="22"/>
    </row>
    <row r="76" spans="2:18" ht="15.75" x14ac:dyDescent="0.3">
      <c r="B76" s="10" t="s">
        <v>21</v>
      </c>
      <c r="C76" s="11">
        <v>1377</v>
      </c>
      <c r="D76" s="11">
        <v>1030</v>
      </c>
      <c r="E76" s="11">
        <v>9967</v>
      </c>
      <c r="F76" s="11">
        <v>7746</v>
      </c>
      <c r="G76" s="11">
        <v>3543</v>
      </c>
      <c r="H76" s="16">
        <v>0.2</v>
      </c>
      <c r="I76" s="16">
        <v>0.28571428571428598</v>
      </c>
      <c r="J76" s="16">
        <v>0.53405133151154704</v>
      </c>
      <c r="K76" s="16">
        <v>0.24207762985186601</v>
      </c>
      <c r="L76" s="16">
        <v>0.19014651424891299</v>
      </c>
      <c r="N76" s="22"/>
      <c r="O76" s="22"/>
      <c r="P76" s="22"/>
      <c r="Q76" s="22"/>
      <c r="R76" s="22"/>
    </row>
    <row r="77" spans="2:18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  <c r="N77" s="22"/>
      <c r="O77" s="22"/>
      <c r="P77" s="22"/>
      <c r="Q77" s="22"/>
      <c r="R77" s="22"/>
    </row>
    <row r="78" spans="2:18" ht="15.75" x14ac:dyDescent="0.3">
      <c r="B78" s="10" t="s">
        <v>23</v>
      </c>
      <c r="C78" s="11">
        <v>5967</v>
      </c>
      <c r="D78" s="11">
        <v>1030</v>
      </c>
      <c r="E78" s="11">
        <v>14388</v>
      </c>
      <c r="F78" s="11">
        <v>13574</v>
      </c>
      <c r="G78" s="11">
        <v>918</v>
      </c>
      <c r="H78" s="16">
        <v>0.86666666666666703</v>
      </c>
      <c r="I78" s="16">
        <v>0.28571428571428598</v>
      </c>
      <c r="J78" s="16">
        <v>0.77093714836842997</v>
      </c>
      <c r="K78" s="16">
        <v>0.42421401337583597</v>
      </c>
      <c r="L78" s="16">
        <v>4.9267428755433898E-2</v>
      </c>
      <c r="N78" s="22"/>
      <c r="O78" s="22"/>
      <c r="P78" s="22"/>
      <c r="Q78" s="22"/>
      <c r="R78" s="22"/>
    </row>
    <row r="79" spans="2:18" ht="15.75" x14ac:dyDescent="0.3">
      <c r="B79" s="7" t="s">
        <v>24</v>
      </c>
      <c r="C79" s="8">
        <v>4590</v>
      </c>
      <c r="D79" s="8">
        <v>515</v>
      </c>
      <c r="E79" s="8">
        <v>4650</v>
      </c>
      <c r="F79" s="8">
        <v>2640</v>
      </c>
      <c r="G79" s="8">
        <v>0</v>
      </c>
      <c r="H79" s="15">
        <v>0.66666666666666696</v>
      </c>
      <c r="I79" s="15">
        <v>0.14285714285714299</v>
      </c>
      <c r="J79" s="15">
        <v>0.24915608423083099</v>
      </c>
      <c r="K79" s="15">
        <v>8.2505156572285798E-2</v>
      </c>
      <c r="L79" s="15">
        <v>0</v>
      </c>
      <c r="N79" s="22"/>
      <c r="O79" s="22"/>
      <c r="P79" s="22"/>
      <c r="Q79" s="22"/>
      <c r="R79" s="22"/>
    </row>
    <row r="81" spans="2:18" x14ac:dyDescent="0.25">
      <c r="B81" s="20" t="s">
        <v>38</v>
      </c>
      <c r="C81" s="49" t="s">
        <v>41</v>
      </c>
      <c r="D81" s="50"/>
      <c r="E81" s="50"/>
    </row>
    <row r="82" spans="2:18" x14ac:dyDescent="0.25">
      <c r="B82" s="45" t="s">
        <v>30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8" ht="15.75" x14ac:dyDescent="0.3">
      <c r="B83" s="45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8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8" ht="15.75" x14ac:dyDescent="0.3">
      <c r="B85" s="10" t="s">
        <v>4</v>
      </c>
      <c r="C85" s="11">
        <v>918</v>
      </c>
      <c r="D85" s="11">
        <v>515</v>
      </c>
      <c r="E85" s="11">
        <v>4572</v>
      </c>
      <c r="F85" s="11">
        <v>5156</v>
      </c>
      <c r="G85" s="11">
        <v>8592</v>
      </c>
      <c r="H85" s="12"/>
      <c r="I85" s="12"/>
      <c r="J85" s="12"/>
      <c r="K85" s="12"/>
      <c r="L85" s="12"/>
      <c r="N85" s="22"/>
      <c r="O85" s="22"/>
      <c r="P85" s="22"/>
      <c r="Q85" s="22"/>
      <c r="R85" s="22"/>
    </row>
    <row r="86" spans="2:18" ht="15.75" x14ac:dyDescent="0.3">
      <c r="B86" s="7" t="s">
        <v>6</v>
      </c>
      <c r="C86" s="8">
        <v>459</v>
      </c>
      <c r="D86" s="8">
        <v>515</v>
      </c>
      <c r="E86" s="8">
        <v>3621</v>
      </c>
      <c r="F86" s="8">
        <v>1608</v>
      </c>
      <c r="G86" s="8">
        <v>0</v>
      </c>
      <c r="H86" s="15">
        <v>0.5</v>
      </c>
      <c r="I86" s="15">
        <v>1</v>
      </c>
      <c r="J86" s="15">
        <v>0.79199475065616798</v>
      </c>
      <c r="K86" s="15">
        <v>0.31186966640806801</v>
      </c>
      <c r="L86" s="15">
        <v>0</v>
      </c>
      <c r="N86" s="22"/>
      <c r="O86" s="22"/>
      <c r="P86" s="22"/>
      <c r="Q86" s="22"/>
      <c r="R86" s="22"/>
    </row>
    <row r="87" spans="2:18" ht="15.75" x14ac:dyDescent="0.3">
      <c r="B87" s="10" t="s">
        <v>7</v>
      </c>
      <c r="C87" s="11">
        <v>459</v>
      </c>
      <c r="D87" s="11">
        <v>515</v>
      </c>
      <c r="E87" s="11">
        <v>2115</v>
      </c>
      <c r="F87" s="11">
        <v>1608</v>
      </c>
      <c r="G87" s="11">
        <v>0</v>
      </c>
      <c r="H87" s="16">
        <v>0.5</v>
      </c>
      <c r="I87" s="16">
        <v>1</v>
      </c>
      <c r="J87" s="16">
        <v>0.46259842519685002</v>
      </c>
      <c r="K87" s="16">
        <v>0.31186966640806801</v>
      </c>
      <c r="L87" s="16">
        <v>0</v>
      </c>
      <c r="N87" s="22"/>
      <c r="O87" s="22"/>
      <c r="P87" s="22"/>
      <c r="Q87" s="22"/>
      <c r="R87" s="22"/>
    </row>
    <row r="88" spans="2:18" ht="15.75" x14ac:dyDescent="0.3">
      <c r="B88" s="7" t="s">
        <v>8</v>
      </c>
      <c r="C88" s="8">
        <v>0</v>
      </c>
      <c r="D88" s="8">
        <v>0</v>
      </c>
      <c r="E88" s="8">
        <v>1506</v>
      </c>
      <c r="F88" s="8">
        <v>0</v>
      </c>
      <c r="G88" s="8">
        <v>0</v>
      </c>
      <c r="H88" s="15">
        <v>0</v>
      </c>
      <c r="I88" s="15">
        <v>0</v>
      </c>
      <c r="J88" s="15">
        <v>0.32939632545931802</v>
      </c>
      <c r="K88" s="15">
        <v>0</v>
      </c>
      <c r="L88" s="15">
        <v>0</v>
      </c>
      <c r="N88" s="22"/>
      <c r="O88" s="22"/>
      <c r="P88" s="22"/>
      <c r="Q88" s="22"/>
      <c r="R88" s="22"/>
    </row>
    <row r="89" spans="2:18" ht="15.75" x14ac:dyDescent="0.3">
      <c r="B89" s="10" t="s">
        <v>9</v>
      </c>
      <c r="C89" s="11">
        <v>459</v>
      </c>
      <c r="D89" s="11">
        <v>0</v>
      </c>
      <c r="E89" s="11">
        <v>951</v>
      </c>
      <c r="F89" s="11">
        <v>3548</v>
      </c>
      <c r="G89" s="11">
        <v>8133</v>
      </c>
      <c r="H89" s="16">
        <v>0.5</v>
      </c>
      <c r="I89" s="16">
        <v>0</v>
      </c>
      <c r="J89" s="16">
        <v>0.20800524934383199</v>
      </c>
      <c r="K89" s="16">
        <v>0.68813033359193199</v>
      </c>
      <c r="L89" s="16">
        <v>0.94657821229050298</v>
      </c>
      <c r="N89" s="22"/>
      <c r="O89" s="22"/>
      <c r="P89" s="22"/>
      <c r="Q89" s="22"/>
      <c r="R89" s="22"/>
    </row>
    <row r="90" spans="2:18" ht="15.75" x14ac:dyDescent="0.3">
      <c r="B90" s="7" t="s">
        <v>10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N90" s="22"/>
      <c r="O90" s="22"/>
      <c r="P90" s="22"/>
      <c r="Q90" s="22"/>
      <c r="R90" s="22"/>
    </row>
    <row r="91" spans="2:18" ht="15.75" x14ac:dyDescent="0.3">
      <c r="B91" s="10" t="s">
        <v>11</v>
      </c>
      <c r="C91" s="11">
        <v>0</v>
      </c>
      <c r="D91" s="11">
        <v>0</v>
      </c>
      <c r="E91" s="11">
        <v>0</v>
      </c>
      <c r="F91" s="11">
        <v>0</v>
      </c>
      <c r="G91" s="11">
        <v>459</v>
      </c>
      <c r="H91" s="16">
        <v>0</v>
      </c>
      <c r="I91" s="16">
        <v>0</v>
      </c>
      <c r="J91" s="16">
        <v>0</v>
      </c>
      <c r="K91" s="16">
        <v>0</v>
      </c>
      <c r="L91" s="16">
        <v>5.3421787709497202E-2</v>
      </c>
      <c r="N91" s="22"/>
      <c r="O91" s="22"/>
      <c r="P91" s="22"/>
      <c r="Q91" s="22"/>
      <c r="R91" s="22"/>
    </row>
    <row r="92" spans="2:18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  <c r="N92" s="22"/>
      <c r="O92" s="22"/>
      <c r="P92" s="22"/>
      <c r="Q92" s="22"/>
      <c r="R92" s="22"/>
    </row>
    <row r="93" spans="2:18" ht="15.75" x14ac:dyDescent="0.3">
      <c r="B93" s="10" t="s">
        <v>13</v>
      </c>
      <c r="C93" s="11">
        <v>918</v>
      </c>
      <c r="D93" s="11">
        <v>515</v>
      </c>
      <c r="E93" s="11">
        <v>4572</v>
      </c>
      <c r="F93" s="11">
        <v>5156</v>
      </c>
      <c r="G93" s="11">
        <v>8133</v>
      </c>
      <c r="H93" s="16">
        <v>1</v>
      </c>
      <c r="I93" s="16">
        <v>1</v>
      </c>
      <c r="J93" s="16">
        <v>1</v>
      </c>
      <c r="K93" s="16">
        <v>1</v>
      </c>
      <c r="L93" s="16">
        <v>0.94657821229050298</v>
      </c>
      <c r="N93" s="22"/>
      <c r="O93" s="22"/>
      <c r="P93" s="22"/>
      <c r="Q93" s="22"/>
      <c r="R93" s="22"/>
    </row>
    <row r="94" spans="2:18" ht="15.75" x14ac:dyDescent="0.3">
      <c r="B94" s="7" t="s">
        <v>14</v>
      </c>
      <c r="C94" s="8">
        <v>0</v>
      </c>
      <c r="D94" s="8">
        <v>515</v>
      </c>
      <c r="E94" s="8">
        <v>2378</v>
      </c>
      <c r="F94" s="8">
        <v>1366</v>
      </c>
      <c r="G94" s="8">
        <v>3213</v>
      </c>
      <c r="H94" s="15">
        <v>0</v>
      </c>
      <c r="I94" s="15">
        <v>1</v>
      </c>
      <c r="J94" s="15">
        <v>0.52012248468941402</v>
      </c>
      <c r="K94" s="15">
        <v>0.26493405740884401</v>
      </c>
      <c r="L94" s="15">
        <v>0.37395251396647999</v>
      </c>
      <c r="N94" s="22"/>
      <c r="O94" s="22"/>
      <c r="P94" s="22"/>
      <c r="Q94" s="22"/>
      <c r="R94" s="22"/>
    </row>
    <row r="95" spans="2:18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  <c r="N95" s="22"/>
      <c r="O95" s="22"/>
      <c r="P95" s="22"/>
      <c r="Q95" s="22"/>
      <c r="R95" s="22"/>
    </row>
    <row r="96" spans="2:18" ht="15.75" x14ac:dyDescent="0.3">
      <c r="B96" s="7" t="s">
        <v>16</v>
      </c>
      <c r="C96" s="8">
        <v>0</v>
      </c>
      <c r="D96" s="8">
        <v>515</v>
      </c>
      <c r="E96" s="8">
        <v>1913</v>
      </c>
      <c r="F96" s="8">
        <v>2356</v>
      </c>
      <c r="G96" s="8">
        <v>3672</v>
      </c>
      <c r="H96" s="15">
        <v>0</v>
      </c>
      <c r="I96" s="15">
        <v>1</v>
      </c>
      <c r="J96" s="15">
        <v>0.41841644794400701</v>
      </c>
      <c r="K96" s="15">
        <v>0.45694336695112497</v>
      </c>
      <c r="L96" s="15">
        <v>0.42737430167597801</v>
      </c>
      <c r="N96" s="22"/>
      <c r="O96" s="22"/>
      <c r="P96" s="22"/>
      <c r="Q96" s="22"/>
      <c r="R96" s="22"/>
    </row>
    <row r="97" spans="2:18" ht="15.75" x14ac:dyDescent="0.3">
      <c r="B97" s="10" t="s">
        <v>17</v>
      </c>
      <c r="C97" s="11">
        <v>0</v>
      </c>
      <c r="D97" s="11">
        <v>0</v>
      </c>
      <c r="E97" s="11">
        <v>1508</v>
      </c>
      <c r="F97" s="11">
        <v>1036</v>
      </c>
      <c r="G97" s="11">
        <v>6426</v>
      </c>
      <c r="H97" s="16">
        <v>0</v>
      </c>
      <c r="I97" s="16">
        <v>0</v>
      </c>
      <c r="J97" s="16">
        <v>0.329833770778653</v>
      </c>
      <c r="K97" s="16">
        <v>0.20093095422808399</v>
      </c>
      <c r="L97" s="16">
        <v>0.74790502793296099</v>
      </c>
      <c r="N97" s="22"/>
      <c r="O97" s="22"/>
      <c r="P97" s="22"/>
      <c r="Q97" s="22"/>
      <c r="R97" s="22"/>
    </row>
    <row r="98" spans="2:18" ht="15.75" x14ac:dyDescent="0.3">
      <c r="B98" s="7" t="s">
        <v>18</v>
      </c>
      <c r="C98" s="8">
        <v>459</v>
      </c>
      <c r="D98" s="8">
        <v>515</v>
      </c>
      <c r="E98" s="8">
        <v>3014</v>
      </c>
      <c r="F98" s="8">
        <v>1366</v>
      </c>
      <c r="G98" s="8">
        <v>6756</v>
      </c>
      <c r="H98" s="15">
        <v>0.5</v>
      </c>
      <c r="I98" s="15">
        <v>1</v>
      </c>
      <c r="J98" s="15">
        <v>0.65923009623797002</v>
      </c>
      <c r="K98" s="15">
        <v>0.26493405740884401</v>
      </c>
      <c r="L98" s="15">
        <v>0.78631284916201105</v>
      </c>
      <c r="N98" s="22"/>
      <c r="O98" s="22"/>
      <c r="P98" s="22"/>
      <c r="Q98" s="22"/>
      <c r="R98" s="22"/>
    </row>
    <row r="99" spans="2:18" ht="15.75" x14ac:dyDescent="0.3">
      <c r="B99" s="10" t="s">
        <v>19</v>
      </c>
      <c r="C99" s="11">
        <v>0</v>
      </c>
      <c r="D99" s="11">
        <v>0</v>
      </c>
      <c r="E99" s="11">
        <v>2113</v>
      </c>
      <c r="F99" s="11">
        <v>0</v>
      </c>
      <c r="G99" s="11">
        <v>1377</v>
      </c>
      <c r="H99" s="16">
        <v>0</v>
      </c>
      <c r="I99" s="16">
        <v>0</v>
      </c>
      <c r="J99" s="16">
        <v>0.46216097987751498</v>
      </c>
      <c r="K99" s="16">
        <v>0</v>
      </c>
      <c r="L99" s="16">
        <v>0.16026536312849199</v>
      </c>
      <c r="N99" s="22"/>
      <c r="O99" s="22"/>
      <c r="P99" s="22"/>
      <c r="Q99" s="22"/>
      <c r="R99" s="22"/>
    </row>
    <row r="100" spans="2:18" ht="15.75" x14ac:dyDescent="0.3">
      <c r="B100" s="7" t="s">
        <v>20</v>
      </c>
      <c r="C100" s="8">
        <v>918</v>
      </c>
      <c r="D100" s="8">
        <v>515</v>
      </c>
      <c r="E100" s="8">
        <v>3500</v>
      </c>
      <c r="F100" s="8">
        <v>5156</v>
      </c>
      <c r="G100" s="8">
        <v>0</v>
      </c>
      <c r="H100" s="15">
        <v>1</v>
      </c>
      <c r="I100" s="15">
        <v>1</v>
      </c>
      <c r="J100" s="15">
        <v>0.76552930883639603</v>
      </c>
      <c r="K100" s="15">
        <v>1</v>
      </c>
      <c r="L100" s="15">
        <v>0</v>
      </c>
      <c r="N100" s="22"/>
      <c r="O100" s="22"/>
      <c r="P100" s="22"/>
      <c r="Q100" s="22"/>
      <c r="R100" s="22"/>
    </row>
    <row r="101" spans="2:18" ht="15.75" x14ac:dyDescent="0.3">
      <c r="B101" s="10" t="s">
        <v>21</v>
      </c>
      <c r="C101" s="11">
        <v>0</v>
      </c>
      <c r="D101" s="11">
        <v>515</v>
      </c>
      <c r="E101" s="11">
        <v>1852</v>
      </c>
      <c r="F101" s="11">
        <v>1036</v>
      </c>
      <c r="G101" s="11">
        <v>2295</v>
      </c>
      <c r="H101" s="16">
        <v>0</v>
      </c>
      <c r="I101" s="16">
        <v>1</v>
      </c>
      <c r="J101" s="16">
        <v>0.40507436570428701</v>
      </c>
      <c r="K101" s="16">
        <v>0.20093095422808399</v>
      </c>
      <c r="L101" s="16">
        <v>0.26710893854748602</v>
      </c>
      <c r="N101" s="22"/>
      <c r="O101" s="22"/>
      <c r="P101" s="22"/>
      <c r="Q101" s="22"/>
      <c r="R101" s="22"/>
    </row>
    <row r="102" spans="2:18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  <c r="N102" s="22"/>
      <c r="O102" s="22"/>
      <c r="P102" s="22"/>
      <c r="Q102" s="22"/>
      <c r="R102" s="22"/>
    </row>
    <row r="103" spans="2:18" ht="15.75" x14ac:dyDescent="0.3">
      <c r="B103" s="10" t="s">
        <v>23</v>
      </c>
      <c r="C103" s="11">
        <v>459</v>
      </c>
      <c r="D103" s="11">
        <v>515</v>
      </c>
      <c r="E103" s="11">
        <v>3621</v>
      </c>
      <c r="F103" s="11">
        <v>1608</v>
      </c>
      <c r="G103" s="11">
        <v>0</v>
      </c>
      <c r="H103" s="16">
        <v>0.5</v>
      </c>
      <c r="I103" s="16">
        <v>1</v>
      </c>
      <c r="J103" s="16">
        <v>0.79199475065616798</v>
      </c>
      <c r="K103" s="16">
        <v>0.31186966640806801</v>
      </c>
      <c r="L103" s="16">
        <v>0</v>
      </c>
      <c r="N103" s="22"/>
      <c r="O103" s="22"/>
      <c r="P103" s="22"/>
      <c r="Q103" s="22"/>
      <c r="R103" s="22"/>
    </row>
    <row r="104" spans="2:18" ht="15.75" x14ac:dyDescent="0.3">
      <c r="B104" s="7" t="s">
        <v>24</v>
      </c>
      <c r="C104" s="8">
        <v>0</v>
      </c>
      <c r="D104" s="8">
        <v>0</v>
      </c>
      <c r="E104" s="8">
        <v>1769</v>
      </c>
      <c r="F104" s="8">
        <v>0</v>
      </c>
      <c r="G104" s="8">
        <v>0</v>
      </c>
      <c r="H104" s="15">
        <v>0</v>
      </c>
      <c r="I104" s="15">
        <v>0</v>
      </c>
      <c r="J104" s="15">
        <v>0.38692038495188102</v>
      </c>
      <c r="K104" s="15">
        <v>0</v>
      </c>
      <c r="L104" s="15">
        <v>0</v>
      </c>
      <c r="N104" s="22"/>
      <c r="O104" s="22"/>
      <c r="P104" s="22"/>
      <c r="Q104" s="22"/>
      <c r="R104" s="22"/>
    </row>
    <row r="106" spans="2:18" x14ac:dyDescent="0.25">
      <c r="B106" s="20" t="s">
        <v>38</v>
      </c>
      <c r="C106" s="49" t="s">
        <v>42</v>
      </c>
      <c r="D106" s="50"/>
      <c r="E106" s="50"/>
    </row>
    <row r="107" spans="2:18" x14ac:dyDescent="0.25">
      <c r="B107" s="45" t="s">
        <v>30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8" ht="15.75" x14ac:dyDescent="0.3">
      <c r="B108" s="45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8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8" ht="15.75" x14ac:dyDescent="0.3">
      <c r="B110" s="10" t="s">
        <v>4</v>
      </c>
      <c r="C110" s="11">
        <v>11475</v>
      </c>
      <c r="D110" s="11">
        <v>9785</v>
      </c>
      <c r="E110" s="11">
        <v>32910</v>
      </c>
      <c r="F110" s="11">
        <v>53152</v>
      </c>
      <c r="G110" s="11">
        <v>32748</v>
      </c>
      <c r="H110" s="12"/>
      <c r="I110" s="12"/>
      <c r="J110" s="12"/>
      <c r="K110" s="12"/>
      <c r="L110" s="12"/>
      <c r="N110" s="22"/>
      <c r="O110" s="22"/>
      <c r="P110" s="22"/>
      <c r="Q110" s="22"/>
      <c r="R110" s="22"/>
    </row>
    <row r="111" spans="2:18" ht="15.75" x14ac:dyDescent="0.3">
      <c r="B111" s="7" t="s">
        <v>6</v>
      </c>
      <c r="C111" s="8">
        <v>10098</v>
      </c>
      <c r="D111" s="8">
        <v>3605</v>
      </c>
      <c r="E111" s="8">
        <v>22144</v>
      </c>
      <c r="F111" s="8">
        <v>25858</v>
      </c>
      <c r="G111" s="8">
        <v>1377</v>
      </c>
      <c r="H111" s="15">
        <v>0.88</v>
      </c>
      <c r="I111" s="15">
        <v>0.36842105263157898</v>
      </c>
      <c r="J111" s="15">
        <v>0.67286539045882698</v>
      </c>
      <c r="K111" s="15">
        <v>0.48649157134256499</v>
      </c>
      <c r="L111" s="15">
        <v>4.2048369366068199E-2</v>
      </c>
      <c r="N111" s="22"/>
      <c r="O111" s="22"/>
      <c r="P111" s="22"/>
      <c r="Q111" s="22"/>
      <c r="R111" s="22"/>
    </row>
    <row r="112" spans="2:18" ht="15.75" x14ac:dyDescent="0.3">
      <c r="B112" s="10" t="s">
        <v>7</v>
      </c>
      <c r="C112" s="11">
        <v>5967</v>
      </c>
      <c r="D112" s="11">
        <v>1030</v>
      </c>
      <c r="E112" s="11">
        <v>16492</v>
      </c>
      <c r="F112" s="11">
        <v>21898</v>
      </c>
      <c r="G112" s="11">
        <v>1377</v>
      </c>
      <c r="H112" s="16">
        <v>0.52</v>
      </c>
      <c r="I112" s="16">
        <v>0.105263157894737</v>
      </c>
      <c r="J112" s="16">
        <v>0.50112427833485296</v>
      </c>
      <c r="K112" s="16">
        <v>0.41198826008428702</v>
      </c>
      <c r="L112" s="16">
        <v>4.2048369366068199E-2</v>
      </c>
      <c r="N112" s="22"/>
      <c r="O112" s="22"/>
      <c r="P112" s="22"/>
      <c r="Q112" s="22"/>
      <c r="R112" s="22"/>
    </row>
    <row r="113" spans="2:18" ht="15.75" x14ac:dyDescent="0.3">
      <c r="B113" s="7" t="s">
        <v>8</v>
      </c>
      <c r="C113" s="8">
        <v>4131</v>
      </c>
      <c r="D113" s="8">
        <v>2575</v>
      </c>
      <c r="E113" s="8">
        <v>5652</v>
      </c>
      <c r="F113" s="8">
        <v>3960</v>
      </c>
      <c r="G113" s="8">
        <v>0</v>
      </c>
      <c r="H113" s="15">
        <v>0.36</v>
      </c>
      <c r="I113" s="15">
        <v>0.26315789473684198</v>
      </c>
      <c r="J113" s="15">
        <v>0.171741112123974</v>
      </c>
      <c r="K113" s="15">
        <v>7.4503311258278096E-2</v>
      </c>
      <c r="L113" s="15">
        <v>0</v>
      </c>
      <c r="N113" s="22"/>
      <c r="O113" s="22"/>
      <c r="P113" s="22"/>
      <c r="Q113" s="22"/>
      <c r="R113" s="22"/>
    </row>
    <row r="114" spans="2:18" ht="15.75" x14ac:dyDescent="0.3">
      <c r="B114" s="10" t="s">
        <v>9</v>
      </c>
      <c r="C114" s="11">
        <v>1377</v>
      </c>
      <c r="D114" s="11">
        <v>6180</v>
      </c>
      <c r="E114" s="11">
        <v>6518</v>
      </c>
      <c r="F114" s="11">
        <v>27294</v>
      </c>
      <c r="G114" s="11">
        <v>26049</v>
      </c>
      <c r="H114" s="16">
        <v>0.12</v>
      </c>
      <c r="I114" s="16">
        <v>0.63157894736842102</v>
      </c>
      <c r="J114" s="16">
        <v>0.198055302339714</v>
      </c>
      <c r="K114" s="16">
        <v>0.51350842865743496</v>
      </c>
      <c r="L114" s="16">
        <v>0.79543788933675297</v>
      </c>
      <c r="N114" s="22"/>
      <c r="O114" s="22"/>
      <c r="P114" s="22"/>
      <c r="Q114" s="22"/>
      <c r="R114" s="22"/>
    </row>
    <row r="115" spans="2:18" ht="15.75" x14ac:dyDescent="0.3">
      <c r="B115" s="7" t="s">
        <v>10</v>
      </c>
      <c r="C115" s="8">
        <v>0</v>
      </c>
      <c r="D115" s="8">
        <v>0</v>
      </c>
      <c r="E115" s="8">
        <v>2340</v>
      </c>
      <c r="F115" s="8">
        <v>0</v>
      </c>
      <c r="G115" s="8">
        <v>0</v>
      </c>
      <c r="H115" s="15">
        <v>0</v>
      </c>
      <c r="I115" s="15">
        <v>0</v>
      </c>
      <c r="J115" s="15">
        <v>7.1103008204193296E-2</v>
      </c>
      <c r="K115" s="15">
        <v>0</v>
      </c>
      <c r="L115" s="15">
        <v>0</v>
      </c>
      <c r="N115" s="22"/>
      <c r="O115" s="22"/>
      <c r="P115" s="22"/>
      <c r="Q115" s="22"/>
      <c r="R115" s="22"/>
    </row>
    <row r="116" spans="2:18" ht="15.75" x14ac:dyDescent="0.3">
      <c r="B116" s="10" t="s">
        <v>11</v>
      </c>
      <c r="C116" s="11">
        <v>0</v>
      </c>
      <c r="D116" s="11">
        <v>0</v>
      </c>
      <c r="E116" s="11">
        <v>1908</v>
      </c>
      <c r="F116" s="11">
        <v>0</v>
      </c>
      <c r="G116" s="11">
        <v>5322</v>
      </c>
      <c r="H116" s="16">
        <v>0</v>
      </c>
      <c r="I116" s="16">
        <v>0</v>
      </c>
      <c r="J116" s="16">
        <v>5.7976298997265301E-2</v>
      </c>
      <c r="K116" s="16">
        <v>0</v>
      </c>
      <c r="L116" s="16">
        <v>0.16251374129717799</v>
      </c>
      <c r="N116" s="22"/>
      <c r="O116" s="22"/>
      <c r="P116" s="22"/>
      <c r="Q116" s="22"/>
      <c r="R116" s="22"/>
    </row>
    <row r="117" spans="2:18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  <c r="N117" s="22"/>
      <c r="O117" s="22"/>
      <c r="P117" s="22"/>
      <c r="Q117" s="22"/>
      <c r="R117" s="22"/>
    </row>
    <row r="118" spans="2:18" ht="15.75" x14ac:dyDescent="0.3">
      <c r="B118" s="10" t="s">
        <v>13</v>
      </c>
      <c r="C118" s="11">
        <v>11475</v>
      </c>
      <c r="D118" s="11">
        <v>9785</v>
      </c>
      <c r="E118" s="11">
        <v>28662</v>
      </c>
      <c r="F118" s="11">
        <v>53152</v>
      </c>
      <c r="G118" s="11">
        <v>27426</v>
      </c>
      <c r="H118" s="16">
        <v>1</v>
      </c>
      <c r="I118" s="16">
        <v>1</v>
      </c>
      <c r="J118" s="16">
        <v>0.87092069279854201</v>
      </c>
      <c r="K118" s="16">
        <v>1</v>
      </c>
      <c r="L118" s="16">
        <v>0.83748625870282201</v>
      </c>
      <c r="N118" s="22"/>
      <c r="O118" s="22"/>
      <c r="P118" s="22"/>
      <c r="Q118" s="22"/>
      <c r="R118" s="22"/>
    </row>
    <row r="119" spans="2:18" ht="15.75" x14ac:dyDescent="0.3">
      <c r="B119" s="7" t="s">
        <v>14</v>
      </c>
      <c r="C119" s="8">
        <v>6885</v>
      </c>
      <c r="D119" s="8">
        <v>6695</v>
      </c>
      <c r="E119" s="8">
        <v>14431</v>
      </c>
      <c r="F119" s="8">
        <v>27696</v>
      </c>
      <c r="G119" s="8">
        <v>8793</v>
      </c>
      <c r="H119" s="15">
        <v>0.6</v>
      </c>
      <c r="I119" s="15">
        <v>0.68421052631578905</v>
      </c>
      <c r="J119" s="15">
        <v>0.438498936493467</v>
      </c>
      <c r="K119" s="15">
        <v>0.52107164358820002</v>
      </c>
      <c r="L119" s="15">
        <v>0.26850494686698401</v>
      </c>
      <c r="N119" s="22"/>
      <c r="O119" s="22"/>
      <c r="P119" s="22"/>
      <c r="Q119" s="22"/>
      <c r="R119" s="22"/>
    </row>
    <row r="120" spans="2:18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  <c r="N120" s="22"/>
      <c r="O120" s="22"/>
      <c r="P120" s="22"/>
      <c r="Q120" s="22"/>
      <c r="R120" s="22"/>
    </row>
    <row r="121" spans="2:18" ht="15.75" x14ac:dyDescent="0.3">
      <c r="B121" s="7" t="s">
        <v>16</v>
      </c>
      <c r="C121" s="8">
        <v>2295</v>
      </c>
      <c r="D121" s="8">
        <v>2575</v>
      </c>
      <c r="E121" s="8">
        <v>6357</v>
      </c>
      <c r="F121" s="8">
        <v>11336</v>
      </c>
      <c r="G121" s="8">
        <v>9840</v>
      </c>
      <c r="H121" s="15">
        <v>0.2</v>
      </c>
      <c r="I121" s="15">
        <v>0.26315789473684198</v>
      </c>
      <c r="J121" s="15">
        <v>0.19316317228805799</v>
      </c>
      <c r="K121" s="15">
        <v>0.21327513546056601</v>
      </c>
      <c r="L121" s="15">
        <v>0.30047636496885299</v>
      </c>
      <c r="N121" s="22"/>
      <c r="O121" s="22"/>
      <c r="P121" s="22"/>
      <c r="Q121" s="22"/>
      <c r="R121" s="22"/>
    </row>
    <row r="122" spans="2:18" ht="15.75" x14ac:dyDescent="0.3">
      <c r="B122" s="10" t="s">
        <v>17</v>
      </c>
      <c r="C122" s="11">
        <v>5508</v>
      </c>
      <c r="D122" s="11">
        <v>1545</v>
      </c>
      <c r="E122" s="11">
        <v>11143</v>
      </c>
      <c r="F122" s="11">
        <v>16492</v>
      </c>
      <c r="G122" s="11">
        <v>17643</v>
      </c>
      <c r="H122" s="16">
        <v>0.48</v>
      </c>
      <c r="I122" s="16">
        <v>0.157894736842105</v>
      </c>
      <c r="J122" s="16">
        <v>0.33859009419629299</v>
      </c>
      <c r="K122" s="16">
        <v>0.31027995183624302</v>
      </c>
      <c r="L122" s="16">
        <v>0.53875045804323896</v>
      </c>
      <c r="N122" s="22"/>
      <c r="O122" s="22"/>
      <c r="P122" s="22"/>
      <c r="Q122" s="22"/>
      <c r="R122" s="22"/>
    </row>
    <row r="123" spans="2:18" ht="15.75" x14ac:dyDescent="0.3">
      <c r="B123" s="7" t="s">
        <v>18</v>
      </c>
      <c r="C123" s="8">
        <v>6885</v>
      </c>
      <c r="D123" s="8">
        <v>6695</v>
      </c>
      <c r="E123" s="8">
        <v>18495</v>
      </c>
      <c r="F123" s="8">
        <v>30218</v>
      </c>
      <c r="G123" s="8">
        <v>19092</v>
      </c>
      <c r="H123" s="15">
        <v>0.6</v>
      </c>
      <c r="I123" s="15">
        <v>0.68421052631578905</v>
      </c>
      <c r="J123" s="15">
        <v>0.56198723792160399</v>
      </c>
      <c r="K123" s="15">
        <v>0.56852046959662905</v>
      </c>
      <c r="L123" s="15">
        <v>0.58299743495786005</v>
      </c>
      <c r="N123" s="22"/>
      <c r="O123" s="22"/>
      <c r="P123" s="22"/>
      <c r="Q123" s="22"/>
      <c r="R123" s="22"/>
    </row>
    <row r="124" spans="2:18" ht="15.75" x14ac:dyDescent="0.3">
      <c r="B124" s="10" t="s">
        <v>19</v>
      </c>
      <c r="C124" s="11">
        <v>1377</v>
      </c>
      <c r="D124" s="11">
        <v>5150</v>
      </c>
      <c r="E124" s="11">
        <v>9085</v>
      </c>
      <c r="F124" s="11">
        <v>10654</v>
      </c>
      <c r="G124" s="11">
        <v>6426</v>
      </c>
      <c r="H124" s="16">
        <v>0.12</v>
      </c>
      <c r="I124" s="16">
        <v>0.52631578947368396</v>
      </c>
      <c r="J124" s="16">
        <v>0.276055910057733</v>
      </c>
      <c r="K124" s="16">
        <v>0.200444009632751</v>
      </c>
      <c r="L124" s="16">
        <v>0.19622572370831801</v>
      </c>
      <c r="N124" s="22"/>
      <c r="O124" s="22"/>
      <c r="P124" s="22"/>
      <c r="Q124" s="22"/>
      <c r="R124" s="22"/>
    </row>
    <row r="125" spans="2:18" ht="15.75" x14ac:dyDescent="0.3">
      <c r="B125" s="7" t="s">
        <v>20</v>
      </c>
      <c r="C125" s="8">
        <v>11475</v>
      </c>
      <c r="D125" s="8">
        <v>9785</v>
      </c>
      <c r="E125" s="8">
        <v>21254</v>
      </c>
      <c r="F125" s="8">
        <v>52822</v>
      </c>
      <c r="G125" s="8">
        <v>990</v>
      </c>
      <c r="H125" s="15">
        <v>1</v>
      </c>
      <c r="I125" s="15">
        <v>1</v>
      </c>
      <c r="J125" s="15">
        <v>0.64582193862047999</v>
      </c>
      <c r="K125" s="15">
        <v>0.993791390728477</v>
      </c>
      <c r="L125" s="15">
        <v>3.0230853792598E-2</v>
      </c>
      <c r="N125" s="22"/>
      <c r="O125" s="22"/>
      <c r="P125" s="22"/>
      <c r="Q125" s="22"/>
      <c r="R125" s="22"/>
    </row>
    <row r="126" spans="2:18" ht="15.75" x14ac:dyDescent="0.3">
      <c r="B126" s="10" t="s">
        <v>21</v>
      </c>
      <c r="C126" s="11">
        <v>1836</v>
      </c>
      <c r="D126" s="11">
        <v>3605</v>
      </c>
      <c r="E126" s="11">
        <v>17522</v>
      </c>
      <c r="F126" s="11">
        <v>11816</v>
      </c>
      <c r="G126" s="11">
        <v>6369</v>
      </c>
      <c r="H126" s="16">
        <v>0.16</v>
      </c>
      <c r="I126" s="16">
        <v>0.36842105263157898</v>
      </c>
      <c r="J126" s="16">
        <v>0.53242175630507504</v>
      </c>
      <c r="K126" s="16">
        <v>0.222305839855509</v>
      </c>
      <c r="L126" s="16">
        <v>0.19448515939904701</v>
      </c>
      <c r="N126" s="22"/>
      <c r="O126" s="22"/>
      <c r="P126" s="22"/>
      <c r="Q126" s="22"/>
      <c r="R126" s="22"/>
    </row>
    <row r="127" spans="2:18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  <c r="N127" s="22"/>
      <c r="O127" s="22"/>
      <c r="P127" s="22"/>
      <c r="Q127" s="22"/>
      <c r="R127" s="22"/>
    </row>
    <row r="128" spans="2:18" ht="15.75" x14ac:dyDescent="0.3">
      <c r="B128" s="10" t="s">
        <v>23</v>
      </c>
      <c r="C128" s="11">
        <v>10098</v>
      </c>
      <c r="D128" s="11">
        <v>3605</v>
      </c>
      <c r="E128" s="11">
        <v>24484</v>
      </c>
      <c r="F128" s="11">
        <v>25858</v>
      </c>
      <c r="G128" s="11">
        <v>1377</v>
      </c>
      <c r="H128" s="16">
        <v>0.88</v>
      </c>
      <c r="I128" s="16">
        <v>0.36842105263157898</v>
      </c>
      <c r="J128" s="16">
        <v>0.74396839866302</v>
      </c>
      <c r="K128" s="16">
        <v>0.48649157134256499</v>
      </c>
      <c r="L128" s="16">
        <v>4.2048369366068199E-2</v>
      </c>
      <c r="N128" s="22"/>
      <c r="O128" s="22"/>
      <c r="P128" s="22"/>
      <c r="Q128" s="22"/>
      <c r="R128" s="22"/>
    </row>
    <row r="129" spans="2:18" ht="15.75" x14ac:dyDescent="0.3">
      <c r="B129" s="7" t="s">
        <v>24</v>
      </c>
      <c r="C129" s="8">
        <v>6885</v>
      </c>
      <c r="D129" s="8">
        <v>2575</v>
      </c>
      <c r="E129" s="8">
        <v>7625</v>
      </c>
      <c r="F129" s="8">
        <v>3960</v>
      </c>
      <c r="G129" s="8">
        <v>0</v>
      </c>
      <c r="H129" s="15">
        <v>0.6</v>
      </c>
      <c r="I129" s="15">
        <v>0.26315789473684198</v>
      </c>
      <c r="J129" s="15">
        <v>0.231692494682467</v>
      </c>
      <c r="K129" s="15">
        <v>7.4503311258278096E-2</v>
      </c>
      <c r="L129" s="15">
        <v>0</v>
      </c>
      <c r="N129" s="22"/>
      <c r="O129" s="22"/>
      <c r="P129" s="22"/>
      <c r="Q129" s="22"/>
      <c r="R129" s="22"/>
    </row>
    <row r="131" spans="2:18" x14ac:dyDescent="0.25">
      <c r="B131" s="20" t="s">
        <v>38</v>
      </c>
      <c r="C131" s="49" t="s">
        <v>63</v>
      </c>
      <c r="D131" s="50"/>
      <c r="E131" s="50"/>
      <c r="F131" s="50"/>
    </row>
    <row r="132" spans="2:18" x14ac:dyDescent="0.25">
      <c r="B132" s="45" t="s">
        <v>30</v>
      </c>
      <c r="C132" s="46" t="s">
        <v>2</v>
      </c>
      <c r="D132" s="47"/>
      <c r="E132" s="47"/>
      <c r="F132" s="47"/>
      <c r="G132" s="48"/>
      <c r="H132" s="46" t="s">
        <v>3</v>
      </c>
      <c r="I132" s="47"/>
      <c r="J132" s="47"/>
      <c r="K132" s="47"/>
      <c r="L132" s="48"/>
    </row>
    <row r="133" spans="2:18" ht="15.75" x14ac:dyDescent="0.3">
      <c r="B133" s="45"/>
      <c r="C133" s="4">
        <v>2016</v>
      </c>
      <c r="D133" s="4">
        <v>2018</v>
      </c>
      <c r="E133" s="4">
        <v>2020</v>
      </c>
      <c r="F133" s="4">
        <v>2022</v>
      </c>
      <c r="G133" s="4">
        <v>2024</v>
      </c>
      <c r="H133" s="4">
        <v>2016</v>
      </c>
      <c r="I133" s="4">
        <v>2018</v>
      </c>
      <c r="J133" s="4">
        <v>2020</v>
      </c>
      <c r="K133" s="4">
        <v>2022</v>
      </c>
      <c r="L133" s="4">
        <v>2024</v>
      </c>
    </row>
    <row r="134" spans="2:18" ht="15.75" x14ac:dyDescent="0.3">
      <c r="B134" s="5" t="s">
        <v>5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2:18" ht="15.75" x14ac:dyDescent="0.3">
      <c r="B135" s="10" t="s">
        <v>4</v>
      </c>
      <c r="C135" s="11">
        <v>6426</v>
      </c>
      <c r="D135" s="11">
        <v>2575</v>
      </c>
      <c r="E135" s="11">
        <v>10188</v>
      </c>
      <c r="F135" s="11">
        <v>21534</v>
      </c>
      <c r="G135" s="11">
        <v>11748</v>
      </c>
      <c r="H135" s="12"/>
      <c r="I135" s="12"/>
      <c r="J135" s="12"/>
      <c r="K135" s="12"/>
      <c r="L135" s="12"/>
    </row>
    <row r="136" spans="2:18" ht="15.75" x14ac:dyDescent="0.3">
      <c r="B136" s="7" t="s">
        <v>6</v>
      </c>
      <c r="C136" s="8">
        <v>5508</v>
      </c>
      <c r="D136" s="8">
        <v>1545</v>
      </c>
      <c r="E136" s="8">
        <v>9408</v>
      </c>
      <c r="F136" s="8">
        <v>13012</v>
      </c>
      <c r="G136" s="8">
        <v>0</v>
      </c>
      <c r="H136" s="15">
        <v>0.85714285714285698</v>
      </c>
      <c r="I136" s="15">
        <v>0.6</v>
      </c>
      <c r="J136" s="15">
        <v>0.92343934040047104</v>
      </c>
      <c r="K136" s="15">
        <v>0.60425373827435702</v>
      </c>
      <c r="L136" s="15">
        <v>0</v>
      </c>
    </row>
    <row r="137" spans="2:18" ht="15.75" x14ac:dyDescent="0.3">
      <c r="B137" s="10" t="s">
        <v>7</v>
      </c>
      <c r="C137" s="11">
        <v>2754</v>
      </c>
      <c r="D137" s="11">
        <v>0</v>
      </c>
      <c r="E137" s="11">
        <v>6512</v>
      </c>
      <c r="F137" s="11">
        <v>11032</v>
      </c>
      <c r="G137" s="11">
        <v>0</v>
      </c>
      <c r="H137" s="16">
        <v>0.42857142857142899</v>
      </c>
      <c r="I137" s="16">
        <v>0</v>
      </c>
      <c r="J137" s="16">
        <v>0.63918335296427198</v>
      </c>
      <c r="K137" s="16">
        <v>0.51230612055354297</v>
      </c>
      <c r="L137" s="16">
        <v>0</v>
      </c>
    </row>
    <row r="138" spans="2:18" ht="15.75" x14ac:dyDescent="0.3">
      <c r="B138" s="7" t="s">
        <v>8</v>
      </c>
      <c r="C138" s="8">
        <v>2754</v>
      </c>
      <c r="D138" s="8">
        <v>1545</v>
      </c>
      <c r="E138" s="8">
        <v>2896</v>
      </c>
      <c r="F138" s="8">
        <v>1980</v>
      </c>
      <c r="G138" s="8">
        <v>0</v>
      </c>
      <c r="H138" s="15">
        <v>0.42857142857142899</v>
      </c>
      <c r="I138" s="15">
        <v>0.6</v>
      </c>
      <c r="J138" s="15">
        <v>0.28425598743619901</v>
      </c>
      <c r="K138" s="15">
        <v>9.1947617720813599E-2</v>
      </c>
      <c r="L138" s="15">
        <v>0</v>
      </c>
    </row>
    <row r="139" spans="2:18" ht="15.75" x14ac:dyDescent="0.3">
      <c r="B139" s="10" t="s">
        <v>9</v>
      </c>
      <c r="C139" s="11">
        <v>918</v>
      </c>
      <c r="D139" s="11">
        <v>1030</v>
      </c>
      <c r="E139" s="11">
        <v>436</v>
      </c>
      <c r="F139" s="11">
        <v>8522</v>
      </c>
      <c r="G139" s="11">
        <v>9381</v>
      </c>
      <c r="H139" s="16">
        <v>0.14285714285714299</v>
      </c>
      <c r="I139" s="16">
        <v>0.4</v>
      </c>
      <c r="J139" s="16">
        <v>4.2795445622300698E-2</v>
      </c>
      <c r="K139" s="16">
        <v>0.39574626172564298</v>
      </c>
      <c r="L139" s="16">
        <v>0.79851889683350397</v>
      </c>
    </row>
    <row r="140" spans="2:18" ht="15.75" x14ac:dyDescent="0.3">
      <c r="B140" s="7" t="s">
        <v>10</v>
      </c>
      <c r="C140" s="8">
        <v>0</v>
      </c>
      <c r="D140" s="8">
        <v>0</v>
      </c>
      <c r="E140" s="8">
        <v>344</v>
      </c>
      <c r="F140" s="8">
        <v>0</v>
      </c>
      <c r="G140" s="8">
        <v>0</v>
      </c>
      <c r="H140" s="15">
        <v>0</v>
      </c>
      <c r="I140" s="15">
        <v>0</v>
      </c>
      <c r="J140" s="15">
        <v>3.3765213977228099E-2</v>
      </c>
      <c r="K140" s="15">
        <v>0</v>
      </c>
      <c r="L140" s="15">
        <v>0</v>
      </c>
    </row>
    <row r="141" spans="2:18" ht="15.75" x14ac:dyDescent="0.3">
      <c r="B141" s="10" t="s">
        <v>11</v>
      </c>
      <c r="C141" s="11">
        <v>0</v>
      </c>
      <c r="D141" s="11">
        <v>0</v>
      </c>
      <c r="E141" s="11">
        <v>0</v>
      </c>
      <c r="F141" s="11">
        <v>0</v>
      </c>
      <c r="G141" s="11">
        <v>2367</v>
      </c>
      <c r="H141" s="16">
        <v>0</v>
      </c>
      <c r="I141" s="16">
        <v>0</v>
      </c>
      <c r="J141" s="16">
        <v>0</v>
      </c>
      <c r="K141" s="16">
        <v>0</v>
      </c>
      <c r="L141" s="16">
        <v>0.20148110316649601</v>
      </c>
    </row>
    <row r="142" spans="2:18" ht="15.75" x14ac:dyDescent="0.3">
      <c r="B142" s="5" t="s">
        <v>12</v>
      </c>
      <c r="C142" s="9"/>
      <c r="D142" s="9"/>
      <c r="E142" s="9"/>
      <c r="F142" s="9"/>
      <c r="G142" s="9"/>
      <c r="H142" s="17"/>
      <c r="I142" s="17"/>
      <c r="J142" s="17"/>
      <c r="K142" s="17"/>
      <c r="L142" s="17"/>
    </row>
    <row r="143" spans="2:18" ht="15.75" x14ac:dyDescent="0.3">
      <c r="B143" s="10" t="s">
        <v>13</v>
      </c>
      <c r="C143" s="11">
        <v>6426</v>
      </c>
      <c r="D143" s="11">
        <v>2575</v>
      </c>
      <c r="E143" s="11">
        <v>9844</v>
      </c>
      <c r="F143" s="11">
        <v>21534</v>
      </c>
      <c r="G143" s="11">
        <v>9381</v>
      </c>
      <c r="H143" s="16">
        <v>1</v>
      </c>
      <c r="I143" s="16">
        <v>1</v>
      </c>
      <c r="J143" s="16">
        <v>0.96623478602277202</v>
      </c>
      <c r="K143" s="16">
        <v>1</v>
      </c>
      <c r="L143" s="16">
        <v>0.79851889683350397</v>
      </c>
    </row>
    <row r="144" spans="2:18" ht="15.75" x14ac:dyDescent="0.3">
      <c r="B144" s="7" t="s">
        <v>14</v>
      </c>
      <c r="C144" s="8">
        <v>3672</v>
      </c>
      <c r="D144" s="8">
        <v>2060</v>
      </c>
      <c r="E144" s="8">
        <v>4890</v>
      </c>
      <c r="F144" s="8">
        <v>11316</v>
      </c>
      <c r="G144" s="8">
        <v>4590</v>
      </c>
      <c r="H144" s="15">
        <v>0.57142857142857095</v>
      </c>
      <c r="I144" s="15">
        <v>0.8</v>
      </c>
      <c r="J144" s="15">
        <v>0.47997644287396901</v>
      </c>
      <c r="K144" s="15">
        <v>0.52549456673168005</v>
      </c>
      <c r="L144" s="15">
        <v>0.39070480081716003</v>
      </c>
    </row>
    <row r="145" spans="2:12" ht="15.75" x14ac:dyDescent="0.3">
      <c r="B145" s="13" t="s">
        <v>15</v>
      </c>
      <c r="C145" s="14"/>
      <c r="D145" s="14"/>
      <c r="E145" s="14"/>
      <c r="F145" s="14"/>
      <c r="G145" s="14"/>
      <c r="H145" s="18"/>
      <c r="I145" s="18"/>
      <c r="J145" s="18"/>
      <c r="K145" s="18"/>
      <c r="L145" s="18"/>
    </row>
    <row r="146" spans="2:12" ht="15.75" x14ac:dyDescent="0.3">
      <c r="B146" s="7" t="s">
        <v>16</v>
      </c>
      <c r="C146" s="8">
        <v>1377</v>
      </c>
      <c r="D146" s="8">
        <v>1030</v>
      </c>
      <c r="E146" s="8">
        <v>2390</v>
      </c>
      <c r="F146" s="8">
        <v>3662</v>
      </c>
      <c r="G146" s="8">
        <v>3672</v>
      </c>
      <c r="H146" s="15">
        <v>0.214285714285714</v>
      </c>
      <c r="I146" s="15">
        <v>0.4</v>
      </c>
      <c r="J146" s="15">
        <v>0.23458971338830001</v>
      </c>
      <c r="K146" s="15">
        <v>0.170056654592737</v>
      </c>
      <c r="L146" s="15">
        <v>0.312563840653728</v>
      </c>
    </row>
    <row r="147" spans="2:12" ht="15.75" x14ac:dyDescent="0.3">
      <c r="B147" s="10" t="s">
        <v>17</v>
      </c>
      <c r="C147" s="11">
        <v>2754</v>
      </c>
      <c r="D147" s="11">
        <v>0</v>
      </c>
      <c r="E147" s="11">
        <v>2390</v>
      </c>
      <c r="F147" s="11">
        <v>5558</v>
      </c>
      <c r="G147" s="11">
        <v>7344</v>
      </c>
      <c r="H147" s="16">
        <v>0.42857142857142899</v>
      </c>
      <c r="I147" s="16">
        <v>0</v>
      </c>
      <c r="J147" s="16">
        <v>0.23458971338830001</v>
      </c>
      <c r="K147" s="16">
        <v>0.25810346428903103</v>
      </c>
      <c r="L147" s="16">
        <v>0.62512768130745699</v>
      </c>
    </row>
    <row r="148" spans="2:12" ht="15.75" x14ac:dyDescent="0.3">
      <c r="B148" s="7" t="s">
        <v>18</v>
      </c>
      <c r="C148" s="8">
        <v>3672</v>
      </c>
      <c r="D148" s="8">
        <v>2060</v>
      </c>
      <c r="E148" s="8">
        <v>5578</v>
      </c>
      <c r="F148" s="8">
        <v>12138</v>
      </c>
      <c r="G148" s="8">
        <v>7674</v>
      </c>
      <c r="H148" s="15">
        <v>0.57142857142857095</v>
      </c>
      <c r="I148" s="15">
        <v>0.8</v>
      </c>
      <c r="J148" s="15">
        <v>0.54750687082842597</v>
      </c>
      <c r="K148" s="15">
        <v>0.56366675954304801</v>
      </c>
      <c r="L148" s="15">
        <v>0.65321756894790595</v>
      </c>
    </row>
    <row r="149" spans="2:12" ht="15.75" x14ac:dyDescent="0.3">
      <c r="B149" s="10" t="s">
        <v>19</v>
      </c>
      <c r="C149" s="11">
        <v>918</v>
      </c>
      <c r="D149" s="11">
        <v>1030</v>
      </c>
      <c r="E149" s="11">
        <v>4136</v>
      </c>
      <c r="F149" s="11">
        <v>6620</v>
      </c>
      <c r="G149" s="11">
        <v>2295</v>
      </c>
      <c r="H149" s="16">
        <v>0.14285714285714299</v>
      </c>
      <c r="I149" s="16">
        <v>0.4</v>
      </c>
      <c r="J149" s="16">
        <v>0.405967805261091</v>
      </c>
      <c r="K149" s="16">
        <v>0.30742082288473999</v>
      </c>
      <c r="L149" s="16">
        <v>0.19535240040858001</v>
      </c>
    </row>
    <row r="150" spans="2:12" ht="15.75" x14ac:dyDescent="0.3">
      <c r="B150" s="7" t="s">
        <v>20</v>
      </c>
      <c r="C150" s="8">
        <v>6426</v>
      </c>
      <c r="D150" s="8">
        <v>2575</v>
      </c>
      <c r="E150" s="8">
        <v>8720</v>
      </c>
      <c r="F150" s="8">
        <v>21534</v>
      </c>
      <c r="G150" s="8">
        <v>330</v>
      </c>
      <c r="H150" s="15">
        <v>1</v>
      </c>
      <c r="I150" s="15">
        <v>1</v>
      </c>
      <c r="J150" s="15">
        <v>0.85590891244601497</v>
      </c>
      <c r="K150" s="15">
        <v>1</v>
      </c>
      <c r="L150" s="15">
        <v>2.8089887640449399E-2</v>
      </c>
    </row>
    <row r="151" spans="2:12" ht="15.75" x14ac:dyDescent="0.3">
      <c r="B151" s="10" t="s">
        <v>21</v>
      </c>
      <c r="C151" s="11">
        <v>1377</v>
      </c>
      <c r="D151" s="11">
        <v>1545</v>
      </c>
      <c r="E151" s="11">
        <v>5984</v>
      </c>
      <c r="F151" s="11">
        <v>4554</v>
      </c>
      <c r="G151" s="11">
        <v>3084</v>
      </c>
      <c r="H151" s="16">
        <v>0.214285714285714</v>
      </c>
      <c r="I151" s="16">
        <v>0.6</v>
      </c>
      <c r="J151" s="16">
        <v>0.58735767569689801</v>
      </c>
      <c r="K151" s="16">
        <v>0.21147952075787099</v>
      </c>
      <c r="L151" s="16">
        <v>0.26251276813074598</v>
      </c>
    </row>
    <row r="152" spans="2:12" ht="15.75" x14ac:dyDescent="0.3">
      <c r="B152" s="5" t="s">
        <v>22</v>
      </c>
      <c r="C152" s="9"/>
      <c r="D152" s="9"/>
      <c r="E152" s="9"/>
      <c r="F152" s="9"/>
      <c r="G152" s="9"/>
      <c r="H152" s="17"/>
      <c r="I152" s="17"/>
      <c r="J152" s="17"/>
      <c r="K152" s="17"/>
      <c r="L152" s="17"/>
    </row>
    <row r="153" spans="2:12" ht="15.75" x14ac:dyDescent="0.3">
      <c r="B153" s="10" t="s">
        <v>23</v>
      </c>
      <c r="C153" s="11">
        <v>5508</v>
      </c>
      <c r="D153" s="11">
        <v>1545</v>
      </c>
      <c r="E153" s="11">
        <v>9752</v>
      </c>
      <c r="F153" s="11">
        <v>13012</v>
      </c>
      <c r="G153" s="11">
        <v>0</v>
      </c>
      <c r="H153" s="16">
        <v>0.85714285714285698</v>
      </c>
      <c r="I153" s="16">
        <v>0.6</v>
      </c>
      <c r="J153" s="16">
        <v>0.95720455437769902</v>
      </c>
      <c r="K153" s="16">
        <v>0.60425373827435702</v>
      </c>
      <c r="L153" s="16">
        <v>0</v>
      </c>
    </row>
    <row r="154" spans="2:12" ht="15.75" x14ac:dyDescent="0.3">
      <c r="B154" s="7" t="s">
        <v>24</v>
      </c>
      <c r="C154" s="8">
        <v>4590</v>
      </c>
      <c r="D154" s="8">
        <v>1545</v>
      </c>
      <c r="E154" s="8">
        <v>3422</v>
      </c>
      <c r="F154" s="8">
        <v>1980</v>
      </c>
      <c r="G154" s="8">
        <v>0</v>
      </c>
      <c r="H154" s="15">
        <v>0.71428571428571397</v>
      </c>
      <c r="I154" s="15">
        <v>0.6</v>
      </c>
      <c r="J154" s="15">
        <v>0.33588535531998398</v>
      </c>
      <c r="K154" s="15">
        <v>9.1947617720813599E-2</v>
      </c>
      <c r="L154" s="15">
        <v>0</v>
      </c>
    </row>
    <row r="156" spans="2:12" x14ac:dyDescent="0.25">
      <c r="B156" s="20" t="s">
        <v>38</v>
      </c>
      <c r="C156" s="49" t="s">
        <v>64</v>
      </c>
      <c r="D156" s="50"/>
      <c r="E156" s="50"/>
    </row>
    <row r="157" spans="2:12" x14ac:dyDescent="0.25">
      <c r="B157" s="45" t="s">
        <v>30</v>
      </c>
      <c r="C157" s="46" t="s">
        <v>2</v>
      </c>
      <c r="D157" s="47"/>
      <c r="E157" s="47"/>
      <c r="F157" s="47"/>
      <c r="G157" s="48"/>
      <c r="H157" s="46" t="s">
        <v>3</v>
      </c>
      <c r="I157" s="47"/>
      <c r="J157" s="47"/>
      <c r="K157" s="47"/>
      <c r="L157" s="48"/>
    </row>
    <row r="158" spans="2:12" ht="15.75" x14ac:dyDescent="0.3">
      <c r="B158" s="45"/>
      <c r="C158" s="4">
        <v>2016</v>
      </c>
      <c r="D158" s="4">
        <v>2018</v>
      </c>
      <c r="E158" s="4">
        <v>2020</v>
      </c>
      <c r="F158" s="4">
        <v>2022</v>
      </c>
      <c r="G158" s="4">
        <v>2024</v>
      </c>
      <c r="H158" s="4">
        <v>2016</v>
      </c>
      <c r="I158" s="4">
        <v>2018</v>
      </c>
      <c r="J158" s="4">
        <v>2020</v>
      </c>
      <c r="K158" s="4">
        <v>2022</v>
      </c>
      <c r="L158" s="4">
        <v>2024</v>
      </c>
    </row>
    <row r="159" spans="2:12" ht="15.75" x14ac:dyDescent="0.3">
      <c r="B159" s="5" t="s">
        <v>5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2:12" ht="15.75" x14ac:dyDescent="0.3">
      <c r="B160" s="10" t="s">
        <v>4</v>
      </c>
      <c r="C160" s="11">
        <v>2754</v>
      </c>
      <c r="D160" s="11">
        <v>2575</v>
      </c>
      <c r="E160" s="11">
        <v>6104</v>
      </c>
      <c r="F160" s="11">
        <v>10802</v>
      </c>
      <c r="G160" s="11">
        <v>10629</v>
      </c>
      <c r="H160" s="12"/>
      <c r="I160" s="12"/>
      <c r="J160" s="12"/>
      <c r="K160" s="12"/>
      <c r="L160" s="12"/>
    </row>
    <row r="161" spans="2:12" ht="15.75" x14ac:dyDescent="0.3">
      <c r="B161" s="7" t="s">
        <v>6</v>
      </c>
      <c r="C161" s="8">
        <v>2754</v>
      </c>
      <c r="D161" s="8">
        <v>515</v>
      </c>
      <c r="E161" s="8">
        <v>3180</v>
      </c>
      <c r="F161" s="8">
        <v>3304</v>
      </c>
      <c r="G161" s="8">
        <v>459</v>
      </c>
      <c r="H161" s="15">
        <v>1</v>
      </c>
      <c r="I161" s="15">
        <v>0.2</v>
      </c>
      <c r="J161" s="15">
        <v>0.52096985583224098</v>
      </c>
      <c r="K161" s="15">
        <v>0.30586928346602499</v>
      </c>
      <c r="L161" s="15">
        <v>4.3183742591024601E-2</v>
      </c>
    </row>
    <row r="162" spans="2:12" ht="15.75" x14ac:dyDescent="0.3">
      <c r="B162" s="10" t="s">
        <v>7</v>
      </c>
      <c r="C162" s="11">
        <v>1836</v>
      </c>
      <c r="D162" s="11">
        <v>515</v>
      </c>
      <c r="E162" s="11">
        <v>1996</v>
      </c>
      <c r="F162" s="11">
        <v>2974</v>
      </c>
      <c r="G162" s="11">
        <v>459</v>
      </c>
      <c r="H162" s="16">
        <v>0.66666666666666696</v>
      </c>
      <c r="I162" s="16">
        <v>0.2</v>
      </c>
      <c r="J162" s="16">
        <v>0.32699868938401</v>
      </c>
      <c r="K162" s="16">
        <v>0.275319385299019</v>
      </c>
      <c r="L162" s="16">
        <v>4.3183742591024601E-2</v>
      </c>
    </row>
    <row r="163" spans="2:12" ht="15.75" x14ac:dyDescent="0.3">
      <c r="B163" s="7" t="s">
        <v>8</v>
      </c>
      <c r="C163" s="8">
        <v>918</v>
      </c>
      <c r="D163" s="8">
        <v>0</v>
      </c>
      <c r="E163" s="8">
        <v>1184</v>
      </c>
      <c r="F163" s="8">
        <v>330</v>
      </c>
      <c r="G163" s="8">
        <v>0</v>
      </c>
      <c r="H163" s="15">
        <v>0.33333333333333298</v>
      </c>
      <c r="I163" s="15">
        <v>0</v>
      </c>
      <c r="J163" s="15">
        <v>0.19397116644823101</v>
      </c>
      <c r="K163" s="15">
        <v>3.0549898167006099E-2</v>
      </c>
      <c r="L163" s="15">
        <v>0</v>
      </c>
    </row>
    <row r="164" spans="2:12" ht="15.75" x14ac:dyDescent="0.3">
      <c r="B164" s="10" t="s">
        <v>9</v>
      </c>
      <c r="C164" s="11">
        <v>0</v>
      </c>
      <c r="D164" s="11">
        <v>2060</v>
      </c>
      <c r="E164" s="11">
        <v>1852</v>
      </c>
      <c r="F164" s="11">
        <v>7498</v>
      </c>
      <c r="G164" s="11">
        <v>9252</v>
      </c>
      <c r="H164" s="16">
        <v>0</v>
      </c>
      <c r="I164" s="16">
        <v>0.8</v>
      </c>
      <c r="J164" s="16">
        <v>0.30340760157273899</v>
      </c>
      <c r="K164" s="16">
        <v>0.69413071653397496</v>
      </c>
      <c r="L164" s="16">
        <v>0.87044877222692596</v>
      </c>
    </row>
    <row r="165" spans="2:12" ht="15.75" x14ac:dyDescent="0.3">
      <c r="B165" s="7" t="s">
        <v>10</v>
      </c>
      <c r="C165" s="8">
        <v>0</v>
      </c>
      <c r="D165" s="8">
        <v>0</v>
      </c>
      <c r="E165" s="8">
        <v>436</v>
      </c>
      <c r="F165" s="8">
        <v>0</v>
      </c>
      <c r="G165" s="8">
        <v>0</v>
      </c>
      <c r="H165" s="15">
        <v>0</v>
      </c>
      <c r="I165" s="15">
        <v>0</v>
      </c>
      <c r="J165" s="15">
        <v>7.1428571428571397E-2</v>
      </c>
      <c r="K165" s="15">
        <v>0</v>
      </c>
      <c r="L165" s="15">
        <v>0</v>
      </c>
    </row>
    <row r="166" spans="2:12" ht="15.75" x14ac:dyDescent="0.3">
      <c r="B166" s="10" t="s">
        <v>11</v>
      </c>
      <c r="C166" s="11">
        <v>0</v>
      </c>
      <c r="D166" s="11">
        <v>0</v>
      </c>
      <c r="E166" s="11">
        <v>636</v>
      </c>
      <c r="F166" s="11">
        <v>0</v>
      </c>
      <c r="G166" s="11">
        <v>918</v>
      </c>
      <c r="H166" s="16">
        <v>0</v>
      </c>
      <c r="I166" s="16">
        <v>0</v>
      </c>
      <c r="J166" s="16">
        <v>0.104193971166448</v>
      </c>
      <c r="K166" s="16">
        <v>0</v>
      </c>
      <c r="L166" s="16">
        <v>8.6367485182049106E-2</v>
      </c>
    </row>
    <row r="167" spans="2:12" ht="15.75" x14ac:dyDescent="0.3">
      <c r="B167" s="5" t="s">
        <v>12</v>
      </c>
      <c r="C167" s="9"/>
      <c r="D167" s="9"/>
      <c r="E167" s="9"/>
      <c r="F167" s="9"/>
      <c r="G167" s="9"/>
      <c r="H167" s="17"/>
      <c r="I167" s="17"/>
      <c r="J167" s="17"/>
      <c r="K167" s="17"/>
      <c r="L167" s="17"/>
    </row>
    <row r="168" spans="2:12" ht="15.75" x14ac:dyDescent="0.3">
      <c r="B168" s="10" t="s">
        <v>13</v>
      </c>
      <c r="C168" s="11">
        <v>2754</v>
      </c>
      <c r="D168" s="11">
        <v>2575</v>
      </c>
      <c r="E168" s="11">
        <v>5032</v>
      </c>
      <c r="F168" s="11">
        <v>10802</v>
      </c>
      <c r="G168" s="11">
        <v>9711</v>
      </c>
      <c r="H168" s="16">
        <v>1</v>
      </c>
      <c r="I168" s="16">
        <v>1</v>
      </c>
      <c r="J168" s="16">
        <v>0.82437745740498003</v>
      </c>
      <c r="K168" s="16">
        <v>1</v>
      </c>
      <c r="L168" s="16">
        <v>0.91363251481795105</v>
      </c>
    </row>
    <row r="169" spans="2:12" ht="15.75" x14ac:dyDescent="0.3">
      <c r="B169" s="7" t="s">
        <v>14</v>
      </c>
      <c r="C169" s="8">
        <v>2295</v>
      </c>
      <c r="D169" s="8">
        <v>1030</v>
      </c>
      <c r="E169" s="8">
        <v>2056</v>
      </c>
      <c r="F169" s="8">
        <v>6348</v>
      </c>
      <c r="G169" s="8">
        <v>3084</v>
      </c>
      <c r="H169" s="15">
        <v>0.83333333333333404</v>
      </c>
      <c r="I169" s="15">
        <v>0.4</v>
      </c>
      <c r="J169" s="15">
        <v>0.336828309305374</v>
      </c>
      <c r="K169" s="15">
        <v>0.58766895019440801</v>
      </c>
      <c r="L169" s="15">
        <v>0.290149590742309</v>
      </c>
    </row>
    <row r="170" spans="2:12" ht="15.75" x14ac:dyDescent="0.3">
      <c r="B170" s="13" t="s">
        <v>15</v>
      </c>
      <c r="C170" s="14"/>
      <c r="D170" s="14"/>
      <c r="E170" s="14"/>
      <c r="F170" s="14"/>
      <c r="G170" s="14"/>
      <c r="H170" s="18"/>
      <c r="I170" s="18"/>
      <c r="J170" s="18"/>
      <c r="K170" s="18"/>
      <c r="L170" s="18"/>
    </row>
    <row r="171" spans="2:12" ht="15.75" x14ac:dyDescent="0.3">
      <c r="B171" s="7" t="s">
        <v>16</v>
      </c>
      <c r="C171" s="8">
        <v>918</v>
      </c>
      <c r="D171" s="8">
        <v>515</v>
      </c>
      <c r="E171" s="8">
        <v>872</v>
      </c>
      <c r="F171" s="8">
        <v>4368</v>
      </c>
      <c r="G171" s="8">
        <v>4461</v>
      </c>
      <c r="H171" s="15">
        <v>0.33333333333333298</v>
      </c>
      <c r="I171" s="15">
        <v>0.2</v>
      </c>
      <c r="J171" s="15">
        <v>0.14285714285714299</v>
      </c>
      <c r="K171" s="15">
        <v>0.404369561192372</v>
      </c>
      <c r="L171" s="15">
        <v>0.41970081851538299</v>
      </c>
    </row>
    <row r="172" spans="2:12" ht="15.75" x14ac:dyDescent="0.3">
      <c r="B172" s="10" t="s">
        <v>17</v>
      </c>
      <c r="C172" s="11">
        <v>2295</v>
      </c>
      <c r="D172" s="11">
        <v>515</v>
      </c>
      <c r="E172" s="11">
        <v>2692</v>
      </c>
      <c r="F172" s="11">
        <v>4782</v>
      </c>
      <c r="G172" s="11">
        <v>6297</v>
      </c>
      <c r="H172" s="16">
        <v>0.83333333333333404</v>
      </c>
      <c r="I172" s="16">
        <v>0.2</v>
      </c>
      <c r="J172" s="16">
        <v>0.44102228047182201</v>
      </c>
      <c r="K172" s="16">
        <v>0.44269579707461598</v>
      </c>
      <c r="L172" s="16">
        <v>0.59243578887948101</v>
      </c>
    </row>
    <row r="173" spans="2:12" ht="15.75" x14ac:dyDescent="0.3">
      <c r="B173" s="7" t="s">
        <v>18</v>
      </c>
      <c r="C173" s="8">
        <v>2295</v>
      </c>
      <c r="D173" s="8">
        <v>1030</v>
      </c>
      <c r="E173" s="8">
        <v>3472</v>
      </c>
      <c r="F173" s="8">
        <v>5818</v>
      </c>
      <c r="G173" s="8">
        <v>6627</v>
      </c>
      <c r="H173" s="15">
        <v>0.83333333333333404</v>
      </c>
      <c r="I173" s="15">
        <v>0.4</v>
      </c>
      <c r="J173" s="15">
        <v>0.56880733944954098</v>
      </c>
      <c r="K173" s="15">
        <v>0.53860396222921703</v>
      </c>
      <c r="L173" s="15">
        <v>0.62348292407564199</v>
      </c>
    </row>
    <row r="174" spans="2:12" ht="15.75" x14ac:dyDescent="0.3">
      <c r="B174" s="10" t="s">
        <v>19</v>
      </c>
      <c r="C174" s="11">
        <v>0</v>
      </c>
      <c r="D174" s="11">
        <v>1545</v>
      </c>
      <c r="E174" s="11">
        <v>1124</v>
      </c>
      <c r="F174" s="11">
        <v>660</v>
      </c>
      <c r="G174" s="11">
        <v>2754</v>
      </c>
      <c r="H174" s="16">
        <v>0</v>
      </c>
      <c r="I174" s="16">
        <v>0.6</v>
      </c>
      <c r="J174" s="16">
        <v>0.18414154652686801</v>
      </c>
      <c r="K174" s="16">
        <v>6.1099796334012198E-2</v>
      </c>
      <c r="L174" s="16">
        <v>0.25910245554614703</v>
      </c>
    </row>
    <row r="175" spans="2:12" ht="15.75" x14ac:dyDescent="0.3">
      <c r="B175" s="7" t="s">
        <v>20</v>
      </c>
      <c r="C175" s="8">
        <v>2754</v>
      </c>
      <c r="D175" s="8">
        <v>2575</v>
      </c>
      <c r="E175" s="8">
        <v>3088</v>
      </c>
      <c r="F175" s="8">
        <v>10472</v>
      </c>
      <c r="G175" s="8">
        <v>330</v>
      </c>
      <c r="H175" s="15">
        <v>1</v>
      </c>
      <c r="I175" s="15">
        <v>1</v>
      </c>
      <c r="J175" s="15">
        <v>0.50589777195281804</v>
      </c>
      <c r="K175" s="15">
        <v>0.96945010183299396</v>
      </c>
      <c r="L175" s="15">
        <v>3.10471351961615E-2</v>
      </c>
    </row>
    <row r="176" spans="2:12" ht="15.75" x14ac:dyDescent="0.3">
      <c r="B176" s="10" t="s">
        <v>21</v>
      </c>
      <c r="C176" s="11">
        <v>0</v>
      </c>
      <c r="D176" s="11">
        <v>515</v>
      </c>
      <c r="E176" s="11">
        <v>2928</v>
      </c>
      <c r="F176" s="11">
        <v>2268</v>
      </c>
      <c r="G176" s="11">
        <v>1248</v>
      </c>
      <c r="H176" s="16">
        <v>0</v>
      </c>
      <c r="I176" s="16">
        <v>0.2</v>
      </c>
      <c r="J176" s="16">
        <v>0.47968545216251601</v>
      </c>
      <c r="K176" s="16">
        <v>0.209961118311424</v>
      </c>
      <c r="L176" s="16">
        <v>0.117414620378211</v>
      </c>
    </row>
    <row r="177" spans="2:12" ht="15.75" x14ac:dyDescent="0.3">
      <c r="B177" s="5" t="s">
        <v>22</v>
      </c>
      <c r="C177" s="9"/>
      <c r="D177" s="9"/>
      <c r="E177" s="9"/>
      <c r="F177" s="9"/>
      <c r="G177" s="9"/>
      <c r="H177" s="17"/>
      <c r="I177" s="17"/>
      <c r="J177" s="17"/>
      <c r="K177" s="17"/>
      <c r="L177" s="17"/>
    </row>
    <row r="178" spans="2:12" ht="15.75" x14ac:dyDescent="0.3">
      <c r="B178" s="10" t="s">
        <v>23</v>
      </c>
      <c r="C178" s="11">
        <v>2754</v>
      </c>
      <c r="D178" s="11">
        <v>515</v>
      </c>
      <c r="E178" s="11">
        <v>3616</v>
      </c>
      <c r="F178" s="11">
        <v>3304</v>
      </c>
      <c r="G178" s="11">
        <v>459</v>
      </c>
      <c r="H178" s="16">
        <v>1</v>
      </c>
      <c r="I178" s="16">
        <v>0.2</v>
      </c>
      <c r="J178" s="16">
        <v>0.59239842726081304</v>
      </c>
      <c r="K178" s="16">
        <v>0.30586928346602499</v>
      </c>
      <c r="L178" s="16">
        <v>4.3183742591024601E-2</v>
      </c>
    </row>
    <row r="179" spans="2:12" ht="15.75" x14ac:dyDescent="0.3">
      <c r="B179" s="7" t="s">
        <v>24</v>
      </c>
      <c r="C179" s="8">
        <v>918</v>
      </c>
      <c r="D179" s="8">
        <v>0</v>
      </c>
      <c r="E179" s="8">
        <v>1184</v>
      </c>
      <c r="F179" s="8">
        <v>330</v>
      </c>
      <c r="G179" s="8">
        <v>0</v>
      </c>
      <c r="H179" s="15">
        <v>0.33333333333333298</v>
      </c>
      <c r="I179" s="15">
        <v>0</v>
      </c>
      <c r="J179" s="15">
        <v>0.19397116644823101</v>
      </c>
      <c r="K179" s="15">
        <v>3.0549898167006099E-2</v>
      </c>
      <c r="L179" s="15">
        <v>0</v>
      </c>
    </row>
    <row r="181" spans="2:12" x14ac:dyDescent="0.25">
      <c r="B181" s="20" t="s">
        <v>38</v>
      </c>
      <c r="C181" s="49" t="s">
        <v>65</v>
      </c>
      <c r="D181" s="50"/>
      <c r="E181" s="50"/>
    </row>
    <row r="182" spans="2:12" x14ac:dyDescent="0.25">
      <c r="B182" s="45" t="s">
        <v>30</v>
      </c>
      <c r="C182" s="46" t="s">
        <v>2</v>
      </c>
      <c r="D182" s="47"/>
      <c r="E182" s="47"/>
      <c r="F182" s="47"/>
      <c r="G182" s="48"/>
      <c r="H182" s="46" t="s">
        <v>3</v>
      </c>
      <c r="I182" s="47"/>
      <c r="J182" s="47"/>
      <c r="K182" s="47"/>
      <c r="L182" s="48"/>
    </row>
    <row r="183" spans="2:12" ht="15.75" x14ac:dyDescent="0.3">
      <c r="B183" s="45"/>
      <c r="C183" s="4">
        <v>2016</v>
      </c>
      <c r="D183" s="4">
        <v>2018</v>
      </c>
      <c r="E183" s="4">
        <v>2020</v>
      </c>
      <c r="F183" s="4">
        <v>2022</v>
      </c>
      <c r="G183" s="4">
        <v>2024</v>
      </c>
      <c r="H183" s="4">
        <v>2016</v>
      </c>
      <c r="I183" s="4">
        <v>2018</v>
      </c>
      <c r="J183" s="4">
        <v>2020</v>
      </c>
      <c r="K183" s="4">
        <v>2022</v>
      </c>
      <c r="L183" s="4">
        <v>2024</v>
      </c>
    </row>
    <row r="184" spans="2:12" ht="15.75" x14ac:dyDescent="0.3">
      <c r="B184" s="5" t="s">
        <v>5</v>
      </c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2:12" ht="15.75" x14ac:dyDescent="0.3">
      <c r="B185" s="10" t="s">
        <v>4</v>
      </c>
      <c r="C185" s="11">
        <v>3213</v>
      </c>
      <c r="D185" s="11">
        <v>5150</v>
      </c>
      <c r="E185" s="11">
        <v>19728</v>
      </c>
      <c r="F185" s="11">
        <v>22048</v>
      </c>
      <c r="G185" s="11">
        <v>18504</v>
      </c>
      <c r="H185" s="12"/>
      <c r="I185" s="12"/>
      <c r="J185" s="12"/>
      <c r="K185" s="12"/>
      <c r="L185" s="12"/>
    </row>
    <row r="186" spans="2:12" ht="15.75" x14ac:dyDescent="0.3">
      <c r="B186" s="7" t="s">
        <v>6</v>
      </c>
      <c r="C186" s="8">
        <v>2295</v>
      </c>
      <c r="D186" s="8">
        <v>2060</v>
      </c>
      <c r="E186" s="8">
        <v>12585</v>
      </c>
      <c r="F186" s="8">
        <v>9542</v>
      </c>
      <c r="G186" s="8">
        <v>918</v>
      </c>
      <c r="H186" s="15">
        <v>0.71428571428571397</v>
      </c>
      <c r="I186" s="15">
        <v>0.4</v>
      </c>
      <c r="J186" s="15">
        <v>0.63792579075425804</v>
      </c>
      <c r="K186" s="15">
        <v>0.43278301886792497</v>
      </c>
      <c r="L186" s="15">
        <v>4.9610894941634197E-2</v>
      </c>
    </row>
    <row r="187" spans="2:12" ht="15.75" x14ac:dyDescent="0.3">
      <c r="B187" s="10" t="s">
        <v>7</v>
      </c>
      <c r="C187" s="11">
        <v>1836</v>
      </c>
      <c r="D187" s="11">
        <v>1030</v>
      </c>
      <c r="E187" s="11">
        <v>9507</v>
      </c>
      <c r="F187" s="11">
        <v>7892</v>
      </c>
      <c r="G187" s="11">
        <v>918</v>
      </c>
      <c r="H187" s="16">
        <v>0.57142857142857095</v>
      </c>
      <c r="I187" s="16">
        <v>0.2</v>
      </c>
      <c r="J187" s="16">
        <v>0.48190389294403901</v>
      </c>
      <c r="K187" s="16">
        <v>0.35794629898403502</v>
      </c>
      <c r="L187" s="16">
        <v>4.9610894941634197E-2</v>
      </c>
    </row>
    <row r="188" spans="2:12" ht="15.75" x14ac:dyDescent="0.3">
      <c r="B188" s="7" t="s">
        <v>8</v>
      </c>
      <c r="C188" s="8">
        <v>459</v>
      </c>
      <c r="D188" s="8">
        <v>1030</v>
      </c>
      <c r="E188" s="8">
        <v>3078</v>
      </c>
      <c r="F188" s="8">
        <v>1650</v>
      </c>
      <c r="G188" s="8">
        <v>0</v>
      </c>
      <c r="H188" s="15">
        <v>0.14285714285714299</v>
      </c>
      <c r="I188" s="15">
        <v>0.2</v>
      </c>
      <c r="J188" s="15">
        <v>0.156021897810219</v>
      </c>
      <c r="K188" s="15">
        <v>7.4836719883889694E-2</v>
      </c>
      <c r="L188" s="15">
        <v>0</v>
      </c>
    </row>
    <row r="189" spans="2:12" ht="15.75" x14ac:dyDescent="0.3">
      <c r="B189" s="10" t="s">
        <v>9</v>
      </c>
      <c r="C189" s="11">
        <v>918</v>
      </c>
      <c r="D189" s="11">
        <v>3090</v>
      </c>
      <c r="E189" s="11">
        <v>4311</v>
      </c>
      <c r="F189" s="11">
        <v>12506</v>
      </c>
      <c r="G189" s="11">
        <v>15090</v>
      </c>
      <c r="H189" s="16">
        <v>0.28571428571428598</v>
      </c>
      <c r="I189" s="16">
        <v>0.6</v>
      </c>
      <c r="J189" s="16">
        <v>0.218521897810219</v>
      </c>
      <c r="K189" s="16">
        <v>0.56721698113207597</v>
      </c>
      <c r="L189" s="16">
        <v>0.81549935149157005</v>
      </c>
    </row>
    <row r="190" spans="2:12" ht="15.75" x14ac:dyDescent="0.3">
      <c r="B190" s="7" t="s">
        <v>10</v>
      </c>
      <c r="C190" s="8">
        <v>0</v>
      </c>
      <c r="D190" s="8">
        <v>0</v>
      </c>
      <c r="E190" s="8">
        <v>1560</v>
      </c>
      <c r="F190" s="8">
        <v>0</v>
      </c>
      <c r="G190" s="8">
        <v>0</v>
      </c>
      <c r="H190" s="15">
        <v>0</v>
      </c>
      <c r="I190" s="15">
        <v>0</v>
      </c>
      <c r="J190" s="15">
        <v>7.90754257907543E-2</v>
      </c>
      <c r="K190" s="15">
        <v>0</v>
      </c>
      <c r="L190" s="15">
        <v>0</v>
      </c>
    </row>
    <row r="191" spans="2:12" ht="15.75" x14ac:dyDescent="0.3">
      <c r="B191" s="10" t="s">
        <v>11</v>
      </c>
      <c r="C191" s="11">
        <v>0</v>
      </c>
      <c r="D191" s="11">
        <v>0</v>
      </c>
      <c r="E191" s="11">
        <v>1272</v>
      </c>
      <c r="F191" s="11">
        <v>0</v>
      </c>
      <c r="G191" s="11">
        <v>2496</v>
      </c>
      <c r="H191" s="16">
        <v>0</v>
      </c>
      <c r="I191" s="16">
        <v>0</v>
      </c>
      <c r="J191" s="16">
        <v>6.4476885644768903E-2</v>
      </c>
      <c r="K191" s="16">
        <v>0</v>
      </c>
      <c r="L191" s="16">
        <v>0.134889753566796</v>
      </c>
    </row>
    <row r="192" spans="2:12" ht="15.75" x14ac:dyDescent="0.3">
      <c r="B192" s="5" t="s">
        <v>12</v>
      </c>
      <c r="C192" s="9"/>
      <c r="D192" s="9"/>
      <c r="E192" s="9"/>
      <c r="F192" s="9"/>
      <c r="G192" s="9"/>
      <c r="H192" s="17"/>
      <c r="I192" s="17"/>
      <c r="J192" s="17"/>
      <c r="K192" s="17"/>
      <c r="L192" s="17"/>
    </row>
    <row r="193" spans="2:12" ht="15.75" x14ac:dyDescent="0.3">
      <c r="B193" s="10" t="s">
        <v>13</v>
      </c>
      <c r="C193" s="11">
        <v>3213</v>
      </c>
      <c r="D193" s="11">
        <v>5150</v>
      </c>
      <c r="E193" s="11">
        <v>16896</v>
      </c>
      <c r="F193" s="11">
        <v>22048</v>
      </c>
      <c r="G193" s="11">
        <v>16008</v>
      </c>
      <c r="H193" s="16">
        <v>1</v>
      </c>
      <c r="I193" s="16">
        <v>1</v>
      </c>
      <c r="J193" s="16">
        <v>0.85644768856447695</v>
      </c>
      <c r="K193" s="16">
        <v>1</v>
      </c>
      <c r="L193" s="16">
        <v>0.865110246433204</v>
      </c>
    </row>
    <row r="194" spans="2:12" ht="15.75" x14ac:dyDescent="0.3">
      <c r="B194" s="7" t="s">
        <v>14</v>
      </c>
      <c r="C194" s="8">
        <v>918</v>
      </c>
      <c r="D194" s="8">
        <v>4120</v>
      </c>
      <c r="E194" s="8">
        <v>9863</v>
      </c>
      <c r="F194" s="8">
        <v>10032</v>
      </c>
      <c r="G194" s="8">
        <v>4332</v>
      </c>
      <c r="H194" s="15">
        <v>0.28571428571428598</v>
      </c>
      <c r="I194" s="15">
        <v>0.8</v>
      </c>
      <c r="J194" s="15">
        <v>0.49994931062449299</v>
      </c>
      <c r="K194" s="15">
        <v>0.45500725689404897</v>
      </c>
      <c r="L194" s="15">
        <v>0.23411154345006499</v>
      </c>
    </row>
    <row r="195" spans="2:12" ht="15.75" x14ac:dyDescent="0.3">
      <c r="B195" s="13" t="s">
        <v>15</v>
      </c>
      <c r="C195" s="14"/>
      <c r="D195" s="14"/>
      <c r="E195" s="14"/>
      <c r="F195" s="14"/>
      <c r="G195" s="14"/>
      <c r="H195" s="18"/>
      <c r="I195" s="18"/>
      <c r="J195" s="18"/>
      <c r="K195" s="18"/>
      <c r="L195" s="18"/>
    </row>
    <row r="196" spans="2:12" ht="15.75" x14ac:dyDescent="0.3">
      <c r="B196" s="7" t="s">
        <v>16</v>
      </c>
      <c r="C196" s="8">
        <v>0</v>
      </c>
      <c r="D196" s="8">
        <v>1545</v>
      </c>
      <c r="E196" s="8">
        <v>4401</v>
      </c>
      <c r="F196" s="8">
        <v>4254</v>
      </c>
      <c r="G196" s="8">
        <v>4920</v>
      </c>
      <c r="H196" s="15">
        <v>0</v>
      </c>
      <c r="I196" s="15">
        <v>0.3</v>
      </c>
      <c r="J196" s="15">
        <v>0.223083941605839</v>
      </c>
      <c r="K196" s="15">
        <v>0.19294267053701</v>
      </c>
      <c r="L196" s="15">
        <v>0.26588845654993498</v>
      </c>
    </row>
    <row r="197" spans="2:12" ht="15.75" x14ac:dyDescent="0.3">
      <c r="B197" s="10" t="s">
        <v>17</v>
      </c>
      <c r="C197" s="11">
        <v>459</v>
      </c>
      <c r="D197" s="11">
        <v>1030</v>
      </c>
      <c r="E197" s="11">
        <v>7569</v>
      </c>
      <c r="F197" s="11">
        <v>6152</v>
      </c>
      <c r="G197" s="11">
        <v>10428</v>
      </c>
      <c r="H197" s="16">
        <v>0.14285714285714299</v>
      </c>
      <c r="I197" s="16">
        <v>0.2</v>
      </c>
      <c r="J197" s="16">
        <v>0.383667883211679</v>
      </c>
      <c r="K197" s="16">
        <v>0.27902757619738799</v>
      </c>
      <c r="L197" s="16">
        <v>0.56355382619974104</v>
      </c>
    </row>
    <row r="198" spans="2:12" ht="15.75" x14ac:dyDescent="0.3">
      <c r="B198" s="7" t="s">
        <v>18</v>
      </c>
      <c r="C198" s="8">
        <v>1377</v>
      </c>
      <c r="D198" s="8">
        <v>4120</v>
      </c>
      <c r="E198" s="8">
        <v>12459</v>
      </c>
      <c r="F198" s="8">
        <v>12262</v>
      </c>
      <c r="G198" s="8">
        <v>11547</v>
      </c>
      <c r="H198" s="15">
        <v>0.42857142857142899</v>
      </c>
      <c r="I198" s="15">
        <v>0.8</v>
      </c>
      <c r="J198" s="15">
        <v>0.63153892944038903</v>
      </c>
      <c r="K198" s="15">
        <v>0.55615021770682205</v>
      </c>
      <c r="L198" s="15">
        <v>0.62402723735408605</v>
      </c>
    </row>
    <row r="199" spans="2:12" ht="15.75" x14ac:dyDescent="0.3">
      <c r="B199" s="10" t="s">
        <v>19</v>
      </c>
      <c r="C199" s="11">
        <v>459</v>
      </c>
      <c r="D199" s="11">
        <v>2575</v>
      </c>
      <c r="E199" s="11">
        <v>5938</v>
      </c>
      <c r="F199" s="11">
        <v>3374</v>
      </c>
      <c r="G199" s="11">
        <v>2754</v>
      </c>
      <c r="H199" s="16">
        <v>0.14285714285714299</v>
      </c>
      <c r="I199" s="16">
        <v>0.5</v>
      </c>
      <c r="J199" s="16">
        <v>0.300993511759935</v>
      </c>
      <c r="K199" s="16">
        <v>0.153029753265602</v>
      </c>
      <c r="L199" s="16">
        <v>0.148832684824903</v>
      </c>
    </row>
    <row r="200" spans="2:12" ht="15.75" x14ac:dyDescent="0.3">
      <c r="B200" s="7" t="s">
        <v>20</v>
      </c>
      <c r="C200" s="8">
        <v>3213</v>
      </c>
      <c r="D200" s="8">
        <v>5150</v>
      </c>
      <c r="E200" s="8">
        <v>11484</v>
      </c>
      <c r="F200" s="8">
        <v>22048</v>
      </c>
      <c r="G200" s="8">
        <v>330</v>
      </c>
      <c r="H200" s="15">
        <v>1</v>
      </c>
      <c r="I200" s="15">
        <v>1</v>
      </c>
      <c r="J200" s="15">
        <v>0.58211678832116798</v>
      </c>
      <c r="K200" s="15">
        <v>1</v>
      </c>
      <c r="L200" s="15">
        <v>1.78339818417639E-2</v>
      </c>
    </row>
    <row r="201" spans="2:12" ht="15.75" x14ac:dyDescent="0.3">
      <c r="B201" s="10" t="s">
        <v>21</v>
      </c>
      <c r="C201" s="11">
        <v>459</v>
      </c>
      <c r="D201" s="11">
        <v>2060</v>
      </c>
      <c r="E201" s="11">
        <v>9870</v>
      </c>
      <c r="F201" s="11">
        <v>4576</v>
      </c>
      <c r="G201" s="11">
        <v>4332</v>
      </c>
      <c r="H201" s="16">
        <v>0.14285714285714299</v>
      </c>
      <c r="I201" s="16">
        <v>0.4</v>
      </c>
      <c r="J201" s="16">
        <v>0.50030413625304104</v>
      </c>
      <c r="K201" s="16">
        <v>0.20754716981132099</v>
      </c>
      <c r="L201" s="16">
        <v>0.23411154345006499</v>
      </c>
    </row>
    <row r="202" spans="2:12" ht="15.75" x14ac:dyDescent="0.3">
      <c r="B202" s="5" t="s">
        <v>22</v>
      </c>
      <c r="C202" s="9"/>
      <c r="D202" s="9"/>
      <c r="E202" s="9"/>
      <c r="F202" s="9"/>
      <c r="G202" s="9"/>
      <c r="H202" s="17"/>
      <c r="I202" s="17"/>
      <c r="J202" s="17"/>
      <c r="K202" s="17"/>
      <c r="L202" s="17"/>
    </row>
    <row r="203" spans="2:12" ht="15.75" x14ac:dyDescent="0.3">
      <c r="B203" s="10" t="s">
        <v>23</v>
      </c>
      <c r="C203" s="11">
        <v>2295</v>
      </c>
      <c r="D203" s="11">
        <v>2060</v>
      </c>
      <c r="E203" s="11">
        <v>14145</v>
      </c>
      <c r="F203" s="11">
        <v>9542</v>
      </c>
      <c r="G203" s="11">
        <v>918</v>
      </c>
      <c r="H203" s="16">
        <v>0.71428571428571397</v>
      </c>
      <c r="I203" s="16">
        <v>0.4</v>
      </c>
      <c r="J203" s="16">
        <v>0.71700121654501203</v>
      </c>
      <c r="K203" s="16">
        <v>0.43278301886792497</v>
      </c>
      <c r="L203" s="16">
        <v>4.9610894941634197E-2</v>
      </c>
    </row>
    <row r="204" spans="2:12" ht="15.75" x14ac:dyDescent="0.3">
      <c r="B204" s="7" t="s">
        <v>24</v>
      </c>
      <c r="C204" s="8">
        <v>1377</v>
      </c>
      <c r="D204" s="8">
        <v>1030</v>
      </c>
      <c r="E204" s="8">
        <v>4196</v>
      </c>
      <c r="F204" s="8">
        <v>1650</v>
      </c>
      <c r="G204" s="8">
        <v>0</v>
      </c>
      <c r="H204" s="15">
        <v>0.42857142857142899</v>
      </c>
      <c r="I204" s="15">
        <v>0.2</v>
      </c>
      <c r="J204" s="15">
        <v>0.21269261962692601</v>
      </c>
      <c r="K204" s="15">
        <v>7.4836719883889694E-2</v>
      </c>
      <c r="L204" s="15">
        <v>0</v>
      </c>
    </row>
    <row r="206" spans="2:12" x14ac:dyDescent="0.25">
      <c r="B206" s="20" t="s">
        <v>38</v>
      </c>
      <c r="C206" s="49" t="s">
        <v>66</v>
      </c>
      <c r="D206" s="50"/>
      <c r="E206" s="50"/>
    </row>
    <row r="207" spans="2:12" x14ac:dyDescent="0.25">
      <c r="B207" s="45" t="s">
        <v>30</v>
      </c>
      <c r="C207" s="46" t="s">
        <v>2</v>
      </c>
      <c r="D207" s="47"/>
      <c r="E207" s="47"/>
      <c r="F207" s="47"/>
      <c r="G207" s="48"/>
      <c r="H207" s="46" t="s">
        <v>3</v>
      </c>
      <c r="I207" s="47"/>
      <c r="J207" s="47"/>
      <c r="K207" s="47"/>
      <c r="L207" s="48"/>
    </row>
    <row r="208" spans="2:12" ht="15.75" x14ac:dyDescent="0.3">
      <c r="B208" s="45"/>
      <c r="C208" s="4">
        <v>2016</v>
      </c>
      <c r="D208" s="4">
        <v>2018</v>
      </c>
      <c r="E208" s="4">
        <v>2020</v>
      </c>
      <c r="F208" s="4">
        <v>2022</v>
      </c>
      <c r="G208" s="4">
        <v>2024</v>
      </c>
      <c r="H208" s="4">
        <v>2016</v>
      </c>
      <c r="I208" s="4">
        <v>2018</v>
      </c>
      <c r="J208" s="4">
        <v>2020</v>
      </c>
      <c r="K208" s="4">
        <v>2022</v>
      </c>
      <c r="L208" s="4">
        <v>2024</v>
      </c>
    </row>
    <row r="209" spans="2:12" ht="15.75" x14ac:dyDescent="0.3">
      <c r="B209" s="5" t="s">
        <v>5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2:12" ht="15.75" x14ac:dyDescent="0.3">
      <c r="B210" s="10" t="s">
        <v>4</v>
      </c>
      <c r="C210" s="11">
        <v>0</v>
      </c>
      <c r="D210" s="11">
        <v>0</v>
      </c>
      <c r="E210" s="11">
        <v>1462</v>
      </c>
      <c r="F210" s="11">
        <v>3924</v>
      </c>
      <c r="G210" s="11">
        <v>459</v>
      </c>
      <c r="H210" s="11"/>
      <c r="I210" s="11"/>
      <c r="J210" s="12"/>
      <c r="K210" s="12"/>
      <c r="L210" s="12"/>
    </row>
    <row r="211" spans="2:12" ht="15.75" x14ac:dyDescent="0.3">
      <c r="B211" s="7" t="s">
        <v>6</v>
      </c>
      <c r="C211" s="8">
        <v>0</v>
      </c>
      <c r="D211" s="8">
        <v>0</v>
      </c>
      <c r="E211" s="8">
        <v>592</v>
      </c>
      <c r="F211" s="8">
        <v>1608</v>
      </c>
      <c r="G211" s="8">
        <v>0</v>
      </c>
      <c r="H211" s="15">
        <v>0</v>
      </c>
      <c r="I211" s="15">
        <v>0</v>
      </c>
      <c r="J211" s="15">
        <v>0.40492476060191501</v>
      </c>
      <c r="K211" s="15">
        <v>0.40978593272171299</v>
      </c>
      <c r="L211" s="15">
        <v>0</v>
      </c>
    </row>
    <row r="212" spans="2:12" ht="15.75" x14ac:dyDescent="0.3">
      <c r="B212" s="10" t="s">
        <v>7</v>
      </c>
      <c r="C212" s="11">
        <v>0</v>
      </c>
      <c r="D212" s="11">
        <v>0</v>
      </c>
      <c r="E212" s="11">
        <v>592</v>
      </c>
      <c r="F212" s="11">
        <v>1608</v>
      </c>
      <c r="G212" s="11">
        <v>0</v>
      </c>
      <c r="H212" s="16">
        <v>0</v>
      </c>
      <c r="I212" s="16">
        <v>0</v>
      </c>
      <c r="J212" s="16">
        <v>0.40492476060191501</v>
      </c>
      <c r="K212" s="16">
        <v>0.40978593272171299</v>
      </c>
      <c r="L212" s="16">
        <v>0</v>
      </c>
    </row>
    <row r="213" spans="2:12" ht="15.75" x14ac:dyDescent="0.3">
      <c r="B213" s="7" t="s">
        <v>8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</row>
    <row r="214" spans="2:12" ht="15.75" x14ac:dyDescent="0.3">
      <c r="B214" s="10" t="s">
        <v>9</v>
      </c>
      <c r="C214" s="11">
        <v>0</v>
      </c>
      <c r="D214" s="11">
        <v>0</v>
      </c>
      <c r="E214" s="11">
        <v>870</v>
      </c>
      <c r="F214" s="11">
        <v>2316</v>
      </c>
      <c r="G214" s="11">
        <v>459</v>
      </c>
      <c r="H214" s="16">
        <v>0</v>
      </c>
      <c r="I214" s="16">
        <v>0</v>
      </c>
      <c r="J214" s="16">
        <v>0.59507523939808504</v>
      </c>
      <c r="K214" s="16">
        <v>0.59021406727828696</v>
      </c>
      <c r="L214" s="16">
        <v>1</v>
      </c>
    </row>
    <row r="215" spans="2:12" ht="15.75" x14ac:dyDescent="0.3">
      <c r="B215" s="7" t="s">
        <v>10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</row>
    <row r="216" spans="2:12" ht="15.75" x14ac:dyDescent="0.3">
      <c r="B216" s="10" t="s">
        <v>11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</row>
    <row r="217" spans="2:12" ht="15.75" x14ac:dyDescent="0.3">
      <c r="B217" s="5" t="s">
        <v>12</v>
      </c>
      <c r="C217" s="9"/>
      <c r="D217" s="9"/>
      <c r="E217" s="9"/>
      <c r="F217" s="9"/>
      <c r="G217" s="9"/>
      <c r="H217" s="9"/>
      <c r="I217" s="9"/>
      <c r="J217" s="17"/>
      <c r="K217" s="17"/>
      <c r="L217" s="17"/>
    </row>
    <row r="218" spans="2:12" ht="15.75" x14ac:dyDescent="0.3">
      <c r="B218" s="10" t="s">
        <v>13</v>
      </c>
      <c r="C218" s="11">
        <v>0</v>
      </c>
      <c r="D218" s="11">
        <v>0</v>
      </c>
      <c r="E218" s="11">
        <v>1462</v>
      </c>
      <c r="F218" s="11">
        <v>3924</v>
      </c>
      <c r="G218" s="11">
        <v>459</v>
      </c>
      <c r="H218" s="16">
        <v>0</v>
      </c>
      <c r="I218" s="16">
        <v>0</v>
      </c>
      <c r="J218" s="16">
        <v>1</v>
      </c>
      <c r="K218" s="16">
        <v>1</v>
      </c>
      <c r="L218" s="16">
        <v>1</v>
      </c>
    </row>
    <row r="219" spans="2:12" ht="15.75" x14ac:dyDescent="0.3">
      <c r="B219" s="7" t="s">
        <v>14</v>
      </c>
      <c r="C219" s="8">
        <v>0</v>
      </c>
      <c r="D219" s="8">
        <v>0</v>
      </c>
      <c r="E219" s="8">
        <v>0</v>
      </c>
      <c r="F219" s="8">
        <v>1366</v>
      </c>
      <c r="G219" s="8">
        <v>0</v>
      </c>
      <c r="H219" s="15">
        <v>0</v>
      </c>
      <c r="I219" s="15">
        <v>0</v>
      </c>
      <c r="J219" s="15">
        <v>0</v>
      </c>
      <c r="K219" s="15">
        <v>0.34811416921508698</v>
      </c>
      <c r="L219" s="15">
        <v>0</v>
      </c>
    </row>
    <row r="220" spans="2:12" ht="15.75" x14ac:dyDescent="0.3">
      <c r="B220" s="13" t="s">
        <v>15</v>
      </c>
      <c r="C220" s="14"/>
      <c r="D220" s="14"/>
      <c r="E220" s="14"/>
      <c r="F220" s="14"/>
      <c r="G220" s="14"/>
      <c r="H220" s="14"/>
      <c r="I220" s="14"/>
      <c r="J220" s="18"/>
      <c r="K220" s="18"/>
      <c r="L220" s="18"/>
    </row>
    <row r="221" spans="2:12" ht="15.75" x14ac:dyDescent="0.3">
      <c r="B221" s="7" t="s">
        <v>16</v>
      </c>
      <c r="C221" s="8">
        <v>0</v>
      </c>
      <c r="D221" s="8">
        <v>0</v>
      </c>
      <c r="E221" s="8">
        <v>607</v>
      </c>
      <c r="F221" s="8">
        <v>1408</v>
      </c>
      <c r="G221" s="8">
        <v>459</v>
      </c>
      <c r="H221" s="15">
        <v>0</v>
      </c>
      <c r="I221" s="15">
        <v>0</v>
      </c>
      <c r="J221" s="15">
        <v>0.41518467852257201</v>
      </c>
      <c r="K221" s="15">
        <v>0.35881753312946002</v>
      </c>
      <c r="L221" s="15">
        <v>1</v>
      </c>
    </row>
    <row r="222" spans="2:12" ht="15.75" x14ac:dyDescent="0.3">
      <c r="B222" s="10" t="s">
        <v>17</v>
      </c>
      <c r="C222" s="11">
        <v>0</v>
      </c>
      <c r="D222" s="11">
        <v>0</v>
      </c>
      <c r="E222" s="11">
        <v>0</v>
      </c>
      <c r="F222" s="11">
        <v>1036</v>
      </c>
      <c r="G222" s="11">
        <v>0</v>
      </c>
      <c r="H222" s="16">
        <v>0</v>
      </c>
      <c r="I222" s="16">
        <v>0</v>
      </c>
      <c r="J222" s="16">
        <v>0</v>
      </c>
      <c r="K222" s="16">
        <v>0.26401630988787</v>
      </c>
      <c r="L222" s="16">
        <v>0</v>
      </c>
    </row>
    <row r="223" spans="2:12" ht="15.75" x14ac:dyDescent="0.3">
      <c r="B223" s="7" t="s">
        <v>18</v>
      </c>
      <c r="C223" s="8">
        <v>0</v>
      </c>
      <c r="D223" s="8">
        <v>0</v>
      </c>
      <c r="E223" s="8">
        <v>0</v>
      </c>
      <c r="F223" s="8">
        <v>1366</v>
      </c>
      <c r="G223" s="8">
        <v>0</v>
      </c>
      <c r="H223" s="15">
        <v>0</v>
      </c>
      <c r="I223" s="15">
        <v>0</v>
      </c>
      <c r="J223" s="15">
        <v>0</v>
      </c>
      <c r="K223" s="15">
        <v>0.34811416921508698</v>
      </c>
      <c r="L223" s="15">
        <v>0</v>
      </c>
    </row>
    <row r="224" spans="2:12" ht="15.75" x14ac:dyDescent="0.3">
      <c r="B224" s="10" t="s">
        <v>19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</row>
    <row r="225" spans="2:12" ht="15.75" x14ac:dyDescent="0.3">
      <c r="B225" s="7" t="s">
        <v>20</v>
      </c>
      <c r="C225" s="8">
        <v>0</v>
      </c>
      <c r="D225" s="8">
        <v>0</v>
      </c>
      <c r="E225" s="8">
        <v>1462</v>
      </c>
      <c r="F225" s="8">
        <v>3924</v>
      </c>
      <c r="G225" s="8">
        <v>0</v>
      </c>
      <c r="H225" s="15">
        <v>0</v>
      </c>
      <c r="I225" s="15">
        <v>0</v>
      </c>
      <c r="J225" s="15">
        <v>1</v>
      </c>
      <c r="K225" s="15">
        <v>1</v>
      </c>
      <c r="L225" s="15">
        <v>0</v>
      </c>
    </row>
    <row r="226" spans="2:12" ht="15.75" x14ac:dyDescent="0.3">
      <c r="B226" s="10" t="s">
        <v>21</v>
      </c>
      <c r="C226" s="11">
        <v>0</v>
      </c>
      <c r="D226" s="11">
        <v>0</v>
      </c>
      <c r="E226" s="11">
        <v>592</v>
      </c>
      <c r="F226" s="11">
        <v>1454</v>
      </c>
      <c r="G226" s="11">
        <v>0</v>
      </c>
      <c r="H226" s="16">
        <v>0</v>
      </c>
      <c r="I226" s="16">
        <v>0</v>
      </c>
      <c r="J226" s="16">
        <v>0.40492476060191501</v>
      </c>
      <c r="K226" s="16">
        <v>0.370540265035678</v>
      </c>
      <c r="L226" s="16">
        <v>0</v>
      </c>
    </row>
    <row r="227" spans="2:12" ht="15.75" x14ac:dyDescent="0.3">
      <c r="B227" s="5" t="s">
        <v>22</v>
      </c>
      <c r="C227" s="9"/>
      <c r="D227" s="9"/>
      <c r="E227" s="9"/>
      <c r="F227" s="9"/>
      <c r="G227" s="9"/>
      <c r="H227" s="9"/>
      <c r="I227" s="9"/>
      <c r="J227" s="17"/>
      <c r="K227" s="17"/>
      <c r="L227" s="17"/>
    </row>
    <row r="228" spans="2:12" ht="15.75" x14ac:dyDescent="0.3">
      <c r="B228" s="10" t="s">
        <v>23</v>
      </c>
      <c r="C228" s="11">
        <v>0</v>
      </c>
      <c r="D228" s="11">
        <v>0</v>
      </c>
      <c r="E228" s="11">
        <v>592</v>
      </c>
      <c r="F228" s="11">
        <v>1608</v>
      </c>
      <c r="G228" s="11">
        <v>0</v>
      </c>
      <c r="H228" s="16">
        <v>0</v>
      </c>
      <c r="I228" s="16">
        <v>0</v>
      </c>
      <c r="J228" s="16">
        <v>0.40492476060191501</v>
      </c>
      <c r="K228" s="16">
        <v>0.40978593272171299</v>
      </c>
      <c r="L228" s="16">
        <v>0</v>
      </c>
    </row>
    <row r="229" spans="2:12" ht="15.75" x14ac:dyDescent="0.3">
      <c r="B229" s="7" t="s">
        <v>24</v>
      </c>
      <c r="C229" s="8">
        <v>0</v>
      </c>
      <c r="D229" s="8">
        <v>0</v>
      </c>
      <c r="E229" s="8">
        <v>592</v>
      </c>
      <c r="F229" s="8">
        <v>0</v>
      </c>
      <c r="G229" s="8">
        <v>0</v>
      </c>
      <c r="H229" s="15">
        <v>0</v>
      </c>
      <c r="I229" s="15">
        <v>0</v>
      </c>
      <c r="J229" s="15">
        <v>0.40492476060191501</v>
      </c>
      <c r="K229" s="15">
        <v>0</v>
      </c>
      <c r="L229" s="15">
        <v>0</v>
      </c>
    </row>
    <row r="231" spans="2:12" ht="18" x14ac:dyDescent="0.35">
      <c r="B231" s="19" t="s">
        <v>59</v>
      </c>
    </row>
    <row r="232" spans="2:12" ht="18" x14ac:dyDescent="0.35">
      <c r="B232" s="19" t="s">
        <v>60</v>
      </c>
    </row>
  </sheetData>
  <mergeCells count="33">
    <mergeCell ref="C106:E106"/>
    <mergeCell ref="B107:B108"/>
    <mergeCell ref="C107:G107"/>
    <mergeCell ref="H107:L107"/>
    <mergeCell ref="B57:B58"/>
    <mergeCell ref="C57:G57"/>
    <mergeCell ref="H57:L57"/>
    <mergeCell ref="C81:E81"/>
    <mergeCell ref="B82:B83"/>
    <mergeCell ref="C82:G82"/>
    <mergeCell ref="H82:L82"/>
    <mergeCell ref="B7:B8"/>
    <mergeCell ref="C7:G7"/>
    <mergeCell ref="H7:L7"/>
    <mergeCell ref="B32:B33"/>
    <mergeCell ref="C32:G32"/>
    <mergeCell ref="H32:L32"/>
    <mergeCell ref="C131:F131"/>
    <mergeCell ref="B132:B133"/>
    <mergeCell ref="C132:G132"/>
    <mergeCell ref="H132:L132"/>
    <mergeCell ref="C156:E156"/>
    <mergeCell ref="C206:E206"/>
    <mergeCell ref="B207:B208"/>
    <mergeCell ref="C207:G207"/>
    <mergeCell ref="H207:L207"/>
    <mergeCell ref="B157:B158"/>
    <mergeCell ref="C157:G157"/>
    <mergeCell ref="H157:L157"/>
    <mergeCell ref="C181:E181"/>
    <mergeCell ref="B182:B183"/>
    <mergeCell ref="C182:G182"/>
    <mergeCell ref="H182:L18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2C0C-28FC-44F6-8EBF-36209A0D6CAF}">
  <dimension ref="B2:R232"/>
  <sheetViews>
    <sheetView workbookViewId="0"/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8" ht="18" x14ac:dyDescent="0.35">
      <c r="B2" s="1" t="s">
        <v>0</v>
      </c>
    </row>
    <row r="3" spans="2:18" ht="18" x14ac:dyDescent="0.35">
      <c r="B3" s="1" t="s">
        <v>62</v>
      </c>
    </row>
    <row r="4" spans="2:18" ht="18" x14ac:dyDescent="0.35">
      <c r="B4" s="2" t="s">
        <v>1</v>
      </c>
      <c r="C4" s="3">
        <v>46174</v>
      </c>
    </row>
    <row r="6" spans="2:18" x14ac:dyDescent="0.25">
      <c r="B6" s="20" t="s">
        <v>38</v>
      </c>
      <c r="C6" s="20" t="s">
        <v>4</v>
      </c>
    </row>
    <row r="7" spans="2:18" x14ac:dyDescent="0.25">
      <c r="B7" s="45" t="s">
        <v>31</v>
      </c>
      <c r="C7" s="51" t="s">
        <v>2</v>
      </c>
      <c r="D7" s="51"/>
      <c r="E7" s="51"/>
      <c r="F7" s="51"/>
      <c r="G7" s="51"/>
      <c r="H7" s="51" t="s">
        <v>3</v>
      </c>
      <c r="I7" s="51"/>
      <c r="J7" s="51"/>
      <c r="K7" s="51"/>
      <c r="L7" s="51"/>
    </row>
    <row r="8" spans="2:18" ht="15.75" x14ac:dyDescent="0.3">
      <c r="B8" s="45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8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8" ht="15.75" x14ac:dyDescent="0.3">
      <c r="B10" s="10" t="s">
        <v>4</v>
      </c>
      <c r="C10" s="11">
        <v>55461</v>
      </c>
      <c r="D10" s="11">
        <v>75296</v>
      </c>
      <c r="E10" s="11">
        <v>44000</v>
      </c>
      <c r="F10" s="11">
        <v>56158</v>
      </c>
      <c r="G10" s="11">
        <v>43872</v>
      </c>
      <c r="H10" s="12"/>
      <c r="I10" s="12"/>
      <c r="J10" s="12"/>
      <c r="K10" s="12"/>
      <c r="L10" s="12"/>
      <c r="N10" s="22"/>
      <c r="O10" s="22"/>
      <c r="P10" s="22"/>
      <c r="Q10" s="22"/>
      <c r="R10" s="22"/>
    </row>
    <row r="11" spans="2:18" ht="15.75" x14ac:dyDescent="0.3">
      <c r="B11" s="7" t="s">
        <v>6</v>
      </c>
      <c r="C11" s="8">
        <v>34783</v>
      </c>
      <c r="D11" s="8">
        <v>49901</v>
      </c>
      <c r="E11" s="8">
        <v>34962</v>
      </c>
      <c r="F11" s="8">
        <v>25051</v>
      </c>
      <c r="G11" s="8">
        <v>27001</v>
      </c>
      <c r="H11" s="15">
        <v>0.62716142875173497</v>
      </c>
      <c r="I11" s="15">
        <v>0.662731087972801</v>
      </c>
      <c r="J11" s="15">
        <v>0.79459090909090901</v>
      </c>
      <c r="K11" s="15">
        <v>0.44608070087966101</v>
      </c>
      <c r="L11" s="15">
        <v>0.61544948899999996</v>
      </c>
      <c r="N11" s="22"/>
      <c r="O11" s="22"/>
      <c r="P11" s="22"/>
      <c r="Q11" s="22"/>
      <c r="R11" s="22"/>
    </row>
    <row r="12" spans="2:18" ht="15.75" x14ac:dyDescent="0.3">
      <c r="B12" s="10" t="s">
        <v>7</v>
      </c>
      <c r="C12" s="11">
        <v>26059</v>
      </c>
      <c r="D12" s="11">
        <v>38020</v>
      </c>
      <c r="E12" s="11">
        <v>21005</v>
      </c>
      <c r="F12" s="11">
        <v>18254</v>
      </c>
      <c r="G12" s="11">
        <v>18287</v>
      </c>
      <c r="H12" s="16">
        <v>0.46986170462126498</v>
      </c>
      <c r="I12" s="16">
        <v>0.50494050148746294</v>
      </c>
      <c r="J12" s="16">
        <v>0.477386363636364</v>
      </c>
      <c r="K12" s="16">
        <v>0.32504718829018098</v>
      </c>
      <c r="L12" s="16">
        <v>0.41682622200000002</v>
      </c>
      <c r="N12" s="22"/>
      <c r="O12" s="22"/>
      <c r="P12" s="22"/>
      <c r="Q12" s="22"/>
      <c r="R12" s="22"/>
    </row>
    <row r="13" spans="2:18" ht="15.75" x14ac:dyDescent="0.3">
      <c r="B13" s="7" t="s">
        <v>8</v>
      </c>
      <c r="C13" s="8">
        <v>8724</v>
      </c>
      <c r="D13" s="8">
        <v>11881</v>
      </c>
      <c r="E13" s="8">
        <v>13957</v>
      </c>
      <c r="F13" s="8">
        <v>6797</v>
      </c>
      <c r="G13" s="8">
        <v>8714</v>
      </c>
      <c r="H13" s="15">
        <v>0.15729972413047</v>
      </c>
      <c r="I13" s="15">
        <v>0.157790586485338</v>
      </c>
      <c r="J13" s="15">
        <v>0.31720454545454502</v>
      </c>
      <c r="K13" s="15">
        <v>0.12103351258948</v>
      </c>
      <c r="L13" s="15">
        <v>0.19862326799999999</v>
      </c>
      <c r="N13" s="22"/>
      <c r="O13" s="22"/>
      <c r="P13" s="22"/>
      <c r="Q13" s="22"/>
      <c r="R13" s="22"/>
    </row>
    <row r="14" spans="2:18" ht="15.75" x14ac:dyDescent="0.3">
      <c r="B14" s="10" t="s">
        <v>9</v>
      </c>
      <c r="C14" s="11">
        <v>12110</v>
      </c>
      <c r="D14" s="11">
        <v>18248</v>
      </c>
      <c r="E14" s="11">
        <v>6282</v>
      </c>
      <c r="F14" s="11">
        <v>28178</v>
      </c>
      <c r="G14" s="11">
        <v>13676</v>
      </c>
      <c r="H14" s="16">
        <v>0.21835163448188799</v>
      </c>
      <c r="I14" s="16">
        <v>0.242350191245219</v>
      </c>
      <c r="J14" s="16">
        <v>0.142772727272727</v>
      </c>
      <c r="K14" s="16">
        <v>0.501762883293565</v>
      </c>
      <c r="L14" s="16">
        <v>0.31172501800000002</v>
      </c>
      <c r="N14" s="22"/>
      <c r="O14" s="22"/>
      <c r="P14" s="22"/>
      <c r="Q14" s="22"/>
      <c r="R14" s="22"/>
    </row>
    <row r="15" spans="2:18" ht="15.75" x14ac:dyDescent="0.3">
      <c r="B15" s="7" t="s">
        <v>10</v>
      </c>
      <c r="C15" s="8">
        <v>1404</v>
      </c>
      <c r="D15" s="8">
        <v>2092</v>
      </c>
      <c r="E15" s="8">
        <v>212</v>
      </c>
      <c r="F15" s="8">
        <v>1265</v>
      </c>
      <c r="G15" s="8">
        <v>240</v>
      </c>
      <c r="H15" s="15">
        <v>2.5315086276843202E-2</v>
      </c>
      <c r="I15" s="15">
        <v>2.77836804079898E-2</v>
      </c>
      <c r="J15" s="15">
        <v>4.8181818181818204E-3</v>
      </c>
      <c r="K15" s="15">
        <v>2.25257309733253E-2</v>
      </c>
      <c r="L15" s="15">
        <v>5.4704599999999999E-3</v>
      </c>
      <c r="N15" s="22"/>
      <c r="O15" s="22"/>
      <c r="P15" s="22"/>
      <c r="Q15" s="22"/>
      <c r="R15" s="22"/>
    </row>
    <row r="16" spans="2:18" ht="15.75" x14ac:dyDescent="0.3">
      <c r="B16" s="10" t="s">
        <v>11</v>
      </c>
      <c r="C16" s="11">
        <v>7164</v>
      </c>
      <c r="D16" s="11">
        <v>5055</v>
      </c>
      <c r="E16" s="11">
        <v>2544</v>
      </c>
      <c r="F16" s="11">
        <v>1664</v>
      </c>
      <c r="G16" s="11">
        <v>2955</v>
      </c>
      <c r="H16" s="16">
        <v>0.129171850489533</v>
      </c>
      <c r="I16" s="16">
        <v>6.7135040373990706E-2</v>
      </c>
      <c r="J16" s="16">
        <v>5.7818181818181803E-2</v>
      </c>
      <c r="K16" s="16">
        <v>2.9630684853449201E-2</v>
      </c>
      <c r="L16" s="16">
        <v>6.7355032999999995E-2</v>
      </c>
      <c r="N16" s="22"/>
      <c r="O16" s="22"/>
      <c r="P16" s="22"/>
      <c r="Q16" s="22"/>
      <c r="R16" s="22"/>
    </row>
    <row r="17" spans="2:18" ht="15.75" x14ac:dyDescent="0.3">
      <c r="B17" s="5" t="s">
        <v>12</v>
      </c>
      <c r="C17" s="9"/>
      <c r="D17" s="9"/>
      <c r="E17" s="9"/>
      <c r="F17" s="9"/>
      <c r="G17" s="9"/>
      <c r="H17" s="17"/>
      <c r="I17" s="17"/>
      <c r="J17" s="17"/>
      <c r="K17" s="17"/>
      <c r="L17" s="17"/>
      <c r="N17" s="22"/>
      <c r="O17" s="22"/>
      <c r="P17" s="22"/>
      <c r="Q17" s="22"/>
      <c r="R17" s="22"/>
    </row>
    <row r="18" spans="2:18" ht="15.75" x14ac:dyDescent="0.3">
      <c r="B18" s="10" t="s">
        <v>13</v>
      </c>
      <c r="C18" s="11">
        <v>46893</v>
      </c>
      <c r="D18" s="11">
        <v>68149</v>
      </c>
      <c r="E18" s="11">
        <v>41244</v>
      </c>
      <c r="F18" s="11">
        <v>53229</v>
      </c>
      <c r="G18" s="11">
        <v>40677</v>
      </c>
      <c r="H18" s="16">
        <v>0.84551306323362396</v>
      </c>
      <c r="I18" s="16">
        <v>0.90508127921801995</v>
      </c>
      <c r="J18" s="16">
        <v>0.93736363636363595</v>
      </c>
      <c r="K18" s="16">
        <v>0.94784358417322601</v>
      </c>
      <c r="L18" s="16">
        <v>0.92717450800000001</v>
      </c>
      <c r="N18" s="22"/>
      <c r="O18" s="22"/>
      <c r="P18" s="22"/>
      <c r="Q18" s="22"/>
      <c r="R18" s="22"/>
    </row>
    <row r="19" spans="2:18" ht="15.75" x14ac:dyDescent="0.3">
      <c r="B19" s="7" t="s">
        <v>14</v>
      </c>
      <c r="C19" s="8">
        <v>21329</v>
      </c>
      <c r="D19" s="8">
        <v>34624</v>
      </c>
      <c r="E19" s="8">
        <v>23747</v>
      </c>
      <c r="F19" s="8">
        <v>30595</v>
      </c>
      <c r="G19" s="8">
        <v>26009</v>
      </c>
      <c r="H19" s="15">
        <v>0.384576549286886</v>
      </c>
      <c r="I19" s="15">
        <v>0.45983850403739901</v>
      </c>
      <c r="J19" s="15">
        <v>0.53970454545454605</v>
      </c>
      <c r="K19" s="15">
        <v>0.54480216531927805</v>
      </c>
      <c r="L19" s="15">
        <v>0.59283825700000004</v>
      </c>
      <c r="N19" s="22"/>
      <c r="O19" s="22"/>
      <c r="P19" s="22"/>
      <c r="Q19" s="22"/>
      <c r="R19" s="22"/>
    </row>
    <row r="20" spans="2:18" ht="15.75" x14ac:dyDescent="0.3">
      <c r="B20" s="13" t="s">
        <v>15</v>
      </c>
      <c r="C20" s="14"/>
      <c r="D20" s="14"/>
      <c r="E20" s="14"/>
      <c r="F20" s="14"/>
      <c r="G20" s="14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2:18" ht="15.75" x14ac:dyDescent="0.3">
      <c r="B21" s="7" t="s">
        <v>16</v>
      </c>
      <c r="C21" s="8">
        <v>10673</v>
      </c>
      <c r="D21" s="8">
        <v>17340</v>
      </c>
      <c r="E21" s="8">
        <v>10825</v>
      </c>
      <c r="F21" s="8">
        <v>13087</v>
      </c>
      <c r="G21" s="8">
        <v>11564</v>
      </c>
      <c r="H21" s="15">
        <v>0.19244153549341</v>
      </c>
      <c r="I21" s="15">
        <v>0.23029111772205699</v>
      </c>
      <c r="J21" s="15">
        <v>0.246022727272727</v>
      </c>
      <c r="K21" s="15">
        <v>0.233038925887674</v>
      </c>
      <c r="L21" s="15">
        <v>0.26358497400000003</v>
      </c>
      <c r="N21" s="22"/>
      <c r="O21" s="22"/>
      <c r="P21" s="22"/>
      <c r="Q21" s="22"/>
      <c r="R21" s="22"/>
    </row>
    <row r="22" spans="2:18" ht="15.75" x14ac:dyDescent="0.3">
      <c r="B22" s="10" t="s">
        <v>17</v>
      </c>
      <c r="C22" s="11">
        <v>3749</v>
      </c>
      <c r="D22" s="11">
        <v>7912</v>
      </c>
      <c r="E22" s="11">
        <v>6623</v>
      </c>
      <c r="F22" s="11">
        <v>26821</v>
      </c>
      <c r="G22" s="11">
        <v>22241</v>
      </c>
      <c r="H22" s="16">
        <v>6.7597050179405399E-2</v>
      </c>
      <c r="I22" s="16">
        <v>0.105078623034424</v>
      </c>
      <c r="J22" s="16">
        <v>0.150522727272727</v>
      </c>
      <c r="K22" s="16">
        <v>0.47759891734036097</v>
      </c>
      <c r="L22" s="16">
        <v>0.50695204199999999</v>
      </c>
      <c r="N22" s="22"/>
      <c r="O22" s="22"/>
      <c r="P22" s="22"/>
      <c r="Q22" s="22"/>
      <c r="R22" s="22"/>
    </row>
    <row r="23" spans="2:18" ht="15.75" x14ac:dyDescent="0.3">
      <c r="B23" s="7" t="s">
        <v>18</v>
      </c>
      <c r="C23" s="8">
        <v>37112</v>
      </c>
      <c r="D23" s="8">
        <v>58094</v>
      </c>
      <c r="E23" s="8">
        <v>38008</v>
      </c>
      <c r="F23" s="8">
        <v>38251</v>
      </c>
      <c r="G23" s="8">
        <v>35916</v>
      </c>
      <c r="H23" s="15">
        <v>0.66915490164259595</v>
      </c>
      <c r="I23" s="15">
        <v>0.77154164895877597</v>
      </c>
      <c r="J23" s="15">
        <v>0.86381818181818204</v>
      </c>
      <c r="K23" s="15">
        <v>0.681131806688272</v>
      </c>
      <c r="L23" s="15">
        <v>0.81865426699999999</v>
      </c>
      <c r="N23" s="22"/>
      <c r="O23" s="22"/>
      <c r="P23" s="22"/>
      <c r="Q23" s="22"/>
      <c r="R23" s="22"/>
    </row>
    <row r="24" spans="2:18" ht="15.75" x14ac:dyDescent="0.3">
      <c r="B24" s="10" t="s">
        <v>19</v>
      </c>
      <c r="C24" s="11">
        <v>12850</v>
      </c>
      <c r="D24" s="11">
        <v>25823</v>
      </c>
      <c r="E24" s="11">
        <v>12338</v>
      </c>
      <c r="F24" s="11">
        <v>18754</v>
      </c>
      <c r="G24" s="11">
        <v>10238</v>
      </c>
      <c r="H24" s="16">
        <v>0.231694343773102</v>
      </c>
      <c r="I24" s="16">
        <v>0.34295314492137702</v>
      </c>
      <c r="J24" s="16">
        <v>0.280409090909091</v>
      </c>
      <c r="K24" s="16">
        <v>0.33395063926778001</v>
      </c>
      <c r="L24" s="16">
        <v>0.23336068600000001</v>
      </c>
      <c r="N24" s="22"/>
      <c r="O24" s="22"/>
      <c r="P24" s="22"/>
      <c r="Q24" s="22"/>
      <c r="R24" s="22"/>
    </row>
    <row r="25" spans="2:18" ht="15.75" x14ac:dyDescent="0.3">
      <c r="B25" s="7" t="s">
        <v>20</v>
      </c>
      <c r="C25" s="8">
        <v>38609</v>
      </c>
      <c r="D25" s="8">
        <v>54143</v>
      </c>
      <c r="E25" s="8">
        <v>35972</v>
      </c>
      <c r="F25" s="8">
        <v>43650</v>
      </c>
      <c r="G25" s="8">
        <v>35261</v>
      </c>
      <c r="H25" s="15">
        <v>0.69614684192495602</v>
      </c>
      <c r="I25" s="15">
        <v>0.71906874203144899</v>
      </c>
      <c r="J25" s="15">
        <v>0.81754545454545502</v>
      </c>
      <c r="K25" s="15">
        <v>0.77727127034438603</v>
      </c>
      <c r="L25" s="15">
        <v>0.803724471</v>
      </c>
      <c r="N25" s="22"/>
      <c r="O25" s="22"/>
      <c r="P25" s="22"/>
      <c r="Q25" s="22"/>
      <c r="R25" s="22"/>
    </row>
    <row r="26" spans="2:18" ht="15.75" x14ac:dyDescent="0.3">
      <c r="B26" s="10" t="s">
        <v>21</v>
      </c>
      <c r="C26" s="11">
        <v>13014</v>
      </c>
      <c r="D26" s="11">
        <v>18377</v>
      </c>
      <c r="E26" s="11">
        <v>9867</v>
      </c>
      <c r="F26" s="11">
        <v>12058</v>
      </c>
      <c r="G26" s="11">
        <v>6544</v>
      </c>
      <c r="H26" s="16">
        <v>0.234651376643046</v>
      </c>
      <c r="I26" s="16">
        <v>0.24406342966425801</v>
      </c>
      <c r="J26" s="16">
        <v>0.22425</v>
      </c>
      <c r="K26" s="16">
        <v>0.21471562377577599</v>
      </c>
      <c r="L26" s="16">
        <v>0.149161196</v>
      </c>
      <c r="N26" s="22"/>
      <c r="O26" s="22"/>
      <c r="P26" s="22"/>
      <c r="Q26" s="22"/>
      <c r="R26" s="22"/>
    </row>
    <row r="27" spans="2:18" ht="15.75" x14ac:dyDescent="0.3">
      <c r="B27" s="5" t="s">
        <v>22</v>
      </c>
      <c r="C27" s="9"/>
      <c r="D27" s="9"/>
      <c r="E27" s="9"/>
      <c r="F27" s="9"/>
      <c r="G27" s="9"/>
      <c r="H27" s="17"/>
      <c r="I27" s="17"/>
      <c r="J27" s="17"/>
      <c r="K27" s="17"/>
      <c r="L27" s="17"/>
      <c r="N27" s="22"/>
      <c r="O27" s="22"/>
      <c r="P27" s="22"/>
      <c r="Q27" s="22"/>
      <c r="R27" s="22"/>
    </row>
    <row r="28" spans="2:18" ht="15.75" x14ac:dyDescent="0.3">
      <c r="B28" s="10" t="s">
        <v>23</v>
      </c>
      <c r="C28" s="11">
        <v>36187</v>
      </c>
      <c r="D28" s="11">
        <v>51993</v>
      </c>
      <c r="E28" s="11">
        <v>35174</v>
      </c>
      <c r="F28" s="11">
        <v>26316</v>
      </c>
      <c r="G28" s="11">
        <v>27241</v>
      </c>
      <c r="H28" s="16">
        <v>0.65247651502857895</v>
      </c>
      <c r="I28" s="16">
        <v>0.69051476838079096</v>
      </c>
      <c r="J28" s="16">
        <v>0.79940909090909096</v>
      </c>
      <c r="K28" s="16">
        <v>0.46860643185298601</v>
      </c>
      <c r="L28" s="16">
        <v>0.62091994900000003</v>
      </c>
      <c r="N28" s="22"/>
      <c r="O28" s="22"/>
      <c r="P28" s="22"/>
      <c r="Q28" s="22"/>
      <c r="R28" s="22"/>
    </row>
    <row r="29" spans="2:18" ht="15.75" x14ac:dyDescent="0.3">
      <c r="B29" s="7" t="s">
        <v>24</v>
      </c>
      <c r="C29" s="8">
        <v>12932</v>
      </c>
      <c r="D29" s="8">
        <v>17085</v>
      </c>
      <c r="E29" s="8">
        <v>24581</v>
      </c>
      <c r="F29" s="8">
        <v>7689</v>
      </c>
      <c r="G29" s="8">
        <v>11854</v>
      </c>
      <c r="H29" s="15">
        <v>0.23317286020807401</v>
      </c>
      <c r="I29" s="15">
        <v>0.22690448363790899</v>
      </c>
      <c r="J29" s="15">
        <v>0.55865909090909105</v>
      </c>
      <c r="K29" s="15">
        <v>0.13691726913351601</v>
      </c>
      <c r="L29" s="15">
        <v>0.27019511299999999</v>
      </c>
      <c r="N29" s="22"/>
      <c r="O29" s="22"/>
      <c r="P29" s="22"/>
      <c r="Q29" s="22"/>
      <c r="R29" s="22"/>
    </row>
    <row r="31" spans="2:18" x14ac:dyDescent="0.25">
      <c r="B31" s="20" t="s">
        <v>38</v>
      </c>
      <c r="C31" s="20" t="s">
        <v>40</v>
      </c>
    </row>
    <row r="32" spans="2:18" x14ac:dyDescent="0.25">
      <c r="B32" s="45" t="s">
        <v>31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8" ht="15.75" x14ac:dyDescent="0.3">
      <c r="B33" s="45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8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8" ht="15.75" x14ac:dyDescent="0.3">
      <c r="B35" s="10" t="s">
        <v>4</v>
      </c>
      <c r="C35" s="11">
        <v>27500</v>
      </c>
      <c r="D35" s="11">
        <v>39382</v>
      </c>
      <c r="E35" s="11">
        <v>24115</v>
      </c>
      <c r="F35" s="11">
        <v>29034</v>
      </c>
      <c r="G35" s="11">
        <v>22024</v>
      </c>
      <c r="H35" s="12"/>
      <c r="I35" s="12"/>
      <c r="J35" s="12"/>
      <c r="K35" s="12"/>
      <c r="L35" s="12"/>
      <c r="N35" s="22"/>
      <c r="O35" s="22"/>
      <c r="P35" s="22"/>
      <c r="Q35" s="22"/>
      <c r="R35" s="22"/>
    </row>
    <row r="36" spans="2:18" ht="15.75" x14ac:dyDescent="0.3">
      <c r="B36" s="7" t="s">
        <v>6</v>
      </c>
      <c r="C36" s="8">
        <v>16811</v>
      </c>
      <c r="D36" s="8">
        <v>25305</v>
      </c>
      <c r="E36" s="8">
        <v>19048</v>
      </c>
      <c r="F36" s="8">
        <v>12721</v>
      </c>
      <c r="G36" s="8">
        <v>13272</v>
      </c>
      <c r="H36" s="15">
        <v>0.61130909090909102</v>
      </c>
      <c r="I36" s="15">
        <v>0.64255243512264504</v>
      </c>
      <c r="J36" s="15">
        <v>0.78988181629691101</v>
      </c>
      <c r="K36" s="15">
        <v>0.438141489288421</v>
      </c>
      <c r="L36" s="15">
        <v>0.60261532873229195</v>
      </c>
      <c r="N36" s="22"/>
      <c r="O36" s="22"/>
      <c r="P36" s="22"/>
      <c r="Q36" s="22"/>
      <c r="R36" s="22"/>
    </row>
    <row r="37" spans="2:18" ht="15.75" x14ac:dyDescent="0.3">
      <c r="B37" s="10" t="s">
        <v>7</v>
      </c>
      <c r="C37" s="11">
        <v>13871</v>
      </c>
      <c r="D37" s="11">
        <v>18508</v>
      </c>
      <c r="E37" s="11">
        <v>11039</v>
      </c>
      <c r="F37" s="11">
        <v>9895</v>
      </c>
      <c r="G37" s="11">
        <v>9479</v>
      </c>
      <c r="H37" s="16">
        <v>0.50439999999999996</v>
      </c>
      <c r="I37" s="16">
        <v>0.46996089584073902</v>
      </c>
      <c r="J37" s="16">
        <v>0.45776487663280102</v>
      </c>
      <c r="K37" s="16">
        <v>0.34080732933801799</v>
      </c>
      <c r="L37" s="16">
        <v>0.430394115510352</v>
      </c>
      <c r="N37" s="22"/>
      <c r="O37" s="22"/>
      <c r="P37" s="22"/>
      <c r="Q37" s="22"/>
      <c r="R37" s="22"/>
    </row>
    <row r="38" spans="2:18" ht="15.75" x14ac:dyDescent="0.3">
      <c r="B38" s="7" t="s">
        <v>8</v>
      </c>
      <c r="C38" s="8">
        <v>2940</v>
      </c>
      <c r="D38" s="8">
        <v>6797</v>
      </c>
      <c r="E38" s="8">
        <v>8009</v>
      </c>
      <c r="F38" s="8">
        <v>2826</v>
      </c>
      <c r="G38" s="8">
        <v>3793</v>
      </c>
      <c r="H38" s="15">
        <v>0.106909090909091</v>
      </c>
      <c r="I38" s="15">
        <v>0.17259153928190499</v>
      </c>
      <c r="J38" s="15">
        <v>0.33211693966410999</v>
      </c>
      <c r="K38" s="15">
        <v>9.7334159950402996E-2</v>
      </c>
      <c r="L38" s="15">
        <v>0.17222121322194001</v>
      </c>
      <c r="N38" s="22"/>
      <c r="O38" s="22"/>
      <c r="P38" s="22"/>
      <c r="Q38" s="22"/>
      <c r="R38" s="22"/>
    </row>
    <row r="39" spans="2:18" ht="15.75" x14ac:dyDescent="0.3">
      <c r="B39" s="10" t="s">
        <v>9</v>
      </c>
      <c r="C39" s="11">
        <v>5633</v>
      </c>
      <c r="D39" s="11">
        <v>10006</v>
      </c>
      <c r="E39" s="11">
        <v>3583</v>
      </c>
      <c r="F39" s="11">
        <v>14915</v>
      </c>
      <c r="G39" s="11">
        <v>7159</v>
      </c>
      <c r="H39" s="16">
        <v>0.20483636363636401</v>
      </c>
      <c r="I39" s="16">
        <v>0.25407546594891101</v>
      </c>
      <c r="J39" s="16">
        <v>0.148579722164628</v>
      </c>
      <c r="K39" s="16">
        <v>0.51370806640490496</v>
      </c>
      <c r="L39" s="16">
        <v>0.32505448601525599</v>
      </c>
      <c r="N39" s="22"/>
      <c r="O39" s="22"/>
      <c r="P39" s="22"/>
      <c r="Q39" s="22"/>
      <c r="R39" s="22"/>
    </row>
    <row r="40" spans="2:18" ht="15.75" x14ac:dyDescent="0.3">
      <c r="B40" s="7" t="s">
        <v>10</v>
      </c>
      <c r="C40" s="8">
        <v>1053</v>
      </c>
      <c r="D40" s="8">
        <v>1323</v>
      </c>
      <c r="E40" s="8">
        <v>0</v>
      </c>
      <c r="F40" s="8">
        <v>506</v>
      </c>
      <c r="G40" s="8">
        <v>120</v>
      </c>
      <c r="H40" s="15">
        <v>3.8290909090909098E-2</v>
      </c>
      <c r="I40" s="15">
        <v>3.3594027728403801E-2</v>
      </c>
      <c r="J40" s="15">
        <v>0</v>
      </c>
      <c r="K40" s="15">
        <v>1.74278432182958E-2</v>
      </c>
      <c r="L40" s="15">
        <v>5.44860152560843E-3</v>
      </c>
      <c r="N40" s="22"/>
      <c r="O40" s="22"/>
      <c r="P40" s="22"/>
      <c r="Q40" s="22"/>
      <c r="R40" s="22"/>
    </row>
    <row r="41" spans="2:18" ht="15.75" x14ac:dyDescent="0.3">
      <c r="B41" s="10" t="s">
        <v>11</v>
      </c>
      <c r="C41" s="11">
        <v>4003</v>
      </c>
      <c r="D41" s="11">
        <v>2748</v>
      </c>
      <c r="E41" s="11">
        <v>1484</v>
      </c>
      <c r="F41" s="11">
        <v>892</v>
      </c>
      <c r="G41" s="11">
        <v>1473</v>
      </c>
      <c r="H41" s="16">
        <v>0.14556363636363601</v>
      </c>
      <c r="I41" s="16">
        <v>6.9778071200040606E-2</v>
      </c>
      <c r="J41" s="16">
        <v>6.15384615384615E-2</v>
      </c>
      <c r="K41" s="16">
        <v>3.0722601088379101E-2</v>
      </c>
      <c r="L41" s="16">
        <v>6.6881583726843399E-2</v>
      </c>
      <c r="N41" s="22"/>
      <c r="O41" s="22"/>
      <c r="P41" s="22"/>
      <c r="Q41" s="22"/>
      <c r="R41" s="22"/>
    </row>
    <row r="42" spans="2:18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  <c r="N42" s="22"/>
      <c r="O42" s="22"/>
      <c r="P42" s="22"/>
      <c r="Q42" s="22"/>
      <c r="R42" s="22"/>
    </row>
    <row r="43" spans="2:18" ht="15.75" x14ac:dyDescent="0.3">
      <c r="B43" s="10" t="s">
        <v>13</v>
      </c>
      <c r="C43" s="11">
        <v>22444</v>
      </c>
      <c r="D43" s="11">
        <v>35311</v>
      </c>
      <c r="E43" s="11">
        <v>22631</v>
      </c>
      <c r="F43" s="11">
        <v>27636</v>
      </c>
      <c r="G43" s="11">
        <v>20431</v>
      </c>
      <c r="H43" s="16">
        <v>0.81614545454545495</v>
      </c>
      <c r="I43" s="16">
        <v>0.89662790107155599</v>
      </c>
      <c r="J43" s="16">
        <v>0.93846153846153901</v>
      </c>
      <c r="K43" s="16">
        <v>0.95184955569332497</v>
      </c>
      <c r="L43" s="16">
        <v>0.92766981474754795</v>
      </c>
      <c r="N43" s="22"/>
      <c r="O43" s="22"/>
      <c r="P43" s="22"/>
      <c r="Q43" s="22"/>
      <c r="R43" s="22"/>
    </row>
    <row r="44" spans="2:18" ht="15.75" x14ac:dyDescent="0.3">
      <c r="B44" s="7" t="s">
        <v>14</v>
      </c>
      <c r="C44" s="8">
        <v>9191</v>
      </c>
      <c r="D44" s="8">
        <v>20870</v>
      </c>
      <c r="E44" s="8">
        <v>13188</v>
      </c>
      <c r="F44" s="8">
        <v>15965</v>
      </c>
      <c r="G44" s="8">
        <v>12544</v>
      </c>
      <c r="H44" s="15">
        <v>0.33421818181818203</v>
      </c>
      <c r="I44" s="15">
        <v>0.52993753491442797</v>
      </c>
      <c r="J44" s="15">
        <v>0.54687953555878099</v>
      </c>
      <c r="K44" s="15">
        <v>0.54987256320176403</v>
      </c>
      <c r="L44" s="15">
        <v>0.569560479476934</v>
      </c>
      <c r="N44" s="22"/>
      <c r="O44" s="22"/>
      <c r="P44" s="22"/>
      <c r="Q44" s="22"/>
      <c r="R44" s="22"/>
    </row>
    <row r="45" spans="2:18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  <c r="N45" s="22"/>
      <c r="O45" s="22"/>
      <c r="P45" s="22"/>
      <c r="Q45" s="22"/>
      <c r="R45" s="22"/>
    </row>
    <row r="46" spans="2:18" ht="15.75" x14ac:dyDescent="0.3">
      <c r="B46" s="7" t="s">
        <v>16</v>
      </c>
      <c r="C46" s="8">
        <v>5319</v>
      </c>
      <c r="D46" s="8">
        <v>8701</v>
      </c>
      <c r="E46" s="8">
        <v>4904</v>
      </c>
      <c r="F46" s="8">
        <v>6285</v>
      </c>
      <c r="G46" s="8">
        <v>5995</v>
      </c>
      <c r="H46" s="15">
        <v>0.19341818181818199</v>
      </c>
      <c r="I46" s="15">
        <v>0.220938499822254</v>
      </c>
      <c r="J46" s="15">
        <v>0.203358905245698</v>
      </c>
      <c r="K46" s="15">
        <v>0.216470345112627</v>
      </c>
      <c r="L46" s="15">
        <v>0.27220305121685401</v>
      </c>
      <c r="N46" s="22"/>
      <c r="O46" s="22"/>
      <c r="P46" s="22"/>
      <c r="Q46" s="22"/>
      <c r="R46" s="22"/>
    </row>
    <row r="47" spans="2:18" ht="15.75" x14ac:dyDescent="0.3">
      <c r="B47" s="10" t="s">
        <v>17</v>
      </c>
      <c r="C47" s="11">
        <v>2206</v>
      </c>
      <c r="D47" s="11">
        <v>5647</v>
      </c>
      <c r="E47" s="11">
        <v>3714</v>
      </c>
      <c r="F47" s="11">
        <v>14097</v>
      </c>
      <c r="G47" s="11">
        <v>10244</v>
      </c>
      <c r="H47" s="16">
        <v>8.02181818181818E-2</v>
      </c>
      <c r="I47" s="16">
        <v>0.143390381392514</v>
      </c>
      <c r="J47" s="16">
        <v>0.154012025710139</v>
      </c>
      <c r="K47" s="16">
        <v>0.48553420128125702</v>
      </c>
      <c r="L47" s="16">
        <v>0.46512895023610601</v>
      </c>
      <c r="N47" s="22"/>
      <c r="O47" s="22"/>
      <c r="P47" s="22"/>
      <c r="Q47" s="22"/>
      <c r="R47" s="22"/>
    </row>
    <row r="48" spans="2:18" ht="15.75" x14ac:dyDescent="0.3">
      <c r="B48" s="7" t="s">
        <v>18</v>
      </c>
      <c r="C48" s="8">
        <v>16237</v>
      </c>
      <c r="D48" s="8">
        <v>30965</v>
      </c>
      <c r="E48" s="8">
        <v>20978</v>
      </c>
      <c r="F48" s="8">
        <v>18960</v>
      </c>
      <c r="G48" s="8">
        <v>18170</v>
      </c>
      <c r="H48" s="15">
        <v>0.59043636363636398</v>
      </c>
      <c r="I48" s="15">
        <v>0.78627291656086495</v>
      </c>
      <c r="J48" s="15">
        <v>0.86991499066970801</v>
      </c>
      <c r="K48" s="15">
        <v>0.65302748501756602</v>
      </c>
      <c r="L48" s="15">
        <v>0.825009081002543</v>
      </c>
      <c r="N48" s="22"/>
      <c r="O48" s="22"/>
      <c r="P48" s="22"/>
      <c r="Q48" s="22"/>
      <c r="R48" s="22"/>
    </row>
    <row r="49" spans="2:18" ht="15.75" x14ac:dyDescent="0.3">
      <c r="B49" s="10" t="s">
        <v>19</v>
      </c>
      <c r="C49" s="11">
        <v>7301</v>
      </c>
      <c r="D49" s="11">
        <v>15019</v>
      </c>
      <c r="E49" s="11">
        <v>7001</v>
      </c>
      <c r="F49" s="11">
        <v>10042</v>
      </c>
      <c r="G49" s="11">
        <v>4642</v>
      </c>
      <c r="H49" s="16">
        <v>0.265490909090909</v>
      </c>
      <c r="I49" s="16">
        <v>0.38136712203544798</v>
      </c>
      <c r="J49" s="16">
        <v>0.29031722993987202</v>
      </c>
      <c r="K49" s="16">
        <v>0.34587035888957801</v>
      </c>
      <c r="L49" s="16">
        <v>0.21077006901561901</v>
      </c>
      <c r="N49" s="22"/>
      <c r="O49" s="22"/>
      <c r="P49" s="22"/>
      <c r="Q49" s="22"/>
      <c r="R49" s="22"/>
    </row>
    <row r="50" spans="2:18" ht="15.75" x14ac:dyDescent="0.3">
      <c r="B50" s="7" t="s">
        <v>20</v>
      </c>
      <c r="C50" s="8">
        <v>18828</v>
      </c>
      <c r="D50" s="8">
        <v>29569</v>
      </c>
      <c r="E50" s="8">
        <v>19774</v>
      </c>
      <c r="F50" s="8">
        <v>23040</v>
      </c>
      <c r="G50" s="8">
        <v>17781</v>
      </c>
      <c r="H50" s="15">
        <v>0.68465454545454496</v>
      </c>
      <c r="I50" s="15">
        <v>0.75082525011426504</v>
      </c>
      <c r="J50" s="15">
        <v>0.81998755961020098</v>
      </c>
      <c r="K50" s="15">
        <v>0.79355238685678897</v>
      </c>
      <c r="L50" s="15">
        <v>0.80734653105702903</v>
      </c>
      <c r="N50" s="22"/>
      <c r="O50" s="22"/>
      <c r="P50" s="22"/>
      <c r="Q50" s="22"/>
      <c r="R50" s="22"/>
    </row>
    <row r="51" spans="2:18" ht="15.75" x14ac:dyDescent="0.3">
      <c r="B51" s="10" t="s">
        <v>21</v>
      </c>
      <c r="C51" s="11">
        <v>5157</v>
      </c>
      <c r="D51" s="11">
        <v>10587</v>
      </c>
      <c r="E51" s="11">
        <v>6221</v>
      </c>
      <c r="F51" s="11">
        <v>5844</v>
      </c>
      <c r="G51" s="11">
        <v>3031</v>
      </c>
      <c r="H51" s="16">
        <v>0.18752727272727299</v>
      </c>
      <c r="I51" s="16">
        <v>0.26882839876085501</v>
      </c>
      <c r="J51" s="16">
        <v>0.25797221646278301</v>
      </c>
      <c r="K51" s="16">
        <v>0.20128125645794601</v>
      </c>
      <c r="L51" s="16">
        <v>0.13762259353432599</v>
      </c>
      <c r="N51" s="22"/>
      <c r="O51" s="22"/>
      <c r="P51" s="22"/>
      <c r="Q51" s="22"/>
      <c r="R51" s="22"/>
    </row>
    <row r="52" spans="2:18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  <c r="N52" s="22"/>
      <c r="O52" s="22"/>
      <c r="P52" s="22"/>
      <c r="Q52" s="22"/>
      <c r="R52" s="22"/>
    </row>
    <row r="53" spans="2:18" ht="15.75" x14ac:dyDescent="0.3">
      <c r="B53" s="10" t="s">
        <v>23</v>
      </c>
      <c r="C53" s="11">
        <v>17864</v>
      </c>
      <c r="D53" s="11">
        <v>26628</v>
      </c>
      <c r="E53" s="11">
        <v>19048</v>
      </c>
      <c r="F53" s="11">
        <v>13227</v>
      </c>
      <c r="G53" s="11">
        <v>13392</v>
      </c>
      <c r="H53" s="16">
        <v>0.64959999999999996</v>
      </c>
      <c r="I53" s="16">
        <v>0.67614646285104896</v>
      </c>
      <c r="J53" s="16">
        <v>0.78988181629691101</v>
      </c>
      <c r="K53" s="16">
        <v>0.455569332506716</v>
      </c>
      <c r="L53" s="16">
        <v>0.60806393025790095</v>
      </c>
      <c r="N53" s="22"/>
      <c r="O53" s="22"/>
      <c r="P53" s="22"/>
      <c r="Q53" s="22"/>
      <c r="R53" s="22"/>
    </row>
    <row r="54" spans="2:18" ht="15.75" x14ac:dyDescent="0.3">
      <c r="B54" s="7" t="s">
        <v>24</v>
      </c>
      <c r="C54" s="8">
        <v>5920</v>
      </c>
      <c r="D54" s="8">
        <v>9563</v>
      </c>
      <c r="E54" s="8">
        <v>13623</v>
      </c>
      <c r="F54" s="8">
        <v>3079</v>
      </c>
      <c r="G54" s="8">
        <v>5673</v>
      </c>
      <c r="H54" s="15">
        <v>0.215272727272727</v>
      </c>
      <c r="I54" s="15">
        <v>0.24282667208369299</v>
      </c>
      <c r="J54" s="15">
        <v>0.56491810076715698</v>
      </c>
      <c r="K54" s="15">
        <v>0.10604808155955101</v>
      </c>
      <c r="L54" s="15">
        <v>0.257582637123138</v>
      </c>
      <c r="N54" s="22"/>
      <c r="O54" s="22"/>
      <c r="P54" s="22"/>
      <c r="Q54" s="22"/>
      <c r="R54" s="22"/>
    </row>
    <row r="56" spans="2:18" x14ac:dyDescent="0.25">
      <c r="B56" s="20" t="s">
        <v>38</v>
      </c>
      <c r="C56" s="20" t="s">
        <v>39</v>
      </c>
    </row>
    <row r="57" spans="2:18" x14ac:dyDescent="0.25">
      <c r="B57" s="45" t="s">
        <v>31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8" ht="15.75" x14ac:dyDescent="0.3">
      <c r="B58" s="45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8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8" ht="15.75" x14ac:dyDescent="0.3">
      <c r="B60" s="10" t="s">
        <v>4</v>
      </c>
      <c r="C60" s="11">
        <v>27961</v>
      </c>
      <c r="D60" s="11">
        <v>35914</v>
      </c>
      <c r="E60" s="11">
        <v>19885</v>
      </c>
      <c r="F60" s="11">
        <v>27124</v>
      </c>
      <c r="G60" s="11">
        <v>21848</v>
      </c>
      <c r="H60" s="12"/>
      <c r="I60" s="12"/>
      <c r="J60" s="12"/>
      <c r="K60" s="12"/>
      <c r="L60" s="12"/>
      <c r="N60" s="22"/>
      <c r="O60" s="22"/>
      <c r="P60" s="22"/>
      <c r="Q60" s="22"/>
      <c r="R60" s="22"/>
    </row>
    <row r="61" spans="2:18" ht="15.75" x14ac:dyDescent="0.3">
      <c r="B61" s="7" t="s">
        <v>6</v>
      </c>
      <c r="C61" s="8">
        <v>17972</v>
      </c>
      <c r="D61" s="8">
        <v>24596</v>
      </c>
      <c r="E61" s="8">
        <v>15914</v>
      </c>
      <c r="F61" s="8">
        <v>12330</v>
      </c>
      <c r="G61" s="8">
        <v>13729</v>
      </c>
      <c r="H61" s="15">
        <v>0.64275240513572496</v>
      </c>
      <c r="I61" s="15">
        <v>0.68485827253995701</v>
      </c>
      <c r="J61" s="15">
        <v>0.80030173497611301</v>
      </c>
      <c r="K61" s="15">
        <v>0.454578970653296</v>
      </c>
      <c r="L61" s="15">
        <v>0.62838703771512305</v>
      </c>
      <c r="N61" s="22"/>
      <c r="O61" s="22"/>
      <c r="P61" s="22"/>
      <c r="Q61" s="22"/>
      <c r="R61" s="22"/>
    </row>
    <row r="62" spans="2:18" ht="15.75" x14ac:dyDescent="0.3">
      <c r="B62" s="10" t="s">
        <v>7</v>
      </c>
      <c r="C62" s="11">
        <v>12188</v>
      </c>
      <c r="D62" s="11">
        <v>19512</v>
      </c>
      <c r="E62" s="11">
        <v>9966</v>
      </c>
      <c r="F62" s="11">
        <v>8359</v>
      </c>
      <c r="G62" s="11">
        <v>8808</v>
      </c>
      <c r="H62" s="16">
        <v>0.43589285075641099</v>
      </c>
      <c r="I62" s="16">
        <v>0.54329787826474396</v>
      </c>
      <c r="J62" s="16">
        <v>0.50118179532310803</v>
      </c>
      <c r="K62" s="16">
        <v>0.30817725999115197</v>
      </c>
      <c r="L62" s="16">
        <v>0.40314902965946497</v>
      </c>
      <c r="N62" s="22"/>
      <c r="O62" s="22"/>
      <c r="P62" s="22"/>
      <c r="Q62" s="22"/>
      <c r="R62" s="22"/>
    </row>
    <row r="63" spans="2:18" ht="15.75" x14ac:dyDescent="0.3">
      <c r="B63" s="7" t="s">
        <v>8</v>
      </c>
      <c r="C63" s="8">
        <v>5784</v>
      </c>
      <c r="D63" s="8">
        <v>5084</v>
      </c>
      <c r="E63" s="8">
        <v>5948</v>
      </c>
      <c r="F63" s="8">
        <v>3971</v>
      </c>
      <c r="G63" s="8">
        <v>4921</v>
      </c>
      <c r="H63" s="15">
        <v>0.206859554379314</v>
      </c>
      <c r="I63" s="15">
        <v>0.141560394275213</v>
      </c>
      <c r="J63" s="15">
        <v>0.29911993965300498</v>
      </c>
      <c r="K63" s="15">
        <v>0.146401710662144</v>
      </c>
      <c r="L63" s="15">
        <v>0.225238008055657</v>
      </c>
      <c r="N63" s="22"/>
      <c r="O63" s="22"/>
      <c r="P63" s="22"/>
      <c r="Q63" s="22"/>
      <c r="R63" s="22"/>
    </row>
    <row r="64" spans="2:18" ht="15.75" x14ac:dyDescent="0.3">
      <c r="B64" s="10" t="s">
        <v>9</v>
      </c>
      <c r="C64" s="11">
        <v>6477</v>
      </c>
      <c r="D64" s="11">
        <v>8242</v>
      </c>
      <c r="E64" s="11">
        <v>2699</v>
      </c>
      <c r="F64" s="11">
        <v>13263</v>
      </c>
      <c r="G64" s="11">
        <v>6517</v>
      </c>
      <c r="H64" s="16">
        <v>0.23164407567683601</v>
      </c>
      <c r="I64" s="16">
        <v>0.229492676950493</v>
      </c>
      <c r="J64" s="16">
        <v>0.13573045008800599</v>
      </c>
      <c r="K64" s="16">
        <v>0.48897655213095398</v>
      </c>
      <c r="L64" s="16">
        <v>0.29828817283046499</v>
      </c>
      <c r="N64" s="22"/>
      <c r="O64" s="22"/>
      <c r="P64" s="22"/>
      <c r="Q64" s="22"/>
      <c r="R64" s="22"/>
    </row>
    <row r="65" spans="2:18" ht="15.75" x14ac:dyDescent="0.3">
      <c r="B65" s="7" t="s">
        <v>10</v>
      </c>
      <c r="C65" s="8">
        <v>351</v>
      </c>
      <c r="D65" s="8">
        <v>769</v>
      </c>
      <c r="E65" s="8">
        <v>212</v>
      </c>
      <c r="F65" s="8">
        <v>759</v>
      </c>
      <c r="G65" s="8">
        <v>120</v>
      </c>
      <c r="H65" s="15">
        <v>1.2553199098744699E-2</v>
      </c>
      <c r="I65" s="15">
        <v>2.1412262627387699E-2</v>
      </c>
      <c r="J65" s="15">
        <v>1.0661302489313599E-2</v>
      </c>
      <c r="K65" s="15">
        <v>2.7982598436808701E-2</v>
      </c>
      <c r="L65" s="15">
        <v>5.4924935920908097E-3</v>
      </c>
      <c r="N65" s="22"/>
      <c r="O65" s="22"/>
      <c r="P65" s="22"/>
      <c r="Q65" s="22"/>
      <c r="R65" s="22"/>
    </row>
    <row r="66" spans="2:18" ht="15.75" x14ac:dyDescent="0.3">
      <c r="B66" s="10" t="s">
        <v>11</v>
      </c>
      <c r="C66" s="11">
        <v>3161</v>
      </c>
      <c r="D66" s="11">
        <v>2307</v>
      </c>
      <c r="E66" s="11">
        <v>1060</v>
      </c>
      <c r="F66" s="11">
        <v>772</v>
      </c>
      <c r="G66" s="11">
        <v>1482</v>
      </c>
      <c r="H66" s="16">
        <v>0.11305032008869501</v>
      </c>
      <c r="I66" s="16">
        <v>6.4236787882162999E-2</v>
      </c>
      <c r="J66" s="16">
        <v>5.3306512446567797E-2</v>
      </c>
      <c r="K66" s="16">
        <v>2.8461878778941199E-2</v>
      </c>
      <c r="L66" s="16">
        <v>6.7832295862321507E-2</v>
      </c>
      <c r="N66" s="22"/>
      <c r="O66" s="22"/>
      <c r="P66" s="22"/>
      <c r="Q66" s="22"/>
      <c r="R66" s="22"/>
    </row>
    <row r="67" spans="2:18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  <c r="N67" s="22"/>
      <c r="O67" s="22"/>
      <c r="P67" s="22"/>
      <c r="Q67" s="22"/>
      <c r="R67" s="22"/>
    </row>
    <row r="68" spans="2:18" ht="15.75" x14ac:dyDescent="0.3">
      <c r="B68" s="10" t="s">
        <v>13</v>
      </c>
      <c r="C68" s="11">
        <v>24449</v>
      </c>
      <c r="D68" s="11">
        <v>32838</v>
      </c>
      <c r="E68" s="11">
        <v>18613</v>
      </c>
      <c r="F68" s="11">
        <v>25593</v>
      </c>
      <c r="G68" s="11">
        <v>20246</v>
      </c>
      <c r="H68" s="16">
        <v>0.87439648081256005</v>
      </c>
      <c r="I68" s="16">
        <v>0.91435094949044904</v>
      </c>
      <c r="J68" s="16">
        <v>0.936032185064119</v>
      </c>
      <c r="K68" s="16">
        <v>0.94355552278425003</v>
      </c>
      <c r="L68" s="16">
        <v>0.92667521054558799</v>
      </c>
      <c r="N68" s="22"/>
      <c r="O68" s="22"/>
      <c r="P68" s="22"/>
      <c r="Q68" s="22"/>
      <c r="R68" s="22"/>
    </row>
    <row r="69" spans="2:18" ht="15.75" x14ac:dyDescent="0.3">
      <c r="B69" s="7" t="s">
        <v>14</v>
      </c>
      <c r="C69" s="8">
        <v>12138</v>
      </c>
      <c r="D69" s="8">
        <v>13754</v>
      </c>
      <c r="E69" s="8">
        <v>10559</v>
      </c>
      <c r="F69" s="8">
        <v>14630</v>
      </c>
      <c r="G69" s="8">
        <v>13465</v>
      </c>
      <c r="H69" s="15">
        <v>0.43410464575659002</v>
      </c>
      <c r="I69" s="15">
        <v>0.38297042935902398</v>
      </c>
      <c r="J69" s="15">
        <v>0.53100326879557502</v>
      </c>
      <c r="K69" s="15">
        <v>0.53937472349211002</v>
      </c>
      <c r="L69" s="15">
        <v>0.61630355181252305</v>
      </c>
      <c r="N69" s="22"/>
      <c r="O69" s="22"/>
      <c r="P69" s="22"/>
      <c r="Q69" s="22"/>
      <c r="R69" s="22"/>
    </row>
    <row r="70" spans="2:18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  <c r="N70" s="22"/>
      <c r="O70" s="22"/>
      <c r="P70" s="22"/>
      <c r="Q70" s="22"/>
      <c r="R70" s="22"/>
    </row>
    <row r="71" spans="2:18" ht="15.75" x14ac:dyDescent="0.3">
      <c r="B71" s="7" t="s">
        <v>16</v>
      </c>
      <c r="C71" s="8">
        <v>5354</v>
      </c>
      <c r="D71" s="8">
        <v>8639</v>
      </c>
      <c r="E71" s="8">
        <v>5921</v>
      </c>
      <c r="F71" s="8">
        <v>6802</v>
      </c>
      <c r="G71" s="8">
        <v>5569</v>
      </c>
      <c r="H71" s="15">
        <v>0.19148099138085201</v>
      </c>
      <c r="I71" s="15">
        <v>0.240546861947987</v>
      </c>
      <c r="J71" s="15">
        <v>0.29776213226049802</v>
      </c>
      <c r="K71" s="15">
        <v>0.25077422209113698</v>
      </c>
      <c r="L71" s="15">
        <v>0.254897473452948</v>
      </c>
      <c r="N71" s="22"/>
      <c r="O71" s="22"/>
      <c r="P71" s="22"/>
      <c r="Q71" s="22"/>
      <c r="R71" s="22"/>
    </row>
    <row r="72" spans="2:18" ht="15.75" x14ac:dyDescent="0.3">
      <c r="B72" s="10" t="s">
        <v>17</v>
      </c>
      <c r="C72" s="11">
        <v>1543</v>
      </c>
      <c r="D72" s="11">
        <v>2265</v>
      </c>
      <c r="E72" s="11">
        <v>2909</v>
      </c>
      <c r="F72" s="11">
        <v>12724</v>
      </c>
      <c r="G72" s="11">
        <v>11997</v>
      </c>
      <c r="H72" s="16">
        <v>5.51840062944816E-2</v>
      </c>
      <c r="I72" s="16">
        <v>6.3067327504594303E-2</v>
      </c>
      <c r="J72" s="16">
        <v>0.14629117425194901</v>
      </c>
      <c r="K72" s="16">
        <v>0.46910485179177103</v>
      </c>
      <c r="L72" s="16">
        <v>0.54911204686927895</v>
      </c>
      <c r="N72" s="22"/>
      <c r="O72" s="22"/>
      <c r="P72" s="22"/>
      <c r="Q72" s="22"/>
      <c r="R72" s="22"/>
    </row>
    <row r="73" spans="2:18" ht="15.75" x14ac:dyDescent="0.3">
      <c r="B73" s="7" t="s">
        <v>18</v>
      </c>
      <c r="C73" s="8">
        <v>20875</v>
      </c>
      <c r="D73" s="8">
        <v>27129</v>
      </c>
      <c r="E73" s="8">
        <v>17030</v>
      </c>
      <c r="F73" s="8">
        <v>19291</v>
      </c>
      <c r="G73" s="8">
        <v>17746</v>
      </c>
      <c r="H73" s="15">
        <v>0.74657558742534302</v>
      </c>
      <c r="I73" s="15">
        <v>0.75538787102522698</v>
      </c>
      <c r="J73" s="15">
        <v>0.85642444053306499</v>
      </c>
      <c r="K73" s="15">
        <v>0.71121516000589902</v>
      </c>
      <c r="L73" s="15">
        <v>0.81224826071036205</v>
      </c>
      <c r="N73" s="22"/>
      <c r="O73" s="22"/>
      <c r="P73" s="22"/>
      <c r="Q73" s="22"/>
      <c r="R73" s="22"/>
    </row>
    <row r="74" spans="2:18" ht="15.75" x14ac:dyDescent="0.3">
      <c r="B74" s="10" t="s">
        <v>19</v>
      </c>
      <c r="C74" s="11">
        <v>5549</v>
      </c>
      <c r="D74" s="11">
        <v>10804</v>
      </c>
      <c r="E74" s="11">
        <v>5337</v>
      </c>
      <c r="F74" s="11">
        <v>8712</v>
      </c>
      <c r="G74" s="11">
        <v>5596</v>
      </c>
      <c r="H74" s="16">
        <v>0.198454990880155</v>
      </c>
      <c r="I74" s="16">
        <v>0.30082975998217998</v>
      </c>
      <c r="J74" s="16">
        <v>0.26839326125219998</v>
      </c>
      <c r="K74" s="16">
        <v>0.32119156466597798</v>
      </c>
      <c r="L74" s="16">
        <v>0.25613328451116801</v>
      </c>
      <c r="N74" s="22"/>
      <c r="O74" s="22"/>
      <c r="P74" s="22"/>
      <c r="Q74" s="22"/>
      <c r="R74" s="22"/>
    </row>
    <row r="75" spans="2:18" ht="15.75" x14ac:dyDescent="0.3">
      <c r="B75" s="7" t="s">
        <v>20</v>
      </c>
      <c r="C75" s="8">
        <v>19781</v>
      </c>
      <c r="D75" s="8">
        <v>24574</v>
      </c>
      <c r="E75" s="8">
        <v>16198</v>
      </c>
      <c r="F75" s="8">
        <v>20610</v>
      </c>
      <c r="G75" s="8">
        <v>17480</v>
      </c>
      <c r="H75" s="15">
        <v>0.70744966202925497</v>
      </c>
      <c r="I75" s="15">
        <v>0.68424569805646795</v>
      </c>
      <c r="J75" s="15">
        <v>0.81458385717877801</v>
      </c>
      <c r="K75" s="15">
        <v>0.759843680873028</v>
      </c>
      <c r="L75" s="15">
        <v>0.80007323324789503</v>
      </c>
      <c r="N75" s="22"/>
      <c r="O75" s="22"/>
      <c r="P75" s="22"/>
      <c r="Q75" s="22"/>
      <c r="R75" s="22"/>
    </row>
    <row r="76" spans="2:18" ht="15.75" x14ac:dyDescent="0.3">
      <c r="B76" s="10" t="s">
        <v>21</v>
      </c>
      <c r="C76" s="11">
        <v>7857</v>
      </c>
      <c r="D76" s="11">
        <v>7790</v>
      </c>
      <c r="E76" s="11">
        <v>3646</v>
      </c>
      <c r="F76" s="11">
        <v>6214</v>
      </c>
      <c r="G76" s="11">
        <v>3513</v>
      </c>
      <c r="H76" s="16">
        <v>0.28099853367189997</v>
      </c>
      <c r="I76" s="16">
        <v>0.21690705574427799</v>
      </c>
      <c r="J76" s="16">
        <v>0.18335428715111901</v>
      </c>
      <c r="K76" s="16">
        <v>0.22909600353930101</v>
      </c>
      <c r="L76" s="16">
        <v>0.16079274990845799</v>
      </c>
      <c r="N76" s="22"/>
      <c r="O76" s="22"/>
      <c r="P76" s="22"/>
      <c r="Q76" s="22"/>
      <c r="R76" s="22"/>
    </row>
    <row r="77" spans="2:18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  <c r="N77" s="22"/>
      <c r="O77" s="22"/>
      <c r="P77" s="22"/>
      <c r="Q77" s="22"/>
      <c r="R77" s="22"/>
    </row>
    <row r="78" spans="2:18" ht="15.75" x14ac:dyDescent="0.3">
      <c r="B78" s="10" t="s">
        <v>23</v>
      </c>
      <c r="C78" s="11">
        <v>18323</v>
      </c>
      <c r="D78" s="11">
        <v>25365</v>
      </c>
      <c r="E78" s="11">
        <v>16126</v>
      </c>
      <c r="F78" s="11">
        <v>13089</v>
      </c>
      <c r="G78" s="11">
        <v>13849</v>
      </c>
      <c r="H78" s="16">
        <v>0.65530560423446904</v>
      </c>
      <c r="I78" s="16">
        <v>0.70627053516734395</v>
      </c>
      <c r="J78" s="16">
        <v>0.81096303746542597</v>
      </c>
      <c r="K78" s="16">
        <v>0.482561569090105</v>
      </c>
      <c r="L78" s="16">
        <v>0.63387953130721397</v>
      </c>
      <c r="N78" s="22"/>
      <c r="O78" s="22"/>
      <c r="P78" s="22"/>
      <c r="Q78" s="22"/>
      <c r="R78" s="22"/>
    </row>
    <row r="79" spans="2:18" ht="15.75" x14ac:dyDescent="0.3">
      <c r="B79" s="7" t="s">
        <v>24</v>
      </c>
      <c r="C79" s="8">
        <v>7012</v>
      </c>
      <c r="D79" s="8">
        <v>7522</v>
      </c>
      <c r="E79" s="8">
        <v>10958</v>
      </c>
      <c r="F79" s="8">
        <v>4610</v>
      </c>
      <c r="G79" s="8">
        <v>6181</v>
      </c>
      <c r="H79" s="15">
        <v>0.25077786917492201</v>
      </c>
      <c r="I79" s="15">
        <v>0.20944478476360201</v>
      </c>
      <c r="J79" s="15">
        <v>0.55106864470706596</v>
      </c>
      <c r="K79" s="15">
        <v>0.16996018286388401</v>
      </c>
      <c r="L79" s="15">
        <v>0.28290919077261101</v>
      </c>
      <c r="N79" s="22"/>
      <c r="O79" s="22"/>
      <c r="P79" s="22"/>
      <c r="Q79" s="22"/>
      <c r="R79" s="22"/>
    </row>
    <row r="81" spans="2:18" x14ac:dyDescent="0.25">
      <c r="B81" s="20" t="s">
        <v>38</v>
      </c>
      <c r="C81" s="49" t="s">
        <v>41</v>
      </c>
      <c r="D81" s="50"/>
      <c r="E81" s="50"/>
    </row>
    <row r="82" spans="2:18" x14ac:dyDescent="0.25">
      <c r="B82" s="45" t="s">
        <v>31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8" ht="15.75" x14ac:dyDescent="0.3">
      <c r="B83" s="45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8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8" ht="15.75" x14ac:dyDescent="0.3">
      <c r="B85" s="10" t="s">
        <v>4</v>
      </c>
      <c r="C85" s="11">
        <v>19958</v>
      </c>
      <c r="D85" s="11">
        <v>30411</v>
      </c>
      <c r="E85" s="11">
        <v>19032</v>
      </c>
      <c r="F85" s="11">
        <v>27862</v>
      </c>
      <c r="G85" s="11">
        <v>22074</v>
      </c>
      <c r="H85" s="12"/>
      <c r="I85" s="12"/>
      <c r="J85" s="12"/>
      <c r="K85" s="12"/>
      <c r="L85" s="12"/>
      <c r="N85" s="22"/>
      <c r="O85" s="22"/>
      <c r="P85" s="22"/>
      <c r="Q85" s="22"/>
      <c r="R85" s="22"/>
    </row>
    <row r="86" spans="2:18" ht="15.75" x14ac:dyDescent="0.3">
      <c r="B86" s="7" t="s">
        <v>6</v>
      </c>
      <c r="C86" s="8">
        <v>14182</v>
      </c>
      <c r="D86" s="8">
        <v>22209</v>
      </c>
      <c r="E86" s="8">
        <v>15997</v>
      </c>
      <c r="F86" s="8">
        <v>12775</v>
      </c>
      <c r="G86" s="8">
        <v>12942</v>
      </c>
      <c r="H86" s="15">
        <v>0.71059224371179497</v>
      </c>
      <c r="I86" s="15">
        <v>0.73029495906086594</v>
      </c>
      <c r="J86" s="15">
        <v>0.84053173602353903</v>
      </c>
      <c r="K86" s="15">
        <v>0.45850979829158001</v>
      </c>
      <c r="L86" s="15">
        <v>0.58630062516988302</v>
      </c>
      <c r="N86" s="22"/>
      <c r="O86" s="22"/>
      <c r="P86" s="22"/>
      <c r="Q86" s="22"/>
      <c r="R86" s="22"/>
    </row>
    <row r="87" spans="2:18" ht="15.75" x14ac:dyDescent="0.3">
      <c r="B87" s="10" t="s">
        <v>7</v>
      </c>
      <c r="C87" s="11">
        <v>9766</v>
      </c>
      <c r="D87" s="11">
        <v>16910</v>
      </c>
      <c r="E87" s="11">
        <v>9569</v>
      </c>
      <c r="F87" s="11">
        <v>9666</v>
      </c>
      <c r="G87" s="11">
        <v>9804</v>
      </c>
      <c r="H87" s="16">
        <v>0.48932758793466302</v>
      </c>
      <c r="I87" s="16">
        <v>0.55604879813225505</v>
      </c>
      <c r="J87" s="16">
        <v>0.50278478352248801</v>
      </c>
      <c r="K87" s="16">
        <v>0.34692412604981698</v>
      </c>
      <c r="L87" s="16">
        <v>0.44414243000815401</v>
      </c>
      <c r="N87" s="22"/>
      <c r="O87" s="22"/>
      <c r="P87" s="22"/>
      <c r="Q87" s="22"/>
      <c r="R87" s="22"/>
    </row>
    <row r="88" spans="2:18" ht="15.75" x14ac:dyDescent="0.3">
      <c r="B88" s="7" t="s">
        <v>8</v>
      </c>
      <c r="C88" s="8">
        <v>4416</v>
      </c>
      <c r="D88" s="8">
        <v>5299</v>
      </c>
      <c r="E88" s="8">
        <v>6428</v>
      </c>
      <c r="F88" s="8">
        <v>3109</v>
      </c>
      <c r="G88" s="8">
        <v>3138</v>
      </c>
      <c r="H88" s="15">
        <v>0.221264655777132</v>
      </c>
      <c r="I88" s="15">
        <v>0.174246160928611</v>
      </c>
      <c r="J88" s="15">
        <v>0.33774695250105102</v>
      </c>
      <c r="K88" s="15">
        <v>0.111585672241763</v>
      </c>
      <c r="L88" s="15">
        <v>0.14215819516172901</v>
      </c>
      <c r="N88" s="22"/>
      <c r="O88" s="22"/>
      <c r="P88" s="22"/>
      <c r="Q88" s="22"/>
      <c r="R88" s="22"/>
    </row>
    <row r="89" spans="2:18" ht="15.75" x14ac:dyDescent="0.3">
      <c r="B89" s="10" t="s">
        <v>9</v>
      </c>
      <c r="C89" s="11">
        <v>5143</v>
      </c>
      <c r="D89" s="11">
        <v>6438</v>
      </c>
      <c r="E89" s="11">
        <v>2611</v>
      </c>
      <c r="F89" s="11">
        <v>14075</v>
      </c>
      <c r="G89" s="11">
        <v>7889</v>
      </c>
      <c r="H89" s="16">
        <v>0.25769115141797799</v>
      </c>
      <c r="I89" s="16">
        <v>0.211699713919306</v>
      </c>
      <c r="J89" s="16">
        <v>0.137189995796553</v>
      </c>
      <c r="K89" s="16">
        <v>0.50516832962457803</v>
      </c>
      <c r="L89" s="16">
        <v>0.35738878318383599</v>
      </c>
      <c r="N89" s="22"/>
      <c r="O89" s="22"/>
      <c r="P89" s="22"/>
      <c r="Q89" s="22"/>
      <c r="R89" s="22"/>
    </row>
    <row r="90" spans="2:18" ht="15.75" x14ac:dyDescent="0.3">
      <c r="B90" s="7" t="s">
        <v>10</v>
      </c>
      <c r="C90" s="8">
        <v>0</v>
      </c>
      <c r="D90" s="8">
        <v>441</v>
      </c>
      <c r="E90" s="8">
        <v>0</v>
      </c>
      <c r="F90" s="8">
        <v>506</v>
      </c>
      <c r="G90" s="8">
        <v>0</v>
      </c>
      <c r="H90" s="15">
        <v>0</v>
      </c>
      <c r="I90" s="15">
        <v>1.45013317549571E-2</v>
      </c>
      <c r="J90" s="15">
        <v>0</v>
      </c>
      <c r="K90" s="15">
        <v>1.81609360419209E-2</v>
      </c>
      <c r="L90" s="15">
        <v>0</v>
      </c>
      <c r="N90" s="22"/>
      <c r="O90" s="22"/>
      <c r="P90" s="22"/>
      <c r="Q90" s="22"/>
      <c r="R90" s="22"/>
    </row>
    <row r="91" spans="2:18" ht="15.75" x14ac:dyDescent="0.3">
      <c r="B91" s="10" t="s">
        <v>11</v>
      </c>
      <c r="C91" s="11">
        <v>633</v>
      </c>
      <c r="D91" s="11">
        <v>1323</v>
      </c>
      <c r="E91" s="11">
        <v>424</v>
      </c>
      <c r="F91" s="11">
        <v>506</v>
      </c>
      <c r="G91" s="11">
        <v>1243</v>
      </c>
      <c r="H91" s="16">
        <v>3.1716604870227497E-2</v>
      </c>
      <c r="I91" s="16">
        <v>4.3503995264871302E-2</v>
      </c>
      <c r="J91" s="16">
        <v>2.2278268179907499E-2</v>
      </c>
      <c r="K91" s="16">
        <v>1.81609360419209E-2</v>
      </c>
      <c r="L91" s="16">
        <v>5.6310591646280703E-2</v>
      </c>
      <c r="N91" s="22"/>
      <c r="O91" s="22"/>
      <c r="P91" s="22"/>
      <c r="Q91" s="22"/>
      <c r="R91" s="22"/>
    </row>
    <row r="92" spans="2:18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  <c r="N92" s="22"/>
      <c r="O92" s="22"/>
      <c r="P92" s="22"/>
      <c r="Q92" s="22"/>
      <c r="R92" s="22"/>
    </row>
    <row r="93" spans="2:18" ht="15.75" x14ac:dyDescent="0.3">
      <c r="B93" s="10" t="s">
        <v>13</v>
      </c>
      <c r="C93" s="11">
        <v>19325</v>
      </c>
      <c r="D93" s="11">
        <v>28647</v>
      </c>
      <c r="E93" s="11">
        <v>18608</v>
      </c>
      <c r="F93" s="11">
        <v>26850</v>
      </c>
      <c r="G93" s="11">
        <v>20831</v>
      </c>
      <c r="H93" s="16">
        <v>0.96828339512977302</v>
      </c>
      <c r="I93" s="16">
        <v>0.94199467298017203</v>
      </c>
      <c r="J93" s="16">
        <v>0.97772173182009303</v>
      </c>
      <c r="K93" s="16">
        <v>0.96367812791615803</v>
      </c>
      <c r="L93" s="16">
        <v>0.94368940835371895</v>
      </c>
      <c r="N93" s="22"/>
      <c r="O93" s="22"/>
      <c r="P93" s="22"/>
      <c r="Q93" s="22"/>
      <c r="R93" s="22"/>
    </row>
    <row r="94" spans="2:18" ht="15.75" x14ac:dyDescent="0.3">
      <c r="B94" s="7" t="s">
        <v>14</v>
      </c>
      <c r="C94" s="8">
        <v>9195</v>
      </c>
      <c r="D94" s="8">
        <v>17865</v>
      </c>
      <c r="E94" s="8">
        <v>11564</v>
      </c>
      <c r="F94" s="8">
        <v>18862</v>
      </c>
      <c r="G94" s="8">
        <v>14718</v>
      </c>
      <c r="H94" s="15">
        <v>0.46071750676420498</v>
      </c>
      <c r="I94" s="15">
        <v>0.58745190884877196</v>
      </c>
      <c r="J94" s="15">
        <v>0.60760823875577996</v>
      </c>
      <c r="K94" s="15">
        <v>0.67697939846385802</v>
      </c>
      <c r="L94" s="15">
        <v>0.666757270997554</v>
      </c>
      <c r="N94" s="22"/>
      <c r="O94" s="22"/>
      <c r="P94" s="22"/>
      <c r="Q94" s="22"/>
      <c r="R94" s="22"/>
    </row>
    <row r="95" spans="2:18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  <c r="N95" s="22"/>
      <c r="O95" s="22"/>
      <c r="P95" s="22"/>
      <c r="Q95" s="22"/>
      <c r="R95" s="22"/>
    </row>
    <row r="96" spans="2:18" ht="15.75" x14ac:dyDescent="0.3">
      <c r="B96" s="7" t="s">
        <v>16</v>
      </c>
      <c r="C96" s="8">
        <v>7031</v>
      </c>
      <c r="D96" s="8">
        <v>13652</v>
      </c>
      <c r="E96" s="8">
        <v>8029</v>
      </c>
      <c r="F96" s="8">
        <v>10398</v>
      </c>
      <c r="G96" s="8">
        <v>8428</v>
      </c>
      <c r="H96" s="15">
        <v>0.35228980859805598</v>
      </c>
      <c r="I96" s="15">
        <v>0.44891651047318398</v>
      </c>
      <c r="J96" s="15">
        <v>0.421868432114334</v>
      </c>
      <c r="K96" s="15">
        <v>0.37319646830809</v>
      </c>
      <c r="L96" s="15">
        <v>0.38180665035788702</v>
      </c>
      <c r="N96" s="22"/>
      <c r="O96" s="22"/>
      <c r="P96" s="22"/>
      <c r="Q96" s="22"/>
      <c r="R96" s="22"/>
    </row>
    <row r="97" spans="2:18" ht="15.75" x14ac:dyDescent="0.3">
      <c r="B97" s="10" t="s">
        <v>17</v>
      </c>
      <c r="C97" s="11">
        <v>624</v>
      </c>
      <c r="D97" s="11">
        <v>4827</v>
      </c>
      <c r="E97" s="11">
        <v>3247</v>
      </c>
      <c r="F97" s="11">
        <v>13876</v>
      </c>
      <c r="G97" s="11">
        <v>10758</v>
      </c>
      <c r="H97" s="16">
        <v>3.1265657881551299E-2</v>
      </c>
      <c r="I97" s="16">
        <v>0.158725461181809</v>
      </c>
      <c r="J97" s="16">
        <v>0.17060739806641401</v>
      </c>
      <c r="K97" s="16">
        <v>0.49802598521283498</v>
      </c>
      <c r="L97" s="16">
        <v>0.48736069584126102</v>
      </c>
      <c r="N97" s="22"/>
      <c r="O97" s="22"/>
      <c r="P97" s="22"/>
      <c r="Q97" s="22"/>
      <c r="R97" s="22"/>
    </row>
    <row r="98" spans="2:18" ht="15.75" x14ac:dyDescent="0.3">
      <c r="B98" s="7" t="s">
        <v>18</v>
      </c>
      <c r="C98" s="8">
        <v>14347</v>
      </c>
      <c r="D98" s="8">
        <v>26167</v>
      </c>
      <c r="E98" s="8">
        <v>16486</v>
      </c>
      <c r="F98" s="8">
        <v>20596</v>
      </c>
      <c r="G98" s="8">
        <v>18548</v>
      </c>
      <c r="H98" s="15">
        <v>0.71885960517085901</v>
      </c>
      <c r="I98" s="15">
        <v>0.86044523363256697</v>
      </c>
      <c r="J98" s="15">
        <v>0.86622530474989501</v>
      </c>
      <c r="K98" s="15">
        <v>0.73921470102648801</v>
      </c>
      <c r="L98" s="15">
        <v>0.84026456464619004</v>
      </c>
      <c r="N98" s="22"/>
      <c r="O98" s="22"/>
      <c r="P98" s="22"/>
      <c r="Q98" s="22"/>
      <c r="R98" s="22"/>
    </row>
    <row r="99" spans="2:18" ht="15.75" x14ac:dyDescent="0.3">
      <c r="B99" s="10" t="s">
        <v>19</v>
      </c>
      <c r="C99" s="11">
        <v>4506</v>
      </c>
      <c r="D99" s="11">
        <v>12085</v>
      </c>
      <c r="E99" s="11">
        <v>5305</v>
      </c>
      <c r="F99" s="11">
        <v>10414</v>
      </c>
      <c r="G99" s="11">
        <v>4274</v>
      </c>
      <c r="H99" s="16">
        <v>0.22577412566389399</v>
      </c>
      <c r="I99" s="16">
        <v>0.39738910262733901</v>
      </c>
      <c r="J99" s="16">
        <v>0.278741067675494</v>
      </c>
      <c r="K99" s="16">
        <v>0.37377072715526499</v>
      </c>
      <c r="L99" s="16">
        <v>0.19362145510555401</v>
      </c>
      <c r="N99" s="22"/>
      <c r="O99" s="22"/>
      <c r="P99" s="22"/>
      <c r="Q99" s="22"/>
      <c r="R99" s="22"/>
    </row>
    <row r="100" spans="2:18" ht="15.75" x14ac:dyDescent="0.3">
      <c r="B100" s="7" t="s">
        <v>20</v>
      </c>
      <c r="C100" s="8">
        <v>16658</v>
      </c>
      <c r="D100" s="8">
        <v>23439</v>
      </c>
      <c r="E100" s="8">
        <v>15431</v>
      </c>
      <c r="F100" s="8">
        <v>24381</v>
      </c>
      <c r="G100" s="8">
        <v>18924</v>
      </c>
      <c r="H100" s="15">
        <v>0.83465277081871903</v>
      </c>
      <c r="I100" s="15">
        <v>0.77074085035020201</v>
      </c>
      <c r="J100" s="15">
        <v>0.81079234972677605</v>
      </c>
      <c r="K100" s="15">
        <v>0.87506280956141003</v>
      </c>
      <c r="L100" s="15">
        <v>0.85729817885294901</v>
      </c>
      <c r="N100" s="22"/>
      <c r="O100" s="22"/>
      <c r="P100" s="22"/>
      <c r="Q100" s="22"/>
      <c r="R100" s="22"/>
    </row>
    <row r="101" spans="2:18" ht="15.75" x14ac:dyDescent="0.3">
      <c r="B101" s="10" t="s">
        <v>21</v>
      </c>
      <c r="C101" s="11">
        <v>6873</v>
      </c>
      <c r="D101" s="11">
        <v>6886</v>
      </c>
      <c r="E101" s="11">
        <v>4178</v>
      </c>
      <c r="F101" s="11">
        <v>6439</v>
      </c>
      <c r="G101" s="11">
        <v>3680</v>
      </c>
      <c r="H101" s="16">
        <v>0.34437318368573999</v>
      </c>
      <c r="I101" s="16">
        <v>0.22643122554338899</v>
      </c>
      <c r="J101" s="16">
        <v>0.219525010508617</v>
      </c>
      <c r="K101" s="16">
        <v>0.231103294810136</v>
      </c>
      <c r="L101" s="16">
        <v>0.16671196883211001</v>
      </c>
      <c r="N101" s="22"/>
      <c r="O101" s="22"/>
      <c r="P101" s="22"/>
      <c r="Q101" s="22"/>
      <c r="R101" s="22"/>
    </row>
    <row r="102" spans="2:18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  <c r="N102" s="22"/>
      <c r="O102" s="22"/>
      <c r="P102" s="22"/>
      <c r="Q102" s="22"/>
      <c r="R102" s="22"/>
    </row>
    <row r="103" spans="2:18" ht="15.75" x14ac:dyDescent="0.3">
      <c r="B103" s="10" t="s">
        <v>23</v>
      </c>
      <c r="C103" s="11">
        <v>14182</v>
      </c>
      <c r="D103" s="11">
        <v>22650</v>
      </c>
      <c r="E103" s="11">
        <v>15997</v>
      </c>
      <c r="F103" s="11">
        <v>13281</v>
      </c>
      <c r="G103" s="11">
        <v>12942</v>
      </c>
      <c r="H103" s="16">
        <v>0.71059224371179497</v>
      </c>
      <c r="I103" s="16">
        <v>0.74479629081582299</v>
      </c>
      <c r="J103" s="16">
        <v>0.84053173602353903</v>
      </c>
      <c r="K103" s="16">
        <v>0.47667073433350099</v>
      </c>
      <c r="L103" s="16">
        <v>0.58630062516988302</v>
      </c>
      <c r="N103" s="22"/>
      <c r="O103" s="22"/>
      <c r="P103" s="22"/>
      <c r="Q103" s="22"/>
      <c r="R103" s="22"/>
    </row>
    <row r="104" spans="2:18" ht="15.75" x14ac:dyDescent="0.3">
      <c r="B104" s="7" t="s">
        <v>24</v>
      </c>
      <c r="C104" s="8">
        <v>6203</v>
      </c>
      <c r="D104" s="8">
        <v>6549</v>
      </c>
      <c r="E104" s="8">
        <v>10094</v>
      </c>
      <c r="F104" s="8">
        <v>3109</v>
      </c>
      <c r="G104" s="8">
        <v>4606</v>
      </c>
      <c r="H104" s="15">
        <v>0.31080268563984398</v>
      </c>
      <c r="I104" s="15">
        <v>0.21534970898688</v>
      </c>
      <c r="J104" s="15">
        <v>0.53036990332072298</v>
      </c>
      <c r="K104" s="15">
        <v>0.111585672241763</v>
      </c>
      <c r="L104" s="15">
        <v>0.20866177403279901</v>
      </c>
      <c r="N104" s="22"/>
      <c r="O104" s="22"/>
      <c r="P104" s="22"/>
      <c r="Q104" s="22"/>
      <c r="R104" s="22"/>
    </row>
    <row r="106" spans="2:18" x14ac:dyDescent="0.25">
      <c r="B106" s="20" t="s">
        <v>38</v>
      </c>
      <c r="C106" s="49" t="s">
        <v>42</v>
      </c>
      <c r="D106" s="50"/>
      <c r="E106" s="50"/>
    </row>
    <row r="107" spans="2:18" x14ac:dyDescent="0.25">
      <c r="B107" s="45" t="s">
        <v>31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8" ht="15.75" x14ac:dyDescent="0.3">
      <c r="B108" s="45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8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8" ht="15.75" x14ac:dyDescent="0.3">
      <c r="B110" s="10" t="s">
        <v>4</v>
      </c>
      <c r="C110" s="11">
        <v>35503</v>
      </c>
      <c r="D110" s="11">
        <v>44885</v>
      </c>
      <c r="E110" s="11">
        <v>24968</v>
      </c>
      <c r="F110" s="11">
        <v>28296</v>
      </c>
      <c r="G110" s="11">
        <v>21798</v>
      </c>
      <c r="H110" s="12"/>
      <c r="I110" s="12"/>
      <c r="J110" s="12"/>
      <c r="K110" s="12"/>
      <c r="L110" s="12"/>
      <c r="N110" s="22"/>
      <c r="O110" s="22"/>
      <c r="P110" s="22"/>
      <c r="Q110" s="22"/>
      <c r="R110" s="22"/>
    </row>
    <row r="111" spans="2:18" ht="15.75" x14ac:dyDescent="0.3">
      <c r="B111" s="7" t="s">
        <v>6</v>
      </c>
      <c r="C111" s="8">
        <v>20601</v>
      </c>
      <c r="D111" s="8">
        <v>27692</v>
      </c>
      <c r="E111" s="8">
        <v>18965</v>
      </c>
      <c r="F111" s="8">
        <v>12276</v>
      </c>
      <c r="G111" s="8">
        <v>14059</v>
      </c>
      <c r="H111" s="15">
        <v>0.58026082302904003</v>
      </c>
      <c r="I111" s="15">
        <v>0.61695443912220105</v>
      </c>
      <c r="J111" s="15">
        <v>0.75957225248317894</v>
      </c>
      <c r="K111" s="15">
        <v>0.43384223918575099</v>
      </c>
      <c r="L111" s="15">
        <v>0.64496742820442199</v>
      </c>
      <c r="N111" s="22"/>
      <c r="O111" s="22"/>
      <c r="P111" s="22"/>
      <c r="Q111" s="22"/>
      <c r="R111" s="22"/>
    </row>
    <row r="112" spans="2:18" ht="15.75" x14ac:dyDescent="0.3">
      <c r="B112" s="10" t="s">
        <v>7</v>
      </c>
      <c r="C112" s="11">
        <v>16293</v>
      </c>
      <c r="D112" s="11">
        <v>21110</v>
      </c>
      <c r="E112" s="11">
        <v>11436</v>
      </c>
      <c r="F112" s="11">
        <v>8588</v>
      </c>
      <c r="G112" s="11">
        <v>8483</v>
      </c>
      <c r="H112" s="16">
        <v>0.45891896459454101</v>
      </c>
      <c r="I112" s="16">
        <v>0.470313022167762</v>
      </c>
      <c r="J112" s="16">
        <v>0.45802627363024701</v>
      </c>
      <c r="K112" s="16">
        <v>0.303505795872208</v>
      </c>
      <c r="L112" s="16">
        <v>0.38916414349940398</v>
      </c>
      <c r="N112" s="22"/>
      <c r="O112" s="22"/>
      <c r="P112" s="22"/>
      <c r="Q112" s="22"/>
      <c r="R112" s="22"/>
    </row>
    <row r="113" spans="2:18" ht="15.75" x14ac:dyDescent="0.3">
      <c r="B113" s="7" t="s">
        <v>8</v>
      </c>
      <c r="C113" s="8">
        <v>4308</v>
      </c>
      <c r="D113" s="8">
        <v>6582</v>
      </c>
      <c r="E113" s="8">
        <v>7529</v>
      </c>
      <c r="F113" s="8">
        <v>3688</v>
      </c>
      <c r="G113" s="8">
        <v>5576</v>
      </c>
      <c r="H113" s="15">
        <v>0.121341858434499</v>
      </c>
      <c r="I113" s="15">
        <v>0.146641416954439</v>
      </c>
      <c r="J113" s="15">
        <v>0.301545978852932</v>
      </c>
      <c r="K113" s="15">
        <v>0.13033644331354299</v>
      </c>
      <c r="L113" s="15">
        <v>0.25580328470501901</v>
      </c>
      <c r="N113" s="22"/>
      <c r="O113" s="22"/>
      <c r="P113" s="22"/>
      <c r="Q113" s="22"/>
      <c r="R113" s="22"/>
    </row>
    <row r="114" spans="2:18" ht="15.75" x14ac:dyDescent="0.3">
      <c r="B114" s="10" t="s">
        <v>9</v>
      </c>
      <c r="C114" s="11">
        <v>6967</v>
      </c>
      <c r="D114" s="11">
        <v>11810</v>
      </c>
      <c r="E114" s="11">
        <v>3671</v>
      </c>
      <c r="F114" s="11">
        <v>14103</v>
      </c>
      <c r="G114" s="11">
        <v>5787</v>
      </c>
      <c r="H114" s="16">
        <v>0.19623693772357301</v>
      </c>
      <c r="I114" s="16">
        <v>0.26311685418291197</v>
      </c>
      <c r="J114" s="16">
        <v>0.14702819609099699</v>
      </c>
      <c r="K114" s="16">
        <v>0.498409669211196</v>
      </c>
      <c r="L114" s="16">
        <v>0.26548307184145298</v>
      </c>
      <c r="N114" s="22"/>
      <c r="O114" s="22"/>
      <c r="P114" s="22"/>
      <c r="Q114" s="22"/>
      <c r="R114" s="22"/>
    </row>
    <row r="115" spans="2:18" ht="15.75" x14ac:dyDescent="0.3">
      <c r="B115" s="7" t="s">
        <v>10</v>
      </c>
      <c r="C115" s="8">
        <v>1404</v>
      </c>
      <c r="D115" s="8">
        <v>1651</v>
      </c>
      <c r="E115" s="8">
        <v>212</v>
      </c>
      <c r="F115" s="8">
        <v>759</v>
      </c>
      <c r="G115" s="8">
        <v>240</v>
      </c>
      <c r="H115" s="15">
        <v>3.9545953863053797E-2</v>
      </c>
      <c r="I115" s="15">
        <v>3.6782889606772902E-2</v>
      </c>
      <c r="J115" s="15">
        <v>8.4908683114386391E-3</v>
      </c>
      <c r="K115" s="15">
        <v>2.6823579304495301E-2</v>
      </c>
      <c r="L115" s="15">
        <v>1.1010184420589E-2</v>
      </c>
      <c r="N115" s="22"/>
      <c r="O115" s="22"/>
      <c r="P115" s="22"/>
      <c r="Q115" s="22"/>
      <c r="R115" s="22"/>
    </row>
    <row r="116" spans="2:18" ht="15.75" x14ac:dyDescent="0.3">
      <c r="B116" s="10" t="s">
        <v>11</v>
      </c>
      <c r="C116" s="11">
        <v>6531</v>
      </c>
      <c r="D116" s="11">
        <v>3732</v>
      </c>
      <c r="E116" s="11">
        <v>2120</v>
      </c>
      <c r="F116" s="11">
        <v>1158</v>
      </c>
      <c r="G116" s="11">
        <v>1712</v>
      </c>
      <c r="H116" s="16">
        <v>0.18395628538433401</v>
      </c>
      <c r="I116" s="16">
        <v>8.3145817088114096E-2</v>
      </c>
      <c r="J116" s="16">
        <v>8.4908683114386402E-2</v>
      </c>
      <c r="K116" s="16">
        <v>4.0924512298558098E-2</v>
      </c>
      <c r="L116" s="16">
        <v>7.8539315533535201E-2</v>
      </c>
      <c r="N116" s="22"/>
      <c r="O116" s="22"/>
      <c r="P116" s="22"/>
      <c r="Q116" s="22"/>
      <c r="R116" s="22"/>
    </row>
    <row r="117" spans="2:18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  <c r="N117" s="22"/>
      <c r="O117" s="22"/>
      <c r="P117" s="22"/>
      <c r="Q117" s="22"/>
      <c r="R117" s="22"/>
    </row>
    <row r="118" spans="2:18" ht="15.75" x14ac:dyDescent="0.3">
      <c r="B118" s="10" t="s">
        <v>13</v>
      </c>
      <c r="C118" s="11">
        <v>27568</v>
      </c>
      <c r="D118" s="11">
        <v>39502</v>
      </c>
      <c r="E118" s="11">
        <v>22636</v>
      </c>
      <c r="F118" s="11">
        <v>26379</v>
      </c>
      <c r="G118" s="11">
        <v>19846</v>
      </c>
      <c r="H118" s="16">
        <v>0.77649776075261301</v>
      </c>
      <c r="I118" s="16">
        <v>0.88007129330511302</v>
      </c>
      <c r="J118" s="16">
        <v>0.90660044857417499</v>
      </c>
      <c r="K118" s="16">
        <v>0.93225190839694605</v>
      </c>
      <c r="L118" s="16">
        <v>0.91045050004587602</v>
      </c>
      <c r="N118" s="22"/>
      <c r="O118" s="22"/>
      <c r="P118" s="22"/>
      <c r="Q118" s="22"/>
      <c r="R118" s="22"/>
    </row>
    <row r="119" spans="2:18" ht="15.75" x14ac:dyDescent="0.3">
      <c r="B119" s="7" t="s">
        <v>14</v>
      </c>
      <c r="C119" s="8">
        <v>12134</v>
      </c>
      <c r="D119" s="8">
        <v>16759</v>
      </c>
      <c r="E119" s="8">
        <v>12183</v>
      </c>
      <c r="F119" s="8">
        <v>11733</v>
      </c>
      <c r="G119" s="8">
        <v>11291</v>
      </c>
      <c r="H119" s="15">
        <v>0.341773934597076</v>
      </c>
      <c r="I119" s="15">
        <v>0.373376406371839</v>
      </c>
      <c r="J119" s="15">
        <v>0.48794456904838202</v>
      </c>
      <c r="K119" s="15">
        <v>0.41465224766751502</v>
      </c>
      <c r="L119" s="15">
        <v>0.51798330122029601</v>
      </c>
      <c r="N119" s="22"/>
      <c r="O119" s="22"/>
      <c r="P119" s="22"/>
      <c r="Q119" s="22"/>
      <c r="R119" s="22"/>
    </row>
    <row r="120" spans="2:18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  <c r="N120" s="22"/>
      <c r="O120" s="22"/>
      <c r="P120" s="22"/>
      <c r="Q120" s="22"/>
      <c r="R120" s="22"/>
    </row>
    <row r="121" spans="2:18" ht="15.75" x14ac:dyDescent="0.3">
      <c r="B121" s="7" t="s">
        <v>16</v>
      </c>
      <c r="C121" s="8">
        <v>3642</v>
      </c>
      <c r="D121" s="8">
        <v>3688</v>
      </c>
      <c r="E121" s="8">
        <v>2796</v>
      </c>
      <c r="F121" s="8">
        <v>2689</v>
      </c>
      <c r="G121" s="8">
        <v>3136</v>
      </c>
      <c r="H121" s="15">
        <v>0.10258288031997299</v>
      </c>
      <c r="I121" s="15">
        <v>8.2165534142809402E-2</v>
      </c>
      <c r="J121" s="15">
        <v>0.11198333867350201</v>
      </c>
      <c r="K121" s="15">
        <v>9.5031099802092206E-2</v>
      </c>
      <c r="L121" s="15">
        <v>0.14386640976236401</v>
      </c>
      <c r="N121" s="22"/>
      <c r="O121" s="22"/>
      <c r="P121" s="22"/>
      <c r="Q121" s="22"/>
      <c r="R121" s="22"/>
    </row>
    <row r="122" spans="2:18" ht="15.75" x14ac:dyDescent="0.3">
      <c r="B122" s="10" t="s">
        <v>17</v>
      </c>
      <c r="C122" s="11">
        <v>3125</v>
      </c>
      <c r="D122" s="11">
        <v>3085</v>
      </c>
      <c r="E122" s="11">
        <v>3376</v>
      </c>
      <c r="F122" s="11">
        <v>12945</v>
      </c>
      <c r="G122" s="11">
        <v>11483</v>
      </c>
      <c r="H122" s="16">
        <v>8.8020730642480893E-2</v>
      </c>
      <c r="I122" s="16">
        <v>6.8731201960565896E-2</v>
      </c>
      <c r="J122" s="16">
        <v>0.13521307273309799</v>
      </c>
      <c r="K122" s="16">
        <v>0.45748515691263802</v>
      </c>
      <c r="L122" s="16">
        <v>0.52679144875676698</v>
      </c>
      <c r="N122" s="22"/>
      <c r="O122" s="22"/>
      <c r="P122" s="22"/>
      <c r="Q122" s="22"/>
      <c r="R122" s="22"/>
    </row>
    <row r="123" spans="2:18" ht="15.75" x14ac:dyDescent="0.3">
      <c r="B123" s="7" t="s">
        <v>18</v>
      </c>
      <c r="C123" s="8">
        <v>22765</v>
      </c>
      <c r="D123" s="8">
        <v>31927</v>
      </c>
      <c r="E123" s="8">
        <v>21522</v>
      </c>
      <c r="F123" s="8">
        <v>17655</v>
      </c>
      <c r="G123" s="8">
        <v>17368</v>
      </c>
      <c r="H123" s="15">
        <v>0.641213418584345</v>
      </c>
      <c r="I123" s="15">
        <v>0.71130667260777503</v>
      </c>
      <c r="J123" s="15">
        <v>0.86198333867350196</v>
      </c>
      <c r="K123" s="15">
        <v>0.62393977947413104</v>
      </c>
      <c r="L123" s="15">
        <v>0.79677034590329399</v>
      </c>
      <c r="N123" s="22"/>
      <c r="O123" s="22"/>
      <c r="P123" s="22"/>
      <c r="Q123" s="22"/>
      <c r="R123" s="22"/>
    </row>
    <row r="124" spans="2:18" ht="15.75" x14ac:dyDescent="0.3">
      <c r="B124" s="10" t="s">
        <v>19</v>
      </c>
      <c r="C124" s="11">
        <v>8344</v>
      </c>
      <c r="D124" s="11">
        <v>13738</v>
      </c>
      <c r="E124" s="11">
        <v>7033</v>
      </c>
      <c r="F124" s="11">
        <v>8340</v>
      </c>
      <c r="G124" s="11">
        <v>5964</v>
      </c>
      <c r="H124" s="16">
        <v>0.23502239247387499</v>
      </c>
      <c r="I124" s="16">
        <v>0.30607107051353499</v>
      </c>
      <c r="J124" s="16">
        <v>0.28168055110541501</v>
      </c>
      <c r="K124" s="16">
        <v>0.29474130619168798</v>
      </c>
      <c r="L124" s="16">
        <v>0.27360308285163798</v>
      </c>
      <c r="N124" s="22"/>
      <c r="O124" s="22"/>
      <c r="P124" s="22"/>
      <c r="Q124" s="22"/>
      <c r="R124" s="22"/>
    </row>
    <row r="125" spans="2:18" ht="15.75" x14ac:dyDescent="0.3">
      <c r="B125" s="7" t="s">
        <v>20</v>
      </c>
      <c r="C125" s="8">
        <v>21951</v>
      </c>
      <c r="D125" s="8">
        <v>30704</v>
      </c>
      <c r="E125" s="8">
        <v>20541</v>
      </c>
      <c r="F125" s="8">
        <v>19269</v>
      </c>
      <c r="G125" s="8">
        <v>16337</v>
      </c>
      <c r="H125" s="15">
        <v>0.61828577866659196</v>
      </c>
      <c r="I125" s="15">
        <v>0.68405926255987504</v>
      </c>
      <c r="J125" s="15">
        <v>0.82269304710028801</v>
      </c>
      <c r="K125" s="15">
        <v>0.68097964376590303</v>
      </c>
      <c r="L125" s="15">
        <v>0.74947242866317998</v>
      </c>
      <c r="N125" s="22"/>
      <c r="O125" s="22"/>
      <c r="P125" s="22"/>
      <c r="Q125" s="22"/>
      <c r="R125" s="22"/>
    </row>
    <row r="126" spans="2:18" ht="15.75" x14ac:dyDescent="0.3">
      <c r="B126" s="10" t="s">
        <v>21</v>
      </c>
      <c r="C126" s="11">
        <v>6141</v>
      </c>
      <c r="D126" s="11">
        <v>11491</v>
      </c>
      <c r="E126" s="11">
        <v>5689</v>
      </c>
      <c r="F126" s="11">
        <v>5619</v>
      </c>
      <c r="G126" s="11">
        <v>2864</v>
      </c>
      <c r="H126" s="16">
        <v>0.172971298200152</v>
      </c>
      <c r="I126" s="16">
        <v>0.25600980282945301</v>
      </c>
      <c r="J126" s="16">
        <v>0.22785165011214401</v>
      </c>
      <c r="K126" s="16">
        <v>0.19857930449533501</v>
      </c>
      <c r="L126" s="16">
        <v>0.13138820075236299</v>
      </c>
      <c r="N126" s="22"/>
      <c r="O126" s="22"/>
      <c r="P126" s="22"/>
      <c r="Q126" s="22"/>
      <c r="R126" s="22"/>
    </row>
    <row r="127" spans="2:18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  <c r="N127" s="22"/>
      <c r="O127" s="22"/>
      <c r="P127" s="22"/>
      <c r="Q127" s="22"/>
      <c r="R127" s="22"/>
    </row>
    <row r="128" spans="2:18" ht="15.75" x14ac:dyDescent="0.3">
      <c r="B128" s="10" t="s">
        <v>23</v>
      </c>
      <c r="C128" s="11">
        <v>22005</v>
      </c>
      <c r="D128" s="11">
        <v>29343</v>
      </c>
      <c r="E128" s="11">
        <v>19177</v>
      </c>
      <c r="F128" s="11">
        <v>13035</v>
      </c>
      <c r="G128" s="11">
        <v>14299</v>
      </c>
      <c r="H128" s="16">
        <v>0.61980677689209396</v>
      </c>
      <c r="I128" s="16">
        <v>0.65373732872897405</v>
      </c>
      <c r="J128" s="16">
        <v>0.76806312079461703</v>
      </c>
      <c r="K128" s="16">
        <v>0.46066581849024602</v>
      </c>
      <c r="L128" s="16">
        <v>0.65597761262501197</v>
      </c>
      <c r="N128" s="22"/>
      <c r="O128" s="22"/>
      <c r="P128" s="22"/>
      <c r="Q128" s="22"/>
      <c r="R128" s="22"/>
    </row>
    <row r="129" spans="2:18" ht="15.75" x14ac:dyDescent="0.3">
      <c r="B129" s="7" t="s">
        <v>24</v>
      </c>
      <c r="C129" s="8">
        <v>6729</v>
      </c>
      <c r="D129" s="8">
        <v>10536</v>
      </c>
      <c r="E129" s="8">
        <v>14487</v>
      </c>
      <c r="F129" s="8">
        <v>4580</v>
      </c>
      <c r="G129" s="8">
        <v>7248</v>
      </c>
      <c r="H129" s="15">
        <v>0.18953327887784099</v>
      </c>
      <c r="I129" s="15">
        <v>0.23473320708477199</v>
      </c>
      <c r="J129" s="15">
        <v>0.58022268503684704</v>
      </c>
      <c r="K129" s="15">
        <v>0.161860333616059</v>
      </c>
      <c r="L129" s="15">
        <v>0.332507569501789</v>
      </c>
      <c r="N129" s="22"/>
      <c r="O129" s="22"/>
      <c r="P129" s="22"/>
      <c r="Q129" s="22"/>
      <c r="R129" s="22"/>
    </row>
    <row r="131" spans="2:18" x14ac:dyDescent="0.25">
      <c r="B131" s="20" t="s">
        <v>38</v>
      </c>
      <c r="C131" s="49" t="s">
        <v>63</v>
      </c>
      <c r="D131" s="50"/>
      <c r="E131" s="50"/>
      <c r="F131" s="50"/>
    </row>
    <row r="132" spans="2:18" x14ac:dyDescent="0.25">
      <c r="B132" s="45" t="s">
        <v>31</v>
      </c>
      <c r="C132" s="46" t="s">
        <v>2</v>
      </c>
      <c r="D132" s="47"/>
      <c r="E132" s="47"/>
      <c r="F132" s="47"/>
      <c r="G132" s="48"/>
      <c r="H132" s="46" t="s">
        <v>3</v>
      </c>
      <c r="I132" s="47"/>
      <c r="J132" s="47"/>
      <c r="K132" s="47"/>
      <c r="L132" s="48"/>
    </row>
    <row r="133" spans="2:18" ht="15.75" x14ac:dyDescent="0.3">
      <c r="B133" s="45"/>
      <c r="C133" s="4">
        <v>2016</v>
      </c>
      <c r="D133" s="4">
        <v>2018</v>
      </c>
      <c r="E133" s="4">
        <v>2020</v>
      </c>
      <c r="F133" s="4">
        <v>2022</v>
      </c>
      <c r="G133" s="4">
        <v>2024</v>
      </c>
      <c r="H133" s="4">
        <v>2016</v>
      </c>
      <c r="I133" s="4">
        <v>2018</v>
      </c>
      <c r="J133" s="4">
        <v>2020</v>
      </c>
      <c r="K133" s="4">
        <v>2022</v>
      </c>
      <c r="L133" s="4">
        <v>2024</v>
      </c>
    </row>
    <row r="134" spans="2:18" ht="15.75" x14ac:dyDescent="0.3">
      <c r="B134" s="5" t="s">
        <v>5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2:18" ht="15.75" x14ac:dyDescent="0.3">
      <c r="B135" s="10" t="s">
        <v>4</v>
      </c>
      <c r="C135" s="11">
        <v>23717</v>
      </c>
      <c r="D135" s="11">
        <v>27818</v>
      </c>
      <c r="E135" s="11">
        <v>15391</v>
      </c>
      <c r="F135" s="11">
        <v>19062</v>
      </c>
      <c r="G135" s="11">
        <v>17274</v>
      </c>
      <c r="H135" s="12"/>
      <c r="I135" s="12"/>
      <c r="J135" s="12"/>
      <c r="K135" s="12"/>
      <c r="L135" s="12"/>
    </row>
    <row r="136" spans="2:18" ht="15.75" x14ac:dyDescent="0.3">
      <c r="B136" s="7" t="s">
        <v>6</v>
      </c>
      <c r="C136" s="8">
        <v>14393</v>
      </c>
      <c r="D136" s="8">
        <v>18539</v>
      </c>
      <c r="E136" s="8">
        <v>13357</v>
      </c>
      <c r="F136" s="8">
        <v>7714</v>
      </c>
      <c r="G136" s="8">
        <v>12272</v>
      </c>
      <c r="H136" s="15">
        <v>0.60686427457098302</v>
      </c>
      <c r="I136" s="15">
        <v>0.66643899633330905</v>
      </c>
      <c r="J136" s="15">
        <v>0.86784484438957799</v>
      </c>
      <c r="K136" s="15">
        <v>0.40467946700241297</v>
      </c>
      <c r="L136" s="15">
        <v>0.71043186291536398</v>
      </c>
    </row>
    <row r="137" spans="2:18" ht="15.75" x14ac:dyDescent="0.3">
      <c r="B137" s="10" t="s">
        <v>7</v>
      </c>
      <c r="C137" s="11">
        <v>10296</v>
      </c>
      <c r="D137" s="11">
        <v>14756</v>
      </c>
      <c r="E137" s="11">
        <v>8101</v>
      </c>
      <c r="F137" s="11">
        <v>6673</v>
      </c>
      <c r="G137" s="11">
        <v>8109</v>
      </c>
      <c r="H137" s="16">
        <v>0.43411898638107699</v>
      </c>
      <c r="I137" s="16">
        <v>0.53044791142425796</v>
      </c>
      <c r="J137" s="16">
        <v>0.52634656617503695</v>
      </c>
      <c r="K137" s="16">
        <v>0.35006819851012499</v>
      </c>
      <c r="L137" s="16">
        <v>0.46943383119138599</v>
      </c>
    </row>
    <row r="138" spans="2:18" ht="15.75" x14ac:dyDescent="0.3">
      <c r="B138" s="7" t="s">
        <v>8</v>
      </c>
      <c r="C138" s="8">
        <v>4097</v>
      </c>
      <c r="D138" s="8">
        <v>3783</v>
      </c>
      <c r="E138" s="8">
        <v>5256</v>
      </c>
      <c r="F138" s="8">
        <v>1041</v>
      </c>
      <c r="G138" s="8">
        <v>4163</v>
      </c>
      <c r="H138" s="15">
        <v>0.172745288189906</v>
      </c>
      <c r="I138" s="15">
        <v>0.13599108490905201</v>
      </c>
      <c r="J138" s="15">
        <v>0.34149827821454098</v>
      </c>
      <c r="K138" s="15">
        <v>5.4611268492288298E-2</v>
      </c>
      <c r="L138" s="15">
        <v>0.24099803172397799</v>
      </c>
    </row>
    <row r="139" spans="2:18" ht="15.75" x14ac:dyDescent="0.3">
      <c r="B139" s="10" t="s">
        <v>9</v>
      </c>
      <c r="C139" s="11">
        <v>5181</v>
      </c>
      <c r="D139" s="11">
        <v>6203</v>
      </c>
      <c r="E139" s="11">
        <v>1398</v>
      </c>
      <c r="F139" s="11">
        <v>10456</v>
      </c>
      <c r="G139" s="11">
        <v>3849</v>
      </c>
      <c r="H139" s="16">
        <v>0.21845090019817001</v>
      </c>
      <c r="I139" s="16">
        <v>0.222985117549788</v>
      </c>
      <c r="J139" s="16">
        <v>9.0832304593593705E-2</v>
      </c>
      <c r="K139" s="16">
        <v>0.54852586297345496</v>
      </c>
      <c r="L139" s="16">
        <v>0.22282042375824901</v>
      </c>
    </row>
    <row r="140" spans="2:18" ht="15.75" x14ac:dyDescent="0.3">
      <c r="B140" s="7" t="s">
        <v>10</v>
      </c>
      <c r="C140" s="8">
        <v>702</v>
      </c>
      <c r="D140" s="8">
        <v>1210</v>
      </c>
      <c r="E140" s="8">
        <v>0</v>
      </c>
      <c r="F140" s="8">
        <v>759</v>
      </c>
      <c r="G140" s="8">
        <v>240</v>
      </c>
      <c r="H140" s="15">
        <v>2.9599021798709799E-2</v>
      </c>
      <c r="I140" s="15">
        <v>4.34970163203681E-2</v>
      </c>
      <c r="J140" s="15">
        <v>0</v>
      </c>
      <c r="K140" s="15">
        <v>3.9817437834434997E-2</v>
      </c>
      <c r="L140" s="15">
        <v>1.38937130948246E-2</v>
      </c>
    </row>
    <row r="141" spans="2:18" ht="15.75" x14ac:dyDescent="0.3">
      <c r="B141" s="10" t="s">
        <v>11</v>
      </c>
      <c r="C141" s="11">
        <v>3441</v>
      </c>
      <c r="D141" s="11">
        <v>1866</v>
      </c>
      <c r="E141" s="11">
        <v>636</v>
      </c>
      <c r="F141" s="11">
        <v>133</v>
      </c>
      <c r="G141" s="11">
        <v>913</v>
      </c>
      <c r="H141" s="16">
        <v>0.14508580343213701</v>
      </c>
      <c r="I141" s="16">
        <v>6.7078869796534601E-2</v>
      </c>
      <c r="J141" s="16">
        <v>4.1322851016827998E-2</v>
      </c>
      <c r="K141" s="16">
        <v>6.9772321896967799E-3</v>
      </c>
      <c r="L141" s="16">
        <v>5.28540002315619E-2</v>
      </c>
    </row>
    <row r="142" spans="2:18" ht="15.75" x14ac:dyDescent="0.3">
      <c r="B142" s="5" t="s">
        <v>12</v>
      </c>
      <c r="C142" s="9"/>
      <c r="D142" s="9"/>
      <c r="E142" s="9"/>
      <c r="F142" s="9"/>
      <c r="G142" s="9"/>
      <c r="H142" s="17"/>
      <c r="I142" s="17"/>
      <c r="J142" s="17"/>
      <c r="K142" s="17"/>
      <c r="L142" s="17"/>
    </row>
    <row r="143" spans="2:18" ht="15.75" x14ac:dyDescent="0.3">
      <c r="B143" s="10" t="s">
        <v>13</v>
      </c>
      <c r="C143" s="11">
        <v>19574</v>
      </c>
      <c r="D143" s="11">
        <v>24742</v>
      </c>
      <c r="E143" s="11">
        <v>14755</v>
      </c>
      <c r="F143" s="11">
        <v>18170</v>
      </c>
      <c r="G143" s="11">
        <v>16121</v>
      </c>
      <c r="H143" s="16">
        <v>0.82531517476915295</v>
      </c>
      <c r="I143" s="16">
        <v>0.88942411388309695</v>
      </c>
      <c r="J143" s="16">
        <v>0.95867714898317202</v>
      </c>
      <c r="K143" s="16">
        <v>0.95320532997586804</v>
      </c>
      <c r="L143" s="16">
        <v>0.93325228667361304</v>
      </c>
    </row>
    <row r="144" spans="2:18" ht="15.75" x14ac:dyDescent="0.3">
      <c r="B144" s="7" t="s">
        <v>14</v>
      </c>
      <c r="C144" s="8">
        <v>8948</v>
      </c>
      <c r="D144" s="8">
        <v>10671</v>
      </c>
      <c r="E144" s="8">
        <v>7513</v>
      </c>
      <c r="F144" s="8">
        <v>8974</v>
      </c>
      <c r="G144" s="8">
        <v>9843</v>
      </c>
      <c r="H144" s="15">
        <v>0.37728211831175901</v>
      </c>
      <c r="I144" s="15">
        <v>0.38360054640879998</v>
      </c>
      <c r="J144" s="15">
        <v>0.488142420895328</v>
      </c>
      <c r="K144" s="15">
        <v>0.47077956143111999</v>
      </c>
      <c r="L144" s="15">
        <v>0.56981590830149398</v>
      </c>
    </row>
    <row r="145" spans="2:12" ht="15.75" x14ac:dyDescent="0.3">
      <c r="B145" s="13" t="s">
        <v>15</v>
      </c>
      <c r="C145" s="14"/>
      <c r="D145" s="14"/>
      <c r="E145" s="14"/>
      <c r="F145" s="14"/>
      <c r="G145" s="14"/>
      <c r="H145" s="18"/>
      <c r="I145" s="18"/>
      <c r="J145" s="18"/>
      <c r="K145" s="18"/>
      <c r="L145" s="18"/>
    </row>
    <row r="146" spans="2:12" ht="15.75" x14ac:dyDescent="0.3">
      <c r="B146" s="7" t="s">
        <v>16</v>
      </c>
      <c r="C146" s="8">
        <v>2138</v>
      </c>
      <c r="D146" s="8">
        <v>266</v>
      </c>
      <c r="E146" s="8">
        <v>947</v>
      </c>
      <c r="F146" s="8">
        <v>936</v>
      </c>
      <c r="G146" s="8">
        <v>991</v>
      </c>
      <c r="H146" s="15">
        <v>9.0146308555044893E-2</v>
      </c>
      <c r="I146" s="15">
        <v>9.5621540010065401E-3</v>
      </c>
      <c r="J146" s="15">
        <v>6.15294652719122E-2</v>
      </c>
      <c r="K146" s="15">
        <v>4.9102927289896098E-2</v>
      </c>
      <c r="L146" s="15">
        <v>5.7369456987379899E-2</v>
      </c>
    </row>
    <row r="147" spans="2:12" ht="15.75" x14ac:dyDescent="0.3">
      <c r="B147" s="10" t="s">
        <v>17</v>
      </c>
      <c r="C147" s="11">
        <v>1335</v>
      </c>
      <c r="D147" s="11">
        <v>1015</v>
      </c>
      <c r="E147" s="11">
        <v>1723</v>
      </c>
      <c r="F147" s="11">
        <v>8371</v>
      </c>
      <c r="G147" s="11">
        <v>9509</v>
      </c>
      <c r="H147" s="16">
        <v>5.6288738036007903E-2</v>
      </c>
      <c r="I147" s="16">
        <v>3.6487166582788097E-2</v>
      </c>
      <c r="J147" s="16">
        <v>0.11194854135533799</v>
      </c>
      <c r="K147" s="16">
        <v>0.43914594481166702</v>
      </c>
      <c r="L147" s="16">
        <v>0.550480490911196</v>
      </c>
    </row>
    <row r="148" spans="2:12" ht="15.75" x14ac:dyDescent="0.3">
      <c r="B148" s="7" t="s">
        <v>18</v>
      </c>
      <c r="C148" s="8">
        <v>15577</v>
      </c>
      <c r="D148" s="8">
        <v>19873</v>
      </c>
      <c r="E148" s="8">
        <v>14313</v>
      </c>
      <c r="F148" s="8">
        <v>12238</v>
      </c>
      <c r="G148" s="8">
        <v>14856</v>
      </c>
      <c r="H148" s="15">
        <v>0.65678627145085799</v>
      </c>
      <c r="I148" s="15">
        <v>0.71439355812783101</v>
      </c>
      <c r="J148" s="15">
        <v>0.92995906698719999</v>
      </c>
      <c r="K148" s="15">
        <v>0.64201028223691103</v>
      </c>
      <c r="L148" s="15">
        <v>0.86002084056964201</v>
      </c>
    </row>
    <row r="149" spans="2:12" ht="15.75" x14ac:dyDescent="0.3">
      <c r="B149" s="10" t="s">
        <v>19</v>
      </c>
      <c r="C149" s="11">
        <v>6703</v>
      </c>
      <c r="D149" s="11">
        <v>9503</v>
      </c>
      <c r="E149" s="11">
        <v>5053</v>
      </c>
      <c r="F149" s="11">
        <v>6677</v>
      </c>
      <c r="G149" s="11">
        <v>5855</v>
      </c>
      <c r="H149" s="16">
        <v>0.28262427794409101</v>
      </c>
      <c r="I149" s="16">
        <v>0.34161334387806502</v>
      </c>
      <c r="J149" s="16">
        <v>0.32830875186797498</v>
      </c>
      <c r="K149" s="16">
        <v>0.35027804007974001</v>
      </c>
      <c r="L149" s="16">
        <v>0.33894870904249202</v>
      </c>
    </row>
    <row r="150" spans="2:12" ht="15.75" x14ac:dyDescent="0.3">
      <c r="B150" s="7" t="s">
        <v>20</v>
      </c>
      <c r="C150" s="8">
        <v>17258</v>
      </c>
      <c r="D150" s="8">
        <v>20671</v>
      </c>
      <c r="E150" s="8">
        <v>12915</v>
      </c>
      <c r="F150" s="8">
        <v>14213</v>
      </c>
      <c r="G150" s="8">
        <v>13974</v>
      </c>
      <c r="H150" s="15">
        <v>0.72766370114264001</v>
      </c>
      <c r="I150" s="15">
        <v>0.74308002013085095</v>
      </c>
      <c r="J150" s="15">
        <v>0.83912676239360695</v>
      </c>
      <c r="K150" s="15">
        <v>0.74561955723428797</v>
      </c>
      <c r="L150" s="15">
        <v>0.80896144494616196</v>
      </c>
    </row>
    <row r="151" spans="2:12" ht="15.75" x14ac:dyDescent="0.3">
      <c r="B151" s="10" t="s">
        <v>21</v>
      </c>
      <c r="C151" s="11">
        <v>4946</v>
      </c>
      <c r="D151" s="11">
        <v>6447</v>
      </c>
      <c r="E151" s="11">
        <v>3991</v>
      </c>
      <c r="F151" s="11">
        <v>4281</v>
      </c>
      <c r="G151" s="11">
        <v>3771</v>
      </c>
      <c r="H151" s="16">
        <v>0.20854239574988401</v>
      </c>
      <c r="I151" s="16">
        <v>0.231756416708606</v>
      </c>
      <c r="J151" s="16">
        <v>0.259307387434215</v>
      </c>
      <c r="K151" s="16">
        <v>0.22458293988038999</v>
      </c>
      <c r="L151" s="16">
        <v>0.21830496700243099</v>
      </c>
    </row>
    <row r="152" spans="2:12" ht="15.75" x14ac:dyDescent="0.3">
      <c r="B152" s="5" t="s">
        <v>22</v>
      </c>
      <c r="C152" s="9"/>
      <c r="D152" s="9"/>
      <c r="E152" s="9"/>
      <c r="F152" s="9"/>
      <c r="G152" s="9"/>
      <c r="H152" s="17"/>
      <c r="I152" s="17"/>
      <c r="J152" s="17"/>
      <c r="K152" s="17"/>
      <c r="L152" s="17"/>
    </row>
    <row r="153" spans="2:12" ht="15.75" x14ac:dyDescent="0.3">
      <c r="B153" s="10" t="s">
        <v>23</v>
      </c>
      <c r="C153" s="11">
        <v>15095</v>
      </c>
      <c r="D153" s="11">
        <v>19749</v>
      </c>
      <c r="E153" s="11">
        <v>13357</v>
      </c>
      <c r="F153" s="11">
        <v>8473</v>
      </c>
      <c r="G153" s="11">
        <v>12512</v>
      </c>
      <c r="H153" s="16">
        <v>0.63646329636969301</v>
      </c>
      <c r="I153" s="16">
        <v>0.70993601265367801</v>
      </c>
      <c r="J153" s="16">
        <v>0.86784484438957799</v>
      </c>
      <c r="K153" s="16">
        <v>0.44449690483684801</v>
      </c>
      <c r="L153" s="16">
        <v>0.72432557601018899</v>
      </c>
    </row>
    <row r="154" spans="2:12" ht="15.75" x14ac:dyDescent="0.3">
      <c r="B154" s="7" t="s">
        <v>24</v>
      </c>
      <c r="C154" s="8">
        <v>6027</v>
      </c>
      <c r="D154" s="8">
        <v>6292</v>
      </c>
      <c r="E154" s="8">
        <v>10286</v>
      </c>
      <c r="F154" s="8">
        <v>1294</v>
      </c>
      <c r="G154" s="8">
        <v>5812</v>
      </c>
      <c r="H154" s="15">
        <v>0.25412151621200002</v>
      </c>
      <c r="I154" s="15">
        <v>0.226184484865914</v>
      </c>
      <c r="J154" s="15">
        <v>0.66831265025014597</v>
      </c>
      <c r="K154" s="15">
        <v>6.7883747770433295E-2</v>
      </c>
      <c r="L154" s="15">
        <v>0.33645941877966901</v>
      </c>
    </row>
    <row r="156" spans="2:12" x14ac:dyDescent="0.25">
      <c r="B156" s="20" t="s">
        <v>38</v>
      </c>
      <c r="C156" s="49" t="s">
        <v>64</v>
      </c>
      <c r="D156" s="50"/>
      <c r="E156" s="50"/>
    </row>
    <row r="157" spans="2:12" x14ac:dyDescent="0.25">
      <c r="B157" s="45" t="s">
        <v>31</v>
      </c>
      <c r="C157" s="46" t="s">
        <v>2</v>
      </c>
      <c r="D157" s="47"/>
      <c r="E157" s="47"/>
      <c r="F157" s="47"/>
      <c r="G157" s="48"/>
      <c r="H157" s="46" t="s">
        <v>3</v>
      </c>
      <c r="I157" s="47"/>
      <c r="J157" s="47"/>
      <c r="K157" s="47"/>
      <c r="L157" s="48"/>
    </row>
    <row r="158" spans="2:12" ht="15.75" x14ac:dyDescent="0.3">
      <c r="B158" s="45"/>
      <c r="C158" s="4">
        <v>2016</v>
      </c>
      <c r="D158" s="4">
        <v>2018</v>
      </c>
      <c r="E158" s="4">
        <v>2020</v>
      </c>
      <c r="F158" s="4">
        <v>2022</v>
      </c>
      <c r="G158" s="4">
        <v>2024</v>
      </c>
      <c r="H158" s="4">
        <v>2016</v>
      </c>
      <c r="I158" s="4">
        <v>2018</v>
      </c>
      <c r="J158" s="4">
        <v>2020</v>
      </c>
      <c r="K158" s="4">
        <v>2022</v>
      </c>
      <c r="L158" s="4">
        <v>2024</v>
      </c>
    </row>
    <row r="159" spans="2:12" ht="15.75" x14ac:dyDescent="0.3">
      <c r="B159" s="5" t="s">
        <v>5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2:12" ht="15.75" x14ac:dyDescent="0.3">
      <c r="B160" s="10" t="s">
        <v>4</v>
      </c>
      <c r="C160" s="11">
        <v>9136</v>
      </c>
      <c r="D160" s="11">
        <v>13324</v>
      </c>
      <c r="E160" s="11">
        <v>9303</v>
      </c>
      <c r="F160" s="11">
        <v>11959</v>
      </c>
      <c r="G160" s="11">
        <v>5900</v>
      </c>
      <c r="H160" s="12"/>
      <c r="I160" s="12"/>
      <c r="J160" s="12"/>
      <c r="K160" s="12"/>
      <c r="L160" s="12"/>
    </row>
    <row r="161" spans="2:12" ht="15.75" x14ac:dyDescent="0.3">
      <c r="B161" s="7" t="s">
        <v>6</v>
      </c>
      <c r="C161" s="8">
        <v>7076</v>
      </c>
      <c r="D161" s="8">
        <v>10352</v>
      </c>
      <c r="E161" s="8">
        <v>7436</v>
      </c>
      <c r="F161" s="8">
        <v>4782</v>
      </c>
      <c r="G161" s="8">
        <v>3365</v>
      </c>
      <c r="H161" s="15">
        <v>0.77451838879159396</v>
      </c>
      <c r="I161" s="15">
        <v>0.776943860702492</v>
      </c>
      <c r="J161" s="15">
        <v>0.79931204987638405</v>
      </c>
      <c r="K161" s="15">
        <v>0.39986620954929297</v>
      </c>
      <c r="L161" s="15">
        <v>0.57033898305084696</v>
      </c>
    </row>
    <row r="162" spans="2:12" ht="15.75" x14ac:dyDescent="0.3">
      <c r="B162" s="10" t="s">
        <v>7</v>
      </c>
      <c r="C162" s="11">
        <v>6202</v>
      </c>
      <c r="D162" s="11">
        <v>6784</v>
      </c>
      <c r="E162" s="11">
        <v>4489</v>
      </c>
      <c r="F162" s="11">
        <v>2610</v>
      </c>
      <c r="G162" s="11">
        <v>1864</v>
      </c>
      <c r="H162" s="16">
        <v>0.67885288966725099</v>
      </c>
      <c r="I162" s="16">
        <v>0.50915640948664098</v>
      </c>
      <c r="J162" s="16">
        <v>0.48253251639256201</v>
      </c>
      <c r="K162" s="16">
        <v>0.21824567271511</v>
      </c>
      <c r="L162" s="16">
        <v>0.31593220338983102</v>
      </c>
    </row>
    <row r="163" spans="2:12" ht="15.75" x14ac:dyDescent="0.3">
      <c r="B163" s="7" t="s">
        <v>8</v>
      </c>
      <c r="C163" s="8">
        <v>874</v>
      </c>
      <c r="D163" s="8">
        <v>3568</v>
      </c>
      <c r="E163" s="8">
        <v>2947</v>
      </c>
      <c r="F163" s="8">
        <v>2172</v>
      </c>
      <c r="G163" s="8">
        <v>1501</v>
      </c>
      <c r="H163" s="15">
        <v>9.5665499124343301E-2</v>
      </c>
      <c r="I163" s="15">
        <v>0.26778745121585101</v>
      </c>
      <c r="J163" s="15">
        <v>0.31677953348382198</v>
      </c>
      <c r="K163" s="15">
        <v>0.181620536834183</v>
      </c>
      <c r="L163" s="15">
        <v>0.25440677966101699</v>
      </c>
    </row>
    <row r="164" spans="2:12" ht="15.75" x14ac:dyDescent="0.3">
      <c r="B164" s="10" t="s">
        <v>9</v>
      </c>
      <c r="C164" s="11">
        <v>1498</v>
      </c>
      <c r="D164" s="11">
        <v>2090</v>
      </c>
      <c r="E164" s="11">
        <v>1443</v>
      </c>
      <c r="F164" s="11">
        <v>7177</v>
      </c>
      <c r="G164" s="11">
        <v>1974</v>
      </c>
      <c r="H164" s="16">
        <v>0.16396672504378301</v>
      </c>
      <c r="I164" s="16">
        <v>0.15685980186130299</v>
      </c>
      <c r="J164" s="16">
        <v>0.15511125443405399</v>
      </c>
      <c r="K164" s="16">
        <v>0.60013379045070703</v>
      </c>
      <c r="L164" s="16">
        <v>0.33457627118644101</v>
      </c>
    </row>
    <row r="165" spans="2:12" ht="15.75" x14ac:dyDescent="0.3">
      <c r="B165" s="7" t="s">
        <v>10</v>
      </c>
      <c r="C165" s="8">
        <v>0</v>
      </c>
      <c r="D165" s="8">
        <v>441</v>
      </c>
      <c r="E165" s="8">
        <v>0</v>
      </c>
      <c r="F165" s="8">
        <v>0</v>
      </c>
      <c r="G165" s="8">
        <v>0</v>
      </c>
      <c r="H165" s="15">
        <v>0</v>
      </c>
      <c r="I165" s="15">
        <v>3.30981687181027E-2</v>
      </c>
      <c r="J165" s="15">
        <v>0</v>
      </c>
      <c r="K165" s="15">
        <v>0</v>
      </c>
      <c r="L165" s="15">
        <v>0</v>
      </c>
    </row>
    <row r="166" spans="2:12" ht="15.75" x14ac:dyDescent="0.3">
      <c r="B166" s="10" t="s">
        <v>11</v>
      </c>
      <c r="C166" s="11">
        <v>562</v>
      </c>
      <c r="D166" s="11">
        <v>441</v>
      </c>
      <c r="E166" s="11">
        <v>424</v>
      </c>
      <c r="F166" s="11">
        <v>0</v>
      </c>
      <c r="G166" s="11">
        <v>561</v>
      </c>
      <c r="H166" s="16">
        <v>6.15148861646235E-2</v>
      </c>
      <c r="I166" s="16">
        <v>3.30981687181027E-2</v>
      </c>
      <c r="J166" s="16">
        <v>4.5576695689562498E-2</v>
      </c>
      <c r="K166" s="16">
        <v>0</v>
      </c>
      <c r="L166" s="16">
        <v>9.5084745762711906E-2</v>
      </c>
    </row>
    <row r="167" spans="2:12" ht="15.75" x14ac:dyDescent="0.3">
      <c r="B167" s="5" t="s">
        <v>12</v>
      </c>
      <c r="C167" s="9"/>
      <c r="D167" s="9"/>
      <c r="E167" s="9"/>
      <c r="F167" s="9"/>
      <c r="G167" s="9"/>
      <c r="H167" s="17"/>
      <c r="I167" s="17"/>
      <c r="J167" s="17"/>
      <c r="K167" s="17"/>
      <c r="L167" s="17"/>
    </row>
    <row r="168" spans="2:12" ht="15.75" x14ac:dyDescent="0.3">
      <c r="B168" s="10" t="s">
        <v>13</v>
      </c>
      <c r="C168" s="11">
        <v>8574</v>
      </c>
      <c r="D168" s="11">
        <v>12442</v>
      </c>
      <c r="E168" s="11">
        <v>8879</v>
      </c>
      <c r="F168" s="11">
        <v>11959</v>
      </c>
      <c r="G168" s="11">
        <v>5339</v>
      </c>
      <c r="H168" s="16">
        <v>0.93848511383537703</v>
      </c>
      <c r="I168" s="16">
        <v>0.93380366256379499</v>
      </c>
      <c r="J168" s="16">
        <v>0.95442330431043798</v>
      </c>
      <c r="K168" s="16">
        <v>1</v>
      </c>
      <c r="L168" s="16">
        <v>0.90491525423728802</v>
      </c>
    </row>
    <row r="169" spans="2:12" ht="15.75" x14ac:dyDescent="0.3">
      <c r="B169" s="7" t="s">
        <v>14</v>
      </c>
      <c r="C169" s="8">
        <v>3668</v>
      </c>
      <c r="D169" s="8">
        <v>7943</v>
      </c>
      <c r="E169" s="8">
        <v>5258</v>
      </c>
      <c r="F169" s="8">
        <v>7697</v>
      </c>
      <c r="G169" s="8">
        <v>3969</v>
      </c>
      <c r="H169" s="15">
        <v>0.40148861646234701</v>
      </c>
      <c r="I169" s="15">
        <v>0.59614229960972698</v>
      </c>
      <c r="J169" s="15">
        <v>0.56519402343330105</v>
      </c>
      <c r="K169" s="15">
        <v>0.64361568693034499</v>
      </c>
      <c r="L169" s="15">
        <v>0.67271186440677999</v>
      </c>
    </row>
    <row r="170" spans="2:12" ht="15.75" x14ac:dyDescent="0.3">
      <c r="B170" s="13" t="s">
        <v>15</v>
      </c>
      <c r="C170" s="14"/>
      <c r="D170" s="14"/>
      <c r="E170" s="14"/>
      <c r="F170" s="14"/>
      <c r="G170" s="14"/>
      <c r="H170" s="18"/>
      <c r="I170" s="18"/>
      <c r="J170" s="18"/>
      <c r="K170" s="18"/>
      <c r="L170" s="18"/>
    </row>
    <row r="171" spans="2:12" ht="15.75" x14ac:dyDescent="0.3">
      <c r="B171" s="7" t="s">
        <v>16</v>
      </c>
      <c r="C171" s="8">
        <v>1329</v>
      </c>
      <c r="D171" s="8">
        <v>4508</v>
      </c>
      <c r="E171" s="8">
        <v>1754</v>
      </c>
      <c r="F171" s="8">
        <v>4189</v>
      </c>
      <c r="G171" s="8">
        <v>2501</v>
      </c>
      <c r="H171" s="15">
        <v>0.14546847635726801</v>
      </c>
      <c r="I171" s="15">
        <v>0.33833683578505003</v>
      </c>
      <c r="J171" s="15">
        <v>0.18854133075352</v>
      </c>
      <c r="K171" s="15">
        <v>0.35028012375616702</v>
      </c>
      <c r="L171" s="15">
        <v>0.42389830508474602</v>
      </c>
    </row>
    <row r="172" spans="2:12" ht="15.75" x14ac:dyDescent="0.3">
      <c r="B172" s="10" t="s">
        <v>17</v>
      </c>
      <c r="C172" s="11">
        <v>1225</v>
      </c>
      <c r="D172" s="11">
        <v>2562</v>
      </c>
      <c r="E172" s="11">
        <v>1089</v>
      </c>
      <c r="F172" s="11">
        <v>6111</v>
      </c>
      <c r="G172" s="11">
        <v>3188</v>
      </c>
      <c r="H172" s="16">
        <v>0.13408493870402799</v>
      </c>
      <c r="I172" s="16">
        <v>0.19228459921945401</v>
      </c>
      <c r="J172" s="16">
        <v>0.117059013221541</v>
      </c>
      <c r="K172" s="16">
        <v>0.51099590266744699</v>
      </c>
      <c r="L172" s="16">
        <v>0.54033898305084704</v>
      </c>
    </row>
    <row r="173" spans="2:12" ht="15.75" x14ac:dyDescent="0.3">
      <c r="B173" s="7" t="s">
        <v>18</v>
      </c>
      <c r="C173" s="8">
        <v>8015</v>
      </c>
      <c r="D173" s="8">
        <v>11254</v>
      </c>
      <c r="E173" s="8">
        <v>8613</v>
      </c>
      <c r="F173" s="8">
        <v>10011</v>
      </c>
      <c r="G173" s="8">
        <v>5002</v>
      </c>
      <c r="H173" s="15">
        <v>0.87729859894921203</v>
      </c>
      <c r="I173" s="15">
        <v>0.84464124887421199</v>
      </c>
      <c r="J173" s="15">
        <v>0.92583037729764595</v>
      </c>
      <c r="K173" s="15">
        <v>0.83711012626473802</v>
      </c>
      <c r="L173" s="15">
        <v>0.84779661016949104</v>
      </c>
    </row>
    <row r="174" spans="2:12" ht="15.75" x14ac:dyDescent="0.3">
      <c r="B174" s="10" t="s">
        <v>19</v>
      </c>
      <c r="C174" s="11">
        <v>2827</v>
      </c>
      <c r="D174" s="11">
        <v>5474</v>
      </c>
      <c r="E174" s="11">
        <v>3292</v>
      </c>
      <c r="F174" s="11">
        <v>4046</v>
      </c>
      <c r="G174" s="11">
        <v>1268</v>
      </c>
      <c r="H174" s="16">
        <v>0.30943520140105102</v>
      </c>
      <c r="I174" s="16">
        <v>0.410837586310417</v>
      </c>
      <c r="J174" s="16">
        <v>0.35386434483499901</v>
      </c>
      <c r="K174" s="16">
        <v>0.33832260222426602</v>
      </c>
      <c r="L174" s="16">
        <v>0.21491525423728799</v>
      </c>
    </row>
    <row r="175" spans="2:12" ht="15.75" x14ac:dyDescent="0.3">
      <c r="B175" s="7" t="s">
        <v>20</v>
      </c>
      <c r="C175" s="8">
        <v>6293</v>
      </c>
      <c r="D175" s="8">
        <v>11560</v>
      </c>
      <c r="E175" s="8">
        <v>8020</v>
      </c>
      <c r="F175" s="8">
        <v>10428</v>
      </c>
      <c r="G175" s="8">
        <v>4666</v>
      </c>
      <c r="H175" s="15">
        <v>0.688813485113835</v>
      </c>
      <c r="I175" s="15">
        <v>0.86760732512758898</v>
      </c>
      <c r="J175" s="15">
        <v>0.86208749865634704</v>
      </c>
      <c r="K175" s="15">
        <v>0.87197926248014102</v>
      </c>
      <c r="L175" s="15">
        <v>0.79084745762711905</v>
      </c>
    </row>
    <row r="176" spans="2:12" ht="15.75" x14ac:dyDescent="0.3">
      <c r="B176" s="10" t="s">
        <v>21</v>
      </c>
      <c r="C176" s="11">
        <v>1894</v>
      </c>
      <c r="D176" s="11">
        <v>4366</v>
      </c>
      <c r="E176" s="11">
        <v>1964</v>
      </c>
      <c r="F176" s="11">
        <v>2602</v>
      </c>
      <c r="G176" s="11">
        <v>844</v>
      </c>
      <c r="H176" s="16">
        <v>0.20731173380035001</v>
      </c>
      <c r="I176" s="16">
        <v>0.327679375562894</v>
      </c>
      <c r="J176" s="16">
        <v>0.21111469418467199</v>
      </c>
      <c r="K176" s="16">
        <v>0.217576720461577</v>
      </c>
      <c r="L176" s="16">
        <v>0.143050847457627</v>
      </c>
    </row>
    <row r="177" spans="2:12" ht="15.75" x14ac:dyDescent="0.3">
      <c r="B177" s="5" t="s">
        <v>22</v>
      </c>
      <c r="C177" s="9"/>
      <c r="D177" s="9"/>
      <c r="E177" s="9"/>
      <c r="F177" s="9"/>
      <c r="G177" s="9"/>
      <c r="H177" s="17"/>
      <c r="I177" s="17"/>
      <c r="J177" s="17"/>
      <c r="K177" s="17"/>
      <c r="L177" s="17"/>
    </row>
    <row r="178" spans="2:12" ht="15.75" x14ac:dyDescent="0.3">
      <c r="B178" s="10" t="s">
        <v>23</v>
      </c>
      <c r="C178" s="11">
        <v>7076</v>
      </c>
      <c r="D178" s="11">
        <v>10793</v>
      </c>
      <c r="E178" s="11">
        <v>7436</v>
      </c>
      <c r="F178" s="11">
        <v>4782</v>
      </c>
      <c r="G178" s="11">
        <v>3365</v>
      </c>
      <c r="H178" s="16">
        <v>0.77451838879159396</v>
      </c>
      <c r="I178" s="16">
        <v>0.810042029420595</v>
      </c>
      <c r="J178" s="16">
        <v>0.79931204987638405</v>
      </c>
      <c r="K178" s="16">
        <v>0.39986620954929297</v>
      </c>
      <c r="L178" s="16">
        <v>0.57033898305084696</v>
      </c>
    </row>
    <row r="179" spans="2:12" ht="15.75" x14ac:dyDescent="0.3">
      <c r="B179" s="7" t="s">
        <v>24</v>
      </c>
      <c r="C179" s="8">
        <v>2239</v>
      </c>
      <c r="D179" s="8">
        <v>4685</v>
      </c>
      <c r="E179" s="8">
        <v>4798</v>
      </c>
      <c r="F179" s="8">
        <v>2172</v>
      </c>
      <c r="G179" s="8">
        <v>1621</v>
      </c>
      <c r="H179" s="15">
        <v>0.245074430823117</v>
      </c>
      <c r="I179" s="15">
        <v>0.35162113479435603</v>
      </c>
      <c r="J179" s="15">
        <v>0.51574760829839805</v>
      </c>
      <c r="K179" s="15">
        <v>0.181620536834183</v>
      </c>
      <c r="L179" s="15">
        <v>0.27474576271186402</v>
      </c>
    </row>
    <row r="181" spans="2:12" x14ac:dyDescent="0.25">
      <c r="B181" s="20" t="s">
        <v>38</v>
      </c>
      <c r="C181" s="49" t="s">
        <v>65</v>
      </c>
      <c r="D181" s="50"/>
      <c r="E181" s="50"/>
    </row>
    <row r="182" spans="2:12" x14ac:dyDescent="0.25">
      <c r="B182" s="45" t="s">
        <v>31</v>
      </c>
      <c r="C182" s="46" t="s">
        <v>2</v>
      </c>
      <c r="D182" s="47"/>
      <c r="E182" s="47"/>
      <c r="F182" s="47"/>
      <c r="G182" s="48"/>
      <c r="H182" s="46" t="s">
        <v>3</v>
      </c>
      <c r="I182" s="47"/>
      <c r="J182" s="47"/>
      <c r="K182" s="47"/>
      <c r="L182" s="48"/>
    </row>
    <row r="183" spans="2:12" ht="15.75" x14ac:dyDescent="0.3">
      <c r="B183" s="45"/>
      <c r="C183" s="4">
        <v>2016</v>
      </c>
      <c r="D183" s="4">
        <v>2018</v>
      </c>
      <c r="E183" s="4">
        <v>2020</v>
      </c>
      <c r="F183" s="4">
        <v>2022</v>
      </c>
      <c r="G183" s="4">
        <v>2024</v>
      </c>
      <c r="H183" s="4">
        <v>2016</v>
      </c>
      <c r="I183" s="4">
        <v>2018</v>
      </c>
      <c r="J183" s="4">
        <v>2020</v>
      </c>
      <c r="K183" s="4">
        <v>2022</v>
      </c>
      <c r="L183" s="4">
        <v>2024</v>
      </c>
    </row>
    <row r="184" spans="2:12" ht="15.75" x14ac:dyDescent="0.3">
      <c r="B184" s="5" t="s">
        <v>5</v>
      </c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2:12" ht="15.75" x14ac:dyDescent="0.3">
      <c r="B185" s="10" t="s">
        <v>4</v>
      </c>
      <c r="C185" s="11">
        <v>17283</v>
      </c>
      <c r="D185" s="11">
        <v>25185</v>
      </c>
      <c r="E185" s="11">
        <v>12036</v>
      </c>
      <c r="F185" s="11">
        <v>20486</v>
      </c>
      <c r="G185" s="11">
        <v>14574</v>
      </c>
      <c r="H185" s="12"/>
      <c r="I185" s="12"/>
      <c r="J185" s="12"/>
      <c r="K185" s="12"/>
      <c r="L185" s="12"/>
    </row>
    <row r="186" spans="2:12" ht="15.75" x14ac:dyDescent="0.3">
      <c r="B186" s="7" t="s">
        <v>6</v>
      </c>
      <c r="C186" s="8">
        <v>9003</v>
      </c>
      <c r="D186" s="8">
        <v>13681</v>
      </c>
      <c r="E186" s="8">
        <v>9472</v>
      </c>
      <c r="F186" s="8">
        <v>9596</v>
      </c>
      <c r="G186" s="8">
        <v>9387</v>
      </c>
      <c r="H186" s="15">
        <v>0.52091650755077301</v>
      </c>
      <c r="I186" s="15">
        <v>0.54322017073655005</v>
      </c>
      <c r="J186" s="15">
        <v>0.78697241608507795</v>
      </c>
      <c r="K186" s="15">
        <v>0.46841745582348898</v>
      </c>
      <c r="L186" s="15">
        <v>0.644092219020173</v>
      </c>
    </row>
    <row r="187" spans="2:12" ht="15.75" x14ac:dyDescent="0.3">
      <c r="B187" s="10" t="s">
        <v>7</v>
      </c>
      <c r="C187" s="11">
        <v>7076</v>
      </c>
      <c r="D187" s="11">
        <v>11549</v>
      </c>
      <c r="E187" s="11">
        <v>5727</v>
      </c>
      <c r="F187" s="11">
        <v>7024</v>
      </c>
      <c r="G187" s="11">
        <v>6595</v>
      </c>
      <c r="H187" s="16">
        <v>0.40941966093849402</v>
      </c>
      <c r="I187" s="16">
        <v>0.45856660710740499</v>
      </c>
      <c r="J187" s="16">
        <v>0.47582253240279199</v>
      </c>
      <c r="K187" s="16">
        <v>0.34286830030264598</v>
      </c>
      <c r="L187" s="16">
        <v>0.45251818306573399</v>
      </c>
    </row>
    <row r="188" spans="2:12" ht="15.75" x14ac:dyDescent="0.3">
      <c r="B188" s="7" t="s">
        <v>8</v>
      </c>
      <c r="C188" s="8">
        <v>1927</v>
      </c>
      <c r="D188" s="8">
        <v>2132</v>
      </c>
      <c r="E188" s="8">
        <v>3745</v>
      </c>
      <c r="F188" s="8">
        <v>2572</v>
      </c>
      <c r="G188" s="8">
        <v>2792</v>
      </c>
      <c r="H188" s="15">
        <v>0.111496846612278</v>
      </c>
      <c r="I188" s="15">
        <v>8.4653563629144293E-2</v>
      </c>
      <c r="J188" s="15">
        <v>0.31114988368228602</v>
      </c>
      <c r="K188" s="15">
        <v>0.125549155520844</v>
      </c>
      <c r="L188" s="15">
        <v>0.191574035954439</v>
      </c>
    </row>
    <row r="189" spans="2:12" ht="15.75" x14ac:dyDescent="0.3">
      <c r="B189" s="10" t="s">
        <v>9</v>
      </c>
      <c r="C189" s="11">
        <v>4417</v>
      </c>
      <c r="D189" s="11">
        <v>8643</v>
      </c>
      <c r="E189" s="11">
        <v>1716</v>
      </c>
      <c r="F189" s="11">
        <v>8853</v>
      </c>
      <c r="G189" s="11">
        <v>4042</v>
      </c>
      <c r="H189" s="16">
        <v>0.25556905629809601</v>
      </c>
      <c r="I189" s="16">
        <v>0.343180464562239</v>
      </c>
      <c r="J189" s="16">
        <v>0.14257228315054801</v>
      </c>
      <c r="K189" s="16">
        <v>0.43214878453578098</v>
      </c>
      <c r="L189" s="16">
        <v>0.277343213942638</v>
      </c>
    </row>
    <row r="190" spans="2:12" ht="15.75" x14ac:dyDescent="0.3">
      <c r="B190" s="7" t="s">
        <v>10</v>
      </c>
      <c r="C190" s="8">
        <v>702</v>
      </c>
      <c r="D190" s="8">
        <v>441</v>
      </c>
      <c r="E190" s="8">
        <v>212</v>
      </c>
      <c r="F190" s="8">
        <v>506</v>
      </c>
      <c r="G190" s="8">
        <v>0</v>
      </c>
      <c r="H190" s="15">
        <v>4.0617948272869298E-2</v>
      </c>
      <c r="I190" s="15">
        <v>1.7510422870756399E-2</v>
      </c>
      <c r="J190" s="15">
        <v>1.7613825191093401E-2</v>
      </c>
      <c r="K190" s="15">
        <v>2.4699794981938899E-2</v>
      </c>
      <c r="L190" s="15">
        <v>0</v>
      </c>
    </row>
    <row r="191" spans="2:12" ht="15.75" x14ac:dyDescent="0.3">
      <c r="B191" s="10" t="s">
        <v>11</v>
      </c>
      <c r="C191" s="11">
        <v>3161</v>
      </c>
      <c r="D191" s="11">
        <v>2420</v>
      </c>
      <c r="E191" s="11">
        <v>636</v>
      </c>
      <c r="F191" s="11">
        <v>1531</v>
      </c>
      <c r="G191" s="11">
        <v>1145</v>
      </c>
      <c r="H191" s="16">
        <v>0.18289648787826199</v>
      </c>
      <c r="I191" s="16">
        <v>9.6088941830454605E-2</v>
      </c>
      <c r="J191" s="16">
        <v>5.28414755732802E-2</v>
      </c>
      <c r="K191" s="16">
        <v>7.4733964658791396E-2</v>
      </c>
      <c r="L191" s="16">
        <v>7.8564567037189503E-2</v>
      </c>
    </row>
    <row r="192" spans="2:12" ht="15.75" x14ac:dyDescent="0.3">
      <c r="B192" s="5" t="s">
        <v>12</v>
      </c>
      <c r="C192" s="9"/>
      <c r="D192" s="9"/>
      <c r="E192" s="9"/>
      <c r="F192" s="9"/>
      <c r="G192" s="9"/>
      <c r="H192" s="17"/>
      <c r="I192" s="17"/>
      <c r="J192" s="17"/>
      <c r="K192" s="17"/>
      <c r="L192" s="17"/>
    </row>
    <row r="193" spans="2:12" ht="15.75" x14ac:dyDescent="0.3">
      <c r="B193" s="10" t="s">
        <v>13</v>
      </c>
      <c r="C193" s="11">
        <v>13420</v>
      </c>
      <c r="D193" s="11">
        <v>22324</v>
      </c>
      <c r="E193" s="11">
        <v>11188</v>
      </c>
      <c r="F193" s="11">
        <v>18449</v>
      </c>
      <c r="G193" s="11">
        <v>13429</v>
      </c>
      <c r="H193" s="16">
        <v>0.77648556384886902</v>
      </c>
      <c r="I193" s="16">
        <v>0.88640063529878899</v>
      </c>
      <c r="J193" s="16">
        <v>0.92954469923562599</v>
      </c>
      <c r="K193" s="16">
        <v>0.90056624035927002</v>
      </c>
      <c r="L193" s="16">
        <v>0.92143543296281005</v>
      </c>
    </row>
    <row r="194" spans="2:12" ht="15.75" x14ac:dyDescent="0.3">
      <c r="B194" s="7" t="s">
        <v>14</v>
      </c>
      <c r="C194" s="8">
        <v>5175</v>
      </c>
      <c r="D194" s="8">
        <v>9142</v>
      </c>
      <c r="E194" s="8">
        <v>6904</v>
      </c>
      <c r="F194" s="8">
        <v>10178</v>
      </c>
      <c r="G194" s="8">
        <v>8904</v>
      </c>
      <c r="H194" s="15">
        <v>0.29942718278076702</v>
      </c>
      <c r="I194" s="15">
        <v>0.36299384554298197</v>
      </c>
      <c r="J194" s="15">
        <v>0.57361249584579599</v>
      </c>
      <c r="K194" s="15">
        <v>0.49682710143512698</v>
      </c>
      <c r="L194" s="15">
        <v>0.61095100864553298</v>
      </c>
    </row>
    <row r="195" spans="2:12" ht="15.75" x14ac:dyDescent="0.3">
      <c r="B195" s="13" t="s">
        <v>15</v>
      </c>
      <c r="C195" s="14"/>
      <c r="D195" s="14"/>
      <c r="E195" s="14"/>
      <c r="F195" s="14"/>
      <c r="G195" s="14"/>
      <c r="H195" s="18"/>
      <c r="I195" s="18"/>
      <c r="J195" s="18"/>
      <c r="K195" s="18"/>
      <c r="L195" s="18"/>
    </row>
    <row r="196" spans="2:12" ht="15.75" x14ac:dyDescent="0.3">
      <c r="B196" s="7" t="s">
        <v>16</v>
      </c>
      <c r="C196" s="8">
        <v>3106</v>
      </c>
      <c r="D196" s="8">
        <v>5022</v>
      </c>
      <c r="E196" s="8">
        <v>3727</v>
      </c>
      <c r="F196" s="8">
        <v>4736</v>
      </c>
      <c r="G196" s="8">
        <v>3122</v>
      </c>
      <c r="H196" s="15">
        <v>0.17971416999363499</v>
      </c>
      <c r="I196" s="15">
        <v>0.19940440738534801</v>
      </c>
      <c r="J196" s="15">
        <v>0.30965437022266501</v>
      </c>
      <c r="K196" s="15">
        <v>0.23118227081909601</v>
      </c>
      <c r="L196" s="15">
        <v>0.214217098943324</v>
      </c>
    </row>
    <row r="197" spans="2:12" ht="15.75" x14ac:dyDescent="0.3">
      <c r="B197" s="10" t="s">
        <v>17</v>
      </c>
      <c r="C197" s="11">
        <v>526</v>
      </c>
      <c r="D197" s="11">
        <v>3761</v>
      </c>
      <c r="E197" s="11">
        <v>2724</v>
      </c>
      <c r="F197" s="11">
        <v>9498</v>
      </c>
      <c r="G197" s="11">
        <v>7702</v>
      </c>
      <c r="H197" s="16">
        <v>3.0434531042064498E-2</v>
      </c>
      <c r="I197" s="16">
        <v>0.14933492158030601</v>
      </c>
      <c r="J197" s="16">
        <v>0.226321036889332</v>
      </c>
      <c r="K197" s="16">
        <v>0.46363370106414098</v>
      </c>
      <c r="L197" s="16">
        <v>0.52847536709208198</v>
      </c>
    </row>
    <row r="198" spans="2:12" ht="15.75" x14ac:dyDescent="0.3">
      <c r="B198" s="7" t="s">
        <v>18</v>
      </c>
      <c r="C198" s="8">
        <v>10791</v>
      </c>
      <c r="D198" s="8">
        <v>18787</v>
      </c>
      <c r="E198" s="8">
        <v>10613</v>
      </c>
      <c r="F198" s="8">
        <v>12643</v>
      </c>
      <c r="G198" s="8">
        <v>12178</v>
      </c>
      <c r="H198" s="15">
        <v>0.62437076896372201</v>
      </c>
      <c r="I198" s="15">
        <v>0.74595989676394703</v>
      </c>
      <c r="J198" s="15">
        <v>0.88177135260883999</v>
      </c>
      <c r="K198" s="15">
        <v>0.61715317777994705</v>
      </c>
      <c r="L198" s="15">
        <v>0.835597639632222</v>
      </c>
    </row>
    <row r="199" spans="2:12" ht="15.75" x14ac:dyDescent="0.3">
      <c r="B199" s="10" t="s">
        <v>19</v>
      </c>
      <c r="C199" s="11">
        <v>2268</v>
      </c>
      <c r="D199" s="11">
        <v>6130</v>
      </c>
      <c r="E199" s="11">
        <v>2275</v>
      </c>
      <c r="F199" s="11">
        <v>6617</v>
      </c>
      <c r="G199" s="11">
        <v>2613</v>
      </c>
      <c r="H199" s="16">
        <v>0.13122721749696201</v>
      </c>
      <c r="I199" s="16">
        <v>0.24339884852094501</v>
      </c>
      <c r="J199" s="16">
        <v>0.18901628447989399</v>
      </c>
      <c r="K199" s="16">
        <v>0.32300107390413002</v>
      </c>
      <c r="L199" s="16">
        <v>0.17929188966652901</v>
      </c>
    </row>
    <row r="200" spans="2:12" ht="15.75" x14ac:dyDescent="0.3">
      <c r="B200" s="7" t="s">
        <v>20</v>
      </c>
      <c r="C200" s="8">
        <v>10857</v>
      </c>
      <c r="D200" s="8">
        <v>15598</v>
      </c>
      <c r="E200" s="8">
        <v>10038</v>
      </c>
      <c r="F200" s="8">
        <v>14864</v>
      </c>
      <c r="G200" s="8">
        <v>11835</v>
      </c>
      <c r="H200" s="15">
        <v>0.62818955042527302</v>
      </c>
      <c r="I200" s="15">
        <v>0.61933690688902099</v>
      </c>
      <c r="J200" s="15">
        <v>0.83399800598205398</v>
      </c>
      <c r="K200" s="15">
        <v>0.72556868105047401</v>
      </c>
      <c r="L200" s="15">
        <v>0.81206257719226005</v>
      </c>
    </row>
    <row r="201" spans="2:12" ht="15.75" x14ac:dyDescent="0.3">
      <c r="B201" s="10" t="s">
        <v>21</v>
      </c>
      <c r="C201" s="11">
        <v>3964</v>
      </c>
      <c r="D201" s="11">
        <v>5237</v>
      </c>
      <c r="E201" s="11">
        <v>2284</v>
      </c>
      <c r="F201" s="11">
        <v>4134</v>
      </c>
      <c r="G201" s="11">
        <v>1477</v>
      </c>
      <c r="H201" s="16">
        <v>0.22935832899380901</v>
      </c>
      <c r="I201" s="16">
        <v>0.20794123486202101</v>
      </c>
      <c r="J201" s="16">
        <v>0.189764041209704</v>
      </c>
      <c r="K201" s="16">
        <v>0.201796348725959</v>
      </c>
      <c r="L201" s="16">
        <v>0.10134486071085499</v>
      </c>
    </row>
    <row r="202" spans="2:12" ht="15.75" x14ac:dyDescent="0.3">
      <c r="B202" s="5" t="s">
        <v>22</v>
      </c>
      <c r="C202" s="9"/>
      <c r="D202" s="9"/>
      <c r="E202" s="9"/>
      <c r="F202" s="9"/>
      <c r="G202" s="9"/>
      <c r="H202" s="17"/>
      <c r="I202" s="17"/>
      <c r="J202" s="17"/>
      <c r="K202" s="17"/>
      <c r="L202" s="17"/>
    </row>
    <row r="203" spans="2:12" ht="15.75" x14ac:dyDescent="0.3">
      <c r="B203" s="10" t="s">
        <v>23</v>
      </c>
      <c r="C203" s="11">
        <v>9705</v>
      </c>
      <c r="D203" s="11">
        <v>14122</v>
      </c>
      <c r="E203" s="11">
        <v>9684</v>
      </c>
      <c r="F203" s="11">
        <v>10102</v>
      </c>
      <c r="G203" s="11">
        <v>9387</v>
      </c>
      <c r="H203" s="16">
        <v>0.56153445582364203</v>
      </c>
      <c r="I203" s="16">
        <v>0.56073059360730604</v>
      </c>
      <c r="J203" s="16">
        <v>0.80458624127617095</v>
      </c>
      <c r="K203" s="16">
        <v>0.49311725080542801</v>
      </c>
      <c r="L203" s="16">
        <v>0.644092219020173</v>
      </c>
    </row>
    <row r="204" spans="2:12" ht="15.75" x14ac:dyDescent="0.3">
      <c r="B204" s="7" t="s">
        <v>24</v>
      </c>
      <c r="C204" s="8">
        <v>2489</v>
      </c>
      <c r="D204" s="8">
        <v>3710</v>
      </c>
      <c r="E204" s="8">
        <v>6640</v>
      </c>
      <c r="F204" s="8">
        <v>3211</v>
      </c>
      <c r="G204" s="8">
        <v>3887</v>
      </c>
      <c r="H204" s="15">
        <v>0.144014349360643</v>
      </c>
      <c r="I204" s="15">
        <v>0.14730990669048999</v>
      </c>
      <c r="J204" s="15">
        <v>0.55167829843801897</v>
      </c>
      <c r="K204" s="15">
        <v>0.15674118910475501</v>
      </c>
      <c r="L204" s="15">
        <v>0.26670783587210101</v>
      </c>
    </row>
    <row r="206" spans="2:12" x14ac:dyDescent="0.25">
      <c r="B206" s="20" t="s">
        <v>38</v>
      </c>
      <c r="C206" s="49" t="s">
        <v>66</v>
      </c>
      <c r="D206" s="50"/>
      <c r="E206" s="50"/>
    </row>
    <row r="207" spans="2:12" x14ac:dyDescent="0.25">
      <c r="B207" s="45" t="s">
        <v>31</v>
      </c>
      <c r="C207" s="46" t="s">
        <v>2</v>
      </c>
      <c r="D207" s="47"/>
      <c r="E207" s="47"/>
      <c r="F207" s="47"/>
      <c r="G207" s="48"/>
      <c r="H207" s="46" t="s">
        <v>3</v>
      </c>
      <c r="I207" s="47"/>
      <c r="J207" s="47"/>
      <c r="K207" s="47"/>
      <c r="L207" s="48"/>
    </row>
    <row r="208" spans="2:12" ht="15.75" x14ac:dyDescent="0.3">
      <c r="B208" s="45"/>
      <c r="C208" s="4">
        <v>2016</v>
      </c>
      <c r="D208" s="4">
        <v>2018</v>
      </c>
      <c r="E208" s="4">
        <v>2020</v>
      </c>
      <c r="F208" s="4">
        <v>2022</v>
      </c>
      <c r="G208" s="4">
        <v>2024</v>
      </c>
      <c r="H208" s="4">
        <v>2016</v>
      </c>
      <c r="I208" s="4">
        <v>2018</v>
      </c>
      <c r="J208" s="4">
        <v>2020</v>
      </c>
      <c r="K208" s="4">
        <v>2022</v>
      </c>
      <c r="L208" s="4">
        <v>2024</v>
      </c>
    </row>
    <row r="209" spans="2:12" ht="15.75" x14ac:dyDescent="0.3">
      <c r="B209" s="5" t="s">
        <v>5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2:12" ht="15.75" x14ac:dyDescent="0.3">
      <c r="B210" s="10" t="s">
        <v>4</v>
      </c>
      <c r="C210" s="11">
        <v>5325</v>
      </c>
      <c r="D210" s="11">
        <v>8969</v>
      </c>
      <c r="E210" s="11">
        <v>7270</v>
      </c>
      <c r="F210" s="11">
        <v>4651</v>
      </c>
      <c r="G210" s="11">
        <v>6124</v>
      </c>
      <c r="H210" s="12"/>
      <c r="I210" s="12"/>
      <c r="J210" s="12"/>
      <c r="K210" s="12"/>
      <c r="L210" s="12"/>
    </row>
    <row r="211" spans="2:12" ht="15.75" x14ac:dyDescent="0.3">
      <c r="B211" s="7" t="s">
        <v>6</v>
      </c>
      <c r="C211" s="8">
        <v>4311</v>
      </c>
      <c r="D211" s="8">
        <v>7329</v>
      </c>
      <c r="E211" s="8">
        <v>4697</v>
      </c>
      <c r="F211" s="8">
        <v>2959</v>
      </c>
      <c r="G211" s="8">
        <v>1977</v>
      </c>
      <c r="H211" s="15">
        <v>0.80957746478873305</v>
      </c>
      <c r="I211" s="15">
        <v>0.81714795406399798</v>
      </c>
      <c r="J211" s="15">
        <v>0.64607977991746901</v>
      </c>
      <c r="K211" s="15">
        <v>0.63620726725435395</v>
      </c>
      <c r="L211" s="15">
        <v>0.32282821685173102</v>
      </c>
    </row>
    <row r="212" spans="2:12" ht="15.75" x14ac:dyDescent="0.3">
      <c r="B212" s="10" t="s">
        <v>7</v>
      </c>
      <c r="C212" s="11">
        <v>2485</v>
      </c>
      <c r="D212" s="11">
        <v>4931</v>
      </c>
      <c r="E212" s="11">
        <v>2688</v>
      </c>
      <c r="F212" s="11">
        <v>1947</v>
      </c>
      <c r="G212" s="11">
        <v>1719</v>
      </c>
      <c r="H212" s="16">
        <v>0.46666666666666701</v>
      </c>
      <c r="I212" s="16">
        <v>0.549782584457576</v>
      </c>
      <c r="J212" s="16">
        <v>0.36973865199449801</v>
      </c>
      <c r="K212" s="16">
        <v>0.41861965168780901</v>
      </c>
      <c r="L212" s="16">
        <v>0.28069888961463102</v>
      </c>
    </row>
    <row r="213" spans="2:12" ht="15.75" x14ac:dyDescent="0.3">
      <c r="B213" s="7" t="s">
        <v>8</v>
      </c>
      <c r="C213" s="8">
        <v>1826</v>
      </c>
      <c r="D213" s="8">
        <v>2398</v>
      </c>
      <c r="E213" s="8">
        <v>2009</v>
      </c>
      <c r="F213" s="8">
        <v>1012</v>
      </c>
      <c r="G213" s="8">
        <v>258</v>
      </c>
      <c r="H213" s="15">
        <v>0.34291079812206599</v>
      </c>
      <c r="I213" s="15">
        <v>0.26736536960642199</v>
      </c>
      <c r="J213" s="15">
        <v>0.276341127922971</v>
      </c>
      <c r="K213" s="15">
        <v>0.21758761556654499</v>
      </c>
      <c r="L213" s="15">
        <v>4.2129327237099903E-2</v>
      </c>
    </row>
    <row r="214" spans="2:12" ht="15.75" x14ac:dyDescent="0.3">
      <c r="B214" s="10" t="s">
        <v>9</v>
      </c>
      <c r="C214" s="11">
        <v>1014</v>
      </c>
      <c r="D214" s="11">
        <v>1312</v>
      </c>
      <c r="E214" s="11">
        <v>1725</v>
      </c>
      <c r="F214" s="11">
        <v>1692</v>
      </c>
      <c r="G214" s="11">
        <v>3811</v>
      </c>
      <c r="H214" s="16">
        <v>0.19042253521126801</v>
      </c>
      <c r="I214" s="16">
        <v>0.14628163674880101</v>
      </c>
      <c r="J214" s="16">
        <v>0.23727647867950499</v>
      </c>
      <c r="K214" s="16">
        <v>0.363792732745646</v>
      </c>
      <c r="L214" s="16">
        <v>0.62230568256041796</v>
      </c>
    </row>
    <row r="215" spans="2:12" ht="15.75" x14ac:dyDescent="0.3">
      <c r="B215" s="7" t="s">
        <v>10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</row>
    <row r="216" spans="2:12" ht="15.75" x14ac:dyDescent="0.3">
      <c r="B216" s="10" t="s">
        <v>11</v>
      </c>
      <c r="C216" s="11">
        <v>0</v>
      </c>
      <c r="D216" s="11">
        <v>328</v>
      </c>
      <c r="E216" s="11">
        <v>848</v>
      </c>
      <c r="F216" s="11">
        <v>0</v>
      </c>
      <c r="G216" s="11">
        <v>336</v>
      </c>
      <c r="H216" s="16">
        <v>0</v>
      </c>
      <c r="I216" s="16">
        <v>3.6570409187200399E-2</v>
      </c>
      <c r="J216" s="16">
        <v>0.116643741403026</v>
      </c>
      <c r="K216" s="16">
        <v>0</v>
      </c>
      <c r="L216" s="16">
        <v>5.4866100587851102E-2</v>
      </c>
    </row>
    <row r="217" spans="2:12" ht="15.75" x14ac:dyDescent="0.3">
      <c r="B217" s="5" t="s">
        <v>12</v>
      </c>
      <c r="C217" s="9"/>
      <c r="D217" s="9"/>
      <c r="E217" s="9"/>
      <c r="F217" s="9"/>
      <c r="G217" s="9"/>
      <c r="H217" s="17"/>
      <c r="I217" s="17"/>
      <c r="J217" s="17"/>
      <c r="K217" s="17"/>
      <c r="L217" s="17"/>
    </row>
    <row r="218" spans="2:12" ht="15.75" x14ac:dyDescent="0.3">
      <c r="B218" s="10" t="s">
        <v>13</v>
      </c>
      <c r="C218" s="11">
        <v>5325</v>
      </c>
      <c r="D218" s="11">
        <v>8641</v>
      </c>
      <c r="E218" s="11">
        <v>6422</v>
      </c>
      <c r="F218" s="11">
        <v>4651</v>
      </c>
      <c r="G218" s="11">
        <v>5788</v>
      </c>
      <c r="H218" s="16">
        <v>1</v>
      </c>
      <c r="I218" s="16">
        <v>0.9634295908128</v>
      </c>
      <c r="J218" s="16">
        <v>0.88335625859697398</v>
      </c>
      <c r="K218" s="16">
        <v>1</v>
      </c>
      <c r="L218" s="16">
        <v>0.94513389941214898</v>
      </c>
    </row>
    <row r="219" spans="2:12" ht="15.75" x14ac:dyDescent="0.3">
      <c r="B219" s="7" t="s">
        <v>14</v>
      </c>
      <c r="C219" s="8">
        <v>3538</v>
      </c>
      <c r="D219" s="8">
        <v>6868</v>
      </c>
      <c r="E219" s="8">
        <v>4072</v>
      </c>
      <c r="F219" s="8">
        <v>3746</v>
      </c>
      <c r="G219" s="8">
        <v>3293</v>
      </c>
      <c r="H219" s="15">
        <v>0.66441314553990605</v>
      </c>
      <c r="I219" s="15">
        <v>0.76574868993198797</v>
      </c>
      <c r="J219" s="15">
        <v>0.56011004126547503</v>
      </c>
      <c r="K219" s="15">
        <v>0.80541818963663703</v>
      </c>
      <c r="L219" s="15">
        <v>0.53772044415414799</v>
      </c>
    </row>
    <row r="220" spans="2:12" ht="15.75" x14ac:dyDescent="0.3">
      <c r="B220" s="13" t="s">
        <v>15</v>
      </c>
      <c r="C220" s="14"/>
      <c r="D220" s="14"/>
      <c r="E220" s="14"/>
      <c r="F220" s="14"/>
      <c r="G220" s="14"/>
      <c r="H220" s="18"/>
      <c r="I220" s="18"/>
      <c r="J220" s="18"/>
      <c r="K220" s="18"/>
      <c r="L220" s="18"/>
    </row>
    <row r="221" spans="2:12" ht="15.75" x14ac:dyDescent="0.3">
      <c r="B221" s="7" t="s">
        <v>16</v>
      </c>
      <c r="C221" s="8">
        <v>4100</v>
      </c>
      <c r="D221" s="8">
        <v>7544</v>
      </c>
      <c r="E221" s="8">
        <v>4397</v>
      </c>
      <c r="F221" s="8">
        <v>3226</v>
      </c>
      <c r="G221" s="8">
        <v>4950</v>
      </c>
      <c r="H221" s="15">
        <v>0.76995305164319305</v>
      </c>
      <c r="I221" s="15">
        <v>0.84111941130560797</v>
      </c>
      <c r="J221" s="15">
        <v>0.60481430536451197</v>
      </c>
      <c r="K221" s="15">
        <v>0.693614276499678</v>
      </c>
      <c r="L221" s="15">
        <v>0.80829523187459196</v>
      </c>
    </row>
    <row r="222" spans="2:12" ht="15.75" x14ac:dyDescent="0.3">
      <c r="B222" s="10" t="s">
        <v>17</v>
      </c>
      <c r="C222" s="11">
        <v>663</v>
      </c>
      <c r="D222" s="11">
        <v>574</v>
      </c>
      <c r="E222" s="11">
        <v>1087</v>
      </c>
      <c r="F222" s="11">
        <v>2841</v>
      </c>
      <c r="G222" s="11">
        <v>1842</v>
      </c>
      <c r="H222" s="16">
        <v>0.12450704225352099</v>
      </c>
      <c r="I222" s="16">
        <v>6.3998216077600603E-2</v>
      </c>
      <c r="J222" s="16">
        <v>0.14951856946354899</v>
      </c>
      <c r="K222" s="16">
        <v>0.61083637927327505</v>
      </c>
      <c r="L222" s="16">
        <v>0.30078380143696898</v>
      </c>
    </row>
    <row r="223" spans="2:12" ht="15.75" x14ac:dyDescent="0.3">
      <c r="B223" s="7" t="s">
        <v>18</v>
      </c>
      <c r="C223" s="8">
        <v>2729</v>
      </c>
      <c r="D223" s="8">
        <v>8180</v>
      </c>
      <c r="E223" s="8">
        <v>4469</v>
      </c>
      <c r="F223" s="8">
        <v>3359</v>
      </c>
      <c r="G223" s="8">
        <v>3880</v>
      </c>
      <c r="H223" s="15">
        <v>0.51248826291079796</v>
      </c>
      <c r="I223" s="15">
        <v>0.91203032668078898</v>
      </c>
      <c r="J223" s="15">
        <v>0.61471801925722203</v>
      </c>
      <c r="K223" s="15">
        <v>0.722210277359708</v>
      </c>
      <c r="L223" s="15">
        <v>0.63357282821685201</v>
      </c>
    </row>
    <row r="224" spans="2:12" ht="15.75" x14ac:dyDescent="0.3">
      <c r="B224" s="10" t="s">
        <v>19</v>
      </c>
      <c r="C224" s="11">
        <v>1052</v>
      </c>
      <c r="D224" s="11">
        <v>4716</v>
      </c>
      <c r="E224" s="11">
        <v>1718</v>
      </c>
      <c r="F224" s="11">
        <v>1414</v>
      </c>
      <c r="G224" s="11">
        <v>502</v>
      </c>
      <c r="H224" s="16">
        <v>0.19755868544600899</v>
      </c>
      <c r="I224" s="16">
        <v>0.52581112721596601</v>
      </c>
      <c r="J224" s="16">
        <v>0.23631361760660299</v>
      </c>
      <c r="K224" s="16">
        <v>0.30402064072242502</v>
      </c>
      <c r="L224" s="16">
        <v>8.1972566949706102E-2</v>
      </c>
    </row>
    <row r="225" spans="2:12" ht="15.75" x14ac:dyDescent="0.3">
      <c r="B225" s="7" t="s">
        <v>20</v>
      </c>
      <c r="C225" s="8">
        <v>4201</v>
      </c>
      <c r="D225" s="8">
        <v>6314</v>
      </c>
      <c r="E225" s="8">
        <v>4999</v>
      </c>
      <c r="F225" s="8">
        <v>4145</v>
      </c>
      <c r="G225" s="8">
        <v>4786</v>
      </c>
      <c r="H225" s="15">
        <v>0.78892018779342699</v>
      </c>
      <c r="I225" s="15">
        <v>0.70398037685360704</v>
      </c>
      <c r="J225" s="15">
        <v>0.687620357634113</v>
      </c>
      <c r="K225" s="15">
        <v>0.89120619221672803</v>
      </c>
      <c r="L225" s="15">
        <v>0.78151534944480705</v>
      </c>
    </row>
    <row r="226" spans="2:12" ht="15.75" x14ac:dyDescent="0.3">
      <c r="B226" s="10" t="s">
        <v>21</v>
      </c>
      <c r="C226" s="11">
        <v>2210</v>
      </c>
      <c r="D226" s="11">
        <v>2327</v>
      </c>
      <c r="E226" s="11">
        <v>1628</v>
      </c>
      <c r="F226" s="11">
        <v>1041</v>
      </c>
      <c r="G226" s="11">
        <v>452</v>
      </c>
      <c r="H226" s="16">
        <v>0.41502347417840402</v>
      </c>
      <c r="I226" s="16">
        <v>0.25944921395919301</v>
      </c>
      <c r="J226" s="16">
        <v>0.22393397524071501</v>
      </c>
      <c r="K226" s="16">
        <v>0.223822833799183</v>
      </c>
      <c r="L226" s="16">
        <v>7.3807968647942507E-2</v>
      </c>
    </row>
    <row r="227" spans="2:12" ht="15.75" x14ac:dyDescent="0.3">
      <c r="B227" s="5" t="s">
        <v>22</v>
      </c>
      <c r="C227" s="9"/>
      <c r="D227" s="9"/>
      <c r="E227" s="9"/>
      <c r="F227" s="9"/>
      <c r="G227" s="9"/>
      <c r="H227" s="17"/>
      <c r="I227" s="17"/>
      <c r="J227" s="17"/>
      <c r="K227" s="17"/>
      <c r="L227" s="17"/>
    </row>
    <row r="228" spans="2:12" ht="15.75" x14ac:dyDescent="0.3">
      <c r="B228" s="10" t="s">
        <v>23</v>
      </c>
      <c r="C228" s="11">
        <v>4311</v>
      </c>
      <c r="D228" s="11">
        <v>7329</v>
      </c>
      <c r="E228" s="11">
        <v>4697</v>
      </c>
      <c r="F228" s="11">
        <v>2959</v>
      </c>
      <c r="G228" s="11">
        <v>1977</v>
      </c>
      <c r="H228" s="16">
        <v>0.80957746478873305</v>
      </c>
      <c r="I228" s="16">
        <v>0.81714795406399798</v>
      </c>
      <c r="J228" s="16">
        <v>0.64607977991746901</v>
      </c>
      <c r="K228" s="16">
        <v>0.63620726725435395</v>
      </c>
      <c r="L228" s="16">
        <v>0.32282821685173102</v>
      </c>
    </row>
    <row r="229" spans="2:12" ht="15.75" x14ac:dyDescent="0.3">
      <c r="B229" s="7" t="s">
        <v>24</v>
      </c>
      <c r="C229" s="8">
        <v>2177</v>
      </c>
      <c r="D229" s="8">
        <v>2398</v>
      </c>
      <c r="E229" s="8">
        <v>2857</v>
      </c>
      <c r="F229" s="8">
        <v>1012</v>
      </c>
      <c r="G229" s="8">
        <v>534</v>
      </c>
      <c r="H229" s="15">
        <v>0.408826291079812</v>
      </c>
      <c r="I229" s="15">
        <v>0.26736536960642199</v>
      </c>
      <c r="J229" s="15">
        <v>0.39298486932599702</v>
      </c>
      <c r="K229" s="15">
        <v>0.21758761556654499</v>
      </c>
      <c r="L229" s="15">
        <v>8.7197909862834794E-2</v>
      </c>
    </row>
    <row r="231" spans="2:12" ht="18" x14ac:dyDescent="0.35">
      <c r="B231" s="19" t="s">
        <v>59</v>
      </c>
    </row>
    <row r="232" spans="2:12" ht="18" x14ac:dyDescent="0.35">
      <c r="B232" s="19" t="s">
        <v>60</v>
      </c>
    </row>
  </sheetData>
  <mergeCells count="33">
    <mergeCell ref="C106:E106"/>
    <mergeCell ref="B107:B108"/>
    <mergeCell ref="C107:G107"/>
    <mergeCell ref="H107:L107"/>
    <mergeCell ref="B57:B58"/>
    <mergeCell ref="C57:G57"/>
    <mergeCell ref="H57:L57"/>
    <mergeCell ref="C81:E81"/>
    <mergeCell ref="B82:B83"/>
    <mergeCell ref="C82:G82"/>
    <mergeCell ref="H82:L82"/>
    <mergeCell ref="B7:B8"/>
    <mergeCell ref="C7:G7"/>
    <mergeCell ref="H7:L7"/>
    <mergeCell ref="B32:B33"/>
    <mergeCell ref="C32:G32"/>
    <mergeCell ref="H32:L32"/>
    <mergeCell ref="C131:F131"/>
    <mergeCell ref="B132:B133"/>
    <mergeCell ref="C132:G132"/>
    <mergeCell ref="H132:L132"/>
    <mergeCell ref="C156:E156"/>
    <mergeCell ref="C206:E206"/>
    <mergeCell ref="B207:B208"/>
    <mergeCell ref="C207:G207"/>
    <mergeCell ref="H207:L207"/>
    <mergeCell ref="B157:B158"/>
    <mergeCell ref="C157:G157"/>
    <mergeCell ref="H157:L157"/>
    <mergeCell ref="C181:E181"/>
    <mergeCell ref="B182:B183"/>
    <mergeCell ref="C182:G182"/>
    <mergeCell ref="H182:L18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6FA5E-8AE9-4922-B2CA-0A2DC364535D}">
  <dimension ref="B2:R232"/>
  <sheetViews>
    <sheetView workbookViewId="0"/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8" ht="18" x14ac:dyDescent="0.35">
      <c r="B2" s="1" t="s">
        <v>0</v>
      </c>
    </row>
    <row r="3" spans="2:18" ht="18" x14ac:dyDescent="0.35">
      <c r="B3" s="1" t="s">
        <v>62</v>
      </c>
    </row>
    <row r="4" spans="2:18" ht="18" x14ac:dyDescent="0.35">
      <c r="B4" s="2" t="s">
        <v>1</v>
      </c>
      <c r="C4" s="3">
        <v>46174</v>
      </c>
    </row>
    <row r="6" spans="2:18" x14ac:dyDescent="0.25">
      <c r="B6" s="20" t="s">
        <v>38</v>
      </c>
      <c r="C6" s="20" t="s">
        <v>4</v>
      </c>
    </row>
    <row r="7" spans="2:18" x14ac:dyDescent="0.25">
      <c r="B7" s="45" t="s">
        <v>32</v>
      </c>
      <c r="C7" s="51" t="s">
        <v>2</v>
      </c>
      <c r="D7" s="51"/>
      <c r="E7" s="51"/>
      <c r="F7" s="51"/>
      <c r="G7" s="51"/>
      <c r="H7" s="51" t="s">
        <v>3</v>
      </c>
      <c r="I7" s="51"/>
      <c r="J7" s="51"/>
      <c r="K7" s="51"/>
      <c r="L7" s="51"/>
    </row>
    <row r="8" spans="2:18" ht="15.75" x14ac:dyDescent="0.3">
      <c r="B8" s="45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8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8" ht="15.75" x14ac:dyDescent="0.3">
      <c r="B10" s="10" t="s">
        <v>4</v>
      </c>
      <c r="C10" s="11">
        <v>12192</v>
      </c>
      <c r="D10" s="11">
        <v>27750</v>
      </c>
      <c r="E10" s="11">
        <v>30008</v>
      </c>
      <c r="F10" s="11">
        <v>36304</v>
      </c>
      <c r="G10" s="11">
        <v>70526</v>
      </c>
      <c r="H10" s="12"/>
      <c r="I10" s="12"/>
      <c r="J10" s="12"/>
      <c r="K10" s="12"/>
      <c r="L10" s="12"/>
      <c r="N10" s="22"/>
      <c r="O10" s="22"/>
      <c r="P10" s="22"/>
      <c r="Q10" s="22"/>
      <c r="R10" s="22"/>
    </row>
    <row r="11" spans="2:18" ht="15.75" x14ac:dyDescent="0.3">
      <c r="B11" s="7" t="s">
        <v>6</v>
      </c>
      <c r="C11" s="8">
        <v>5461</v>
      </c>
      <c r="D11" s="8">
        <v>20626</v>
      </c>
      <c r="E11" s="8">
        <v>20236</v>
      </c>
      <c r="F11" s="8">
        <v>12506</v>
      </c>
      <c r="G11" s="8">
        <v>18942</v>
      </c>
      <c r="H11" s="15">
        <v>0.44791666666666702</v>
      </c>
      <c r="I11" s="15">
        <v>0.74327927927927895</v>
      </c>
      <c r="J11" s="15">
        <v>0.67435350573180497</v>
      </c>
      <c r="K11" s="15">
        <v>0.34447994711326602</v>
      </c>
      <c r="L11" s="15">
        <v>0.26858179999999998</v>
      </c>
      <c r="N11" s="22"/>
      <c r="O11" s="22"/>
      <c r="P11" s="22"/>
      <c r="Q11" s="22"/>
      <c r="R11" s="22"/>
    </row>
    <row r="12" spans="2:18" ht="15.75" x14ac:dyDescent="0.3">
      <c r="B12" s="10" t="s">
        <v>7</v>
      </c>
      <c r="C12" s="11">
        <v>3810</v>
      </c>
      <c r="D12" s="11">
        <v>11112</v>
      </c>
      <c r="E12" s="11">
        <v>14227</v>
      </c>
      <c r="F12" s="11">
        <v>12214</v>
      </c>
      <c r="G12" s="11">
        <v>15183</v>
      </c>
      <c r="H12" s="16">
        <v>0.3125</v>
      </c>
      <c r="I12" s="16">
        <v>0.40043243243243198</v>
      </c>
      <c r="J12" s="16">
        <v>0.47410690482537998</v>
      </c>
      <c r="K12" s="16">
        <v>0.33643675628030001</v>
      </c>
      <c r="L12" s="16">
        <v>0.21528230700000001</v>
      </c>
      <c r="N12" s="22"/>
      <c r="O12" s="22"/>
      <c r="P12" s="22"/>
      <c r="Q12" s="22"/>
      <c r="R12" s="22"/>
    </row>
    <row r="13" spans="2:18" ht="15.75" x14ac:dyDescent="0.3">
      <c r="B13" s="7" t="s">
        <v>8</v>
      </c>
      <c r="C13" s="8">
        <v>1651</v>
      </c>
      <c r="D13" s="8">
        <v>9514</v>
      </c>
      <c r="E13" s="8">
        <v>6009</v>
      </c>
      <c r="F13" s="8">
        <v>292</v>
      </c>
      <c r="G13" s="8">
        <v>3759</v>
      </c>
      <c r="H13" s="15">
        <v>0.13541666666666699</v>
      </c>
      <c r="I13" s="15">
        <v>0.34284684684684702</v>
      </c>
      <c r="J13" s="15">
        <v>0.20024660090642499</v>
      </c>
      <c r="K13" s="15">
        <v>8.0431908329660698E-3</v>
      </c>
      <c r="L13" s="15">
        <v>5.3299491999999997E-2</v>
      </c>
      <c r="N13" s="22"/>
      <c r="O13" s="22"/>
      <c r="P13" s="22"/>
      <c r="Q13" s="22"/>
      <c r="R13" s="22"/>
    </row>
    <row r="14" spans="2:18" ht="15.75" x14ac:dyDescent="0.3">
      <c r="B14" s="10" t="s">
        <v>9</v>
      </c>
      <c r="C14" s="11">
        <v>6604</v>
      </c>
      <c r="D14" s="11">
        <v>5188</v>
      </c>
      <c r="E14" s="11">
        <v>6160</v>
      </c>
      <c r="F14" s="11">
        <v>17132</v>
      </c>
      <c r="G14" s="11">
        <v>37396</v>
      </c>
      <c r="H14" s="16">
        <v>0.54166666666666696</v>
      </c>
      <c r="I14" s="16">
        <v>0.18695495495495501</v>
      </c>
      <c r="J14" s="16">
        <v>0.205278592375367</v>
      </c>
      <c r="K14" s="16">
        <v>0.47190392243279</v>
      </c>
      <c r="L14" s="16">
        <v>0.53024416500000005</v>
      </c>
      <c r="N14" s="22"/>
      <c r="O14" s="22"/>
      <c r="P14" s="22"/>
      <c r="Q14" s="22"/>
      <c r="R14" s="22"/>
    </row>
    <row r="15" spans="2:18" ht="15.75" x14ac:dyDescent="0.3">
      <c r="B15" s="7" t="s">
        <v>10</v>
      </c>
      <c r="C15" s="8">
        <v>0</v>
      </c>
      <c r="D15" s="8">
        <v>0</v>
      </c>
      <c r="E15" s="8">
        <v>0</v>
      </c>
      <c r="F15" s="8">
        <v>584</v>
      </c>
      <c r="G15" s="8">
        <v>4250</v>
      </c>
      <c r="H15" s="15">
        <v>0</v>
      </c>
      <c r="I15" s="15">
        <v>0</v>
      </c>
      <c r="J15" s="15">
        <v>0</v>
      </c>
      <c r="K15" s="15">
        <v>1.6086381665932101E-2</v>
      </c>
      <c r="L15" s="15">
        <v>6.0261464000000001E-2</v>
      </c>
      <c r="N15" s="22"/>
      <c r="O15" s="22"/>
      <c r="P15" s="22"/>
      <c r="Q15" s="22"/>
      <c r="R15" s="22"/>
    </row>
    <row r="16" spans="2:18" ht="15.75" x14ac:dyDescent="0.3">
      <c r="B16" s="10" t="s">
        <v>11</v>
      </c>
      <c r="C16" s="11">
        <v>127</v>
      </c>
      <c r="D16" s="11">
        <v>1936</v>
      </c>
      <c r="E16" s="11">
        <v>3612</v>
      </c>
      <c r="F16" s="11">
        <v>6082</v>
      </c>
      <c r="G16" s="11">
        <v>9938</v>
      </c>
      <c r="H16" s="16">
        <v>1.0416666666666701E-2</v>
      </c>
      <c r="I16" s="16">
        <v>6.9765765765765805E-2</v>
      </c>
      <c r="J16" s="16">
        <v>0.120367901892829</v>
      </c>
      <c r="K16" s="16">
        <v>0.167529748788012</v>
      </c>
      <c r="L16" s="16">
        <v>0.14091257099999999</v>
      </c>
      <c r="N16" s="22"/>
      <c r="O16" s="22"/>
      <c r="P16" s="22"/>
      <c r="Q16" s="22"/>
      <c r="R16" s="22"/>
    </row>
    <row r="17" spans="2:18" ht="15.75" x14ac:dyDescent="0.3">
      <c r="B17" s="5" t="s">
        <v>12</v>
      </c>
      <c r="C17" s="9"/>
      <c r="D17" s="9"/>
      <c r="E17" s="9"/>
      <c r="F17" s="9"/>
      <c r="G17" s="9"/>
      <c r="H17" s="17"/>
      <c r="I17" s="17"/>
      <c r="J17" s="17"/>
      <c r="K17" s="17"/>
      <c r="L17" s="17"/>
      <c r="N17" s="22"/>
      <c r="O17" s="22"/>
      <c r="P17" s="22"/>
      <c r="Q17" s="22"/>
      <c r="R17" s="22"/>
    </row>
    <row r="18" spans="2:18" ht="15.75" x14ac:dyDescent="0.3">
      <c r="B18" s="10" t="s">
        <v>13</v>
      </c>
      <c r="C18" s="11">
        <v>12065</v>
      </c>
      <c r="D18" s="11">
        <v>25814</v>
      </c>
      <c r="E18" s="11">
        <v>26396</v>
      </c>
      <c r="F18" s="11">
        <v>29638</v>
      </c>
      <c r="G18" s="11">
        <v>56338</v>
      </c>
      <c r="H18" s="16">
        <v>0.98958333333333304</v>
      </c>
      <c r="I18" s="16">
        <v>0.93023423423423401</v>
      </c>
      <c r="J18" s="16">
        <v>0.87963209810717102</v>
      </c>
      <c r="K18" s="16">
        <v>0.81638386954605602</v>
      </c>
      <c r="L18" s="16">
        <v>0.79882596500000003</v>
      </c>
      <c r="N18" s="22"/>
      <c r="O18" s="22"/>
      <c r="P18" s="22"/>
      <c r="Q18" s="22"/>
      <c r="R18" s="22"/>
    </row>
    <row r="19" spans="2:18" ht="15.75" x14ac:dyDescent="0.3">
      <c r="B19" s="7" t="s">
        <v>14</v>
      </c>
      <c r="C19" s="8">
        <v>5969</v>
      </c>
      <c r="D19" s="8">
        <v>16843</v>
      </c>
      <c r="E19" s="8">
        <v>13100</v>
      </c>
      <c r="F19" s="8">
        <v>16706</v>
      </c>
      <c r="G19" s="8">
        <v>27172</v>
      </c>
      <c r="H19" s="15">
        <v>0.48958333333333298</v>
      </c>
      <c r="I19" s="15">
        <v>0.60695495495495499</v>
      </c>
      <c r="J19" s="15">
        <v>0.436550253265796</v>
      </c>
      <c r="K19" s="15">
        <v>0.46016967827236699</v>
      </c>
      <c r="L19" s="15">
        <v>0.38527635199999999</v>
      </c>
      <c r="N19" s="22"/>
      <c r="O19" s="22"/>
      <c r="P19" s="22"/>
      <c r="Q19" s="22"/>
      <c r="R19" s="22"/>
    </row>
    <row r="20" spans="2:18" ht="15.75" x14ac:dyDescent="0.3">
      <c r="B20" s="13" t="s">
        <v>15</v>
      </c>
      <c r="C20" s="14"/>
      <c r="D20" s="14"/>
      <c r="E20" s="14"/>
      <c r="F20" s="14"/>
      <c r="G20" s="14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2:18" ht="15.75" x14ac:dyDescent="0.3">
      <c r="B21" s="7" t="s">
        <v>16</v>
      </c>
      <c r="C21" s="8">
        <v>2667</v>
      </c>
      <c r="D21" s="8">
        <v>9176</v>
      </c>
      <c r="E21" s="8">
        <v>7173</v>
      </c>
      <c r="F21" s="8">
        <v>7854</v>
      </c>
      <c r="G21" s="8">
        <v>13564</v>
      </c>
      <c r="H21" s="15">
        <v>0.21875</v>
      </c>
      <c r="I21" s="15">
        <v>0.330666666666667</v>
      </c>
      <c r="J21" s="15">
        <v>0.23903625699813399</v>
      </c>
      <c r="K21" s="15">
        <v>0.21633979726751901</v>
      </c>
      <c r="L21" s="15">
        <v>0.19232623400000001</v>
      </c>
      <c r="N21" s="22"/>
      <c r="O21" s="22"/>
      <c r="P21" s="22"/>
      <c r="Q21" s="22"/>
      <c r="R21" s="22"/>
    </row>
    <row r="22" spans="2:18" ht="15.75" x14ac:dyDescent="0.3">
      <c r="B22" s="10" t="s">
        <v>17</v>
      </c>
      <c r="C22" s="11">
        <v>2540</v>
      </c>
      <c r="D22" s="11">
        <v>6230</v>
      </c>
      <c r="E22" s="11">
        <v>9929</v>
      </c>
      <c r="F22" s="11">
        <v>21114</v>
      </c>
      <c r="G22" s="11">
        <v>34881</v>
      </c>
      <c r="H22" s="16">
        <v>0.20833333333333301</v>
      </c>
      <c r="I22" s="16">
        <v>0.22450450450450499</v>
      </c>
      <c r="J22" s="16">
        <v>0.33087843241802201</v>
      </c>
      <c r="K22" s="16">
        <v>0.58158880564125204</v>
      </c>
      <c r="L22" s="16">
        <v>0.49458355799999998</v>
      </c>
      <c r="N22" s="22"/>
      <c r="O22" s="22"/>
      <c r="P22" s="22"/>
      <c r="Q22" s="22"/>
      <c r="R22" s="22"/>
    </row>
    <row r="23" spans="2:18" ht="15.75" x14ac:dyDescent="0.3">
      <c r="B23" s="7" t="s">
        <v>18</v>
      </c>
      <c r="C23" s="8">
        <v>9779</v>
      </c>
      <c r="D23" s="8">
        <v>22570</v>
      </c>
      <c r="E23" s="8">
        <v>22325</v>
      </c>
      <c r="F23" s="8">
        <v>27452</v>
      </c>
      <c r="G23" s="8">
        <v>40882</v>
      </c>
      <c r="H23" s="15">
        <v>0.80208333333333304</v>
      </c>
      <c r="I23" s="15">
        <v>0.81333333333333302</v>
      </c>
      <c r="J23" s="15">
        <v>0.74396827512663299</v>
      </c>
      <c r="K23" s="15">
        <v>0.75617011899515196</v>
      </c>
      <c r="L23" s="15">
        <v>0.57967274499999999</v>
      </c>
      <c r="N23" s="22"/>
      <c r="O23" s="22"/>
      <c r="P23" s="22"/>
      <c r="Q23" s="22"/>
      <c r="R23" s="22"/>
    </row>
    <row r="24" spans="2:18" ht="15.75" x14ac:dyDescent="0.3">
      <c r="B24" s="10" t="s">
        <v>19</v>
      </c>
      <c r="C24" s="11">
        <v>4318</v>
      </c>
      <c r="D24" s="11">
        <v>10919</v>
      </c>
      <c r="E24" s="11">
        <v>4178</v>
      </c>
      <c r="F24" s="11">
        <v>8552</v>
      </c>
      <c r="G24" s="11">
        <v>11116</v>
      </c>
      <c r="H24" s="16">
        <v>0.35416666666666702</v>
      </c>
      <c r="I24" s="16">
        <v>0.39347747747747702</v>
      </c>
      <c r="J24" s="16">
        <v>0.13922953878965599</v>
      </c>
      <c r="K24" s="16">
        <v>0.235566328779198</v>
      </c>
      <c r="L24" s="16">
        <v>0.15761563100000001</v>
      </c>
      <c r="N24" s="22"/>
      <c r="O24" s="22"/>
      <c r="P24" s="22"/>
      <c r="Q24" s="22"/>
      <c r="R24" s="22"/>
    </row>
    <row r="25" spans="2:18" ht="15.75" x14ac:dyDescent="0.3">
      <c r="B25" s="7" t="s">
        <v>20</v>
      </c>
      <c r="C25" s="8">
        <v>8255</v>
      </c>
      <c r="D25" s="8">
        <v>20155</v>
      </c>
      <c r="E25" s="8">
        <v>18266</v>
      </c>
      <c r="F25" s="8">
        <v>13972</v>
      </c>
      <c r="G25" s="8">
        <v>34887</v>
      </c>
      <c r="H25" s="15">
        <v>0.67708333333333304</v>
      </c>
      <c r="I25" s="15">
        <v>0.72630630630630599</v>
      </c>
      <c r="J25" s="15">
        <v>0.60870434550786501</v>
      </c>
      <c r="K25" s="15">
        <v>0.38486117232260902</v>
      </c>
      <c r="L25" s="15">
        <v>0.49466863300000002</v>
      </c>
      <c r="N25" s="22"/>
      <c r="O25" s="22"/>
      <c r="P25" s="22"/>
      <c r="Q25" s="22"/>
      <c r="R25" s="22"/>
    </row>
    <row r="26" spans="2:18" ht="15.75" x14ac:dyDescent="0.3">
      <c r="B26" s="10" t="s">
        <v>21</v>
      </c>
      <c r="C26" s="11">
        <v>2794</v>
      </c>
      <c r="D26" s="11">
        <v>7655</v>
      </c>
      <c r="E26" s="11">
        <v>10407</v>
      </c>
      <c r="F26" s="11">
        <v>6530</v>
      </c>
      <c r="G26" s="11">
        <v>11206</v>
      </c>
      <c r="H26" s="16">
        <v>0.22916666666666699</v>
      </c>
      <c r="I26" s="16">
        <v>0.27585585585585598</v>
      </c>
      <c r="J26" s="16">
        <v>0.34680751799520099</v>
      </c>
      <c r="K26" s="16">
        <v>0.179869986778316</v>
      </c>
      <c r="L26" s="16">
        <v>0.158891756</v>
      </c>
      <c r="N26" s="22"/>
      <c r="O26" s="22"/>
      <c r="P26" s="22"/>
      <c r="Q26" s="22"/>
      <c r="R26" s="22"/>
    </row>
    <row r="27" spans="2:18" ht="15.75" x14ac:dyDescent="0.3">
      <c r="B27" s="5" t="s">
        <v>22</v>
      </c>
      <c r="C27" s="9"/>
      <c r="D27" s="9"/>
      <c r="E27" s="9"/>
      <c r="F27" s="9"/>
      <c r="G27" s="9"/>
      <c r="H27" s="17"/>
      <c r="I27" s="17"/>
      <c r="J27" s="17"/>
      <c r="K27" s="17"/>
      <c r="L27" s="17"/>
      <c r="N27" s="22"/>
      <c r="O27" s="22"/>
      <c r="P27" s="22"/>
      <c r="Q27" s="22"/>
      <c r="R27" s="22"/>
    </row>
    <row r="28" spans="2:18" ht="15.75" x14ac:dyDescent="0.3">
      <c r="B28" s="10" t="s">
        <v>23</v>
      </c>
      <c r="C28" s="11">
        <v>5461</v>
      </c>
      <c r="D28" s="11">
        <v>20626</v>
      </c>
      <c r="E28" s="11">
        <v>20236</v>
      </c>
      <c r="F28" s="11">
        <v>13090</v>
      </c>
      <c r="G28" s="11">
        <v>23192</v>
      </c>
      <c r="H28" s="16">
        <v>0.44791666666666702</v>
      </c>
      <c r="I28" s="16">
        <v>0.74327927927927895</v>
      </c>
      <c r="J28" s="16">
        <v>0.67435350573180497</v>
      </c>
      <c r="K28" s="16">
        <v>0.36056632877919798</v>
      </c>
      <c r="L28" s="16">
        <v>0.328843263</v>
      </c>
      <c r="N28" s="22"/>
      <c r="O28" s="22"/>
      <c r="P28" s="22"/>
      <c r="Q28" s="22"/>
      <c r="R28" s="22"/>
    </row>
    <row r="29" spans="2:18" ht="15.75" x14ac:dyDescent="0.3">
      <c r="B29" s="7" t="s">
        <v>24</v>
      </c>
      <c r="C29" s="8">
        <v>3175</v>
      </c>
      <c r="D29" s="8">
        <v>11820</v>
      </c>
      <c r="E29" s="8">
        <v>9432</v>
      </c>
      <c r="F29" s="8">
        <v>1460</v>
      </c>
      <c r="G29" s="8">
        <v>4856</v>
      </c>
      <c r="H29" s="15">
        <v>0.26041666666666702</v>
      </c>
      <c r="I29" s="15">
        <v>0.42594594594594598</v>
      </c>
      <c r="J29" s="15">
        <v>0.31431618235137299</v>
      </c>
      <c r="K29" s="15">
        <v>4.02159541648303E-2</v>
      </c>
      <c r="L29" s="15">
        <v>6.8854040000000005E-2</v>
      </c>
      <c r="N29" s="22"/>
      <c r="O29" s="22"/>
      <c r="P29" s="22"/>
      <c r="Q29" s="22"/>
      <c r="R29" s="22"/>
    </row>
    <row r="31" spans="2:18" x14ac:dyDescent="0.25">
      <c r="B31" s="20" t="s">
        <v>38</v>
      </c>
      <c r="C31" s="20" t="s">
        <v>40</v>
      </c>
    </row>
    <row r="32" spans="2:18" x14ac:dyDescent="0.25">
      <c r="B32" s="45" t="s">
        <v>32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8" ht="15.75" x14ac:dyDescent="0.3">
      <c r="B33" s="45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8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8" ht="15.75" x14ac:dyDescent="0.3">
      <c r="B35" s="10" t="s">
        <v>4</v>
      </c>
      <c r="C35" s="11">
        <v>6096</v>
      </c>
      <c r="D35" s="11">
        <v>13197</v>
      </c>
      <c r="E35" s="11">
        <v>15196</v>
      </c>
      <c r="F35" s="11">
        <v>17796</v>
      </c>
      <c r="G35" s="11">
        <v>35983</v>
      </c>
      <c r="H35" s="12"/>
      <c r="I35" s="12"/>
      <c r="J35" s="12"/>
      <c r="K35" s="12"/>
      <c r="L35" s="12"/>
      <c r="N35" s="22"/>
      <c r="O35" s="22"/>
      <c r="P35" s="22"/>
      <c r="Q35" s="22"/>
      <c r="R35" s="22"/>
    </row>
    <row r="36" spans="2:18" ht="15.75" x14ac:dyDescent="0.3">
      <c r="B36" s="7" t="s">
        <v>6</v>
      </c>
      <c r="C36" s="8">
        <v>2540</v>
      </c>
      <c r="D36" s="8">
        <v>9305</v>
      </c>
      <c r="E36" s="8">
        <v>10030</v>
      </c>
      <c r="F36" s="8">
        <v>6196</v>
      </c>
      <c r="G36" s="8">
        <v>10960</v>
      </c>
      <c r="H36" s="15">
        <v>0.41666666666666702</v>
      </c>
      <c r="I36" s="15">
        <v>0.705084488898992</v>
      </c>
      <c r="J36" s="15">
        <v>0.66004211634640697</v>
      </c>
      <c r="K36" s="15">
        <v>0.34816812766913902</v>
      </c>
      <c r="L36" s="15">
        <v>0.30458827779784903</v>
      </c>
      <c r="N36" s="22"/>
      <c r="O36" s="22"/>
      <c r="P36" s="22"/>
      <c r="Q36" s="22"/>
      <c r="R36" s="22"/>
    </row>
    <row r="37" spans="2:18" ht="15.75" x14ac:dyDescent="0.3">
      <c r="B37" s="10" t="s">
        <v>7</v>
      </c>
      <c r="C37" s="11">
        <v>1778</v>
      </c>
      <c r="D37" s="11">
        <v>5220</v>
      </c>
      <c r="E37" s="11">
        <v>6972</v>
      </c>
      <c r="F37" s="11">
        <v>6196</v>
      </c>
      <c r="G37" s="11">
        <v>8672</v>
      </c>
      <c r="H37" s="16">
        <v>0.29166666666666702</v>
      </c>
      <c r="I37" s="16">
        <v>0.39554444191861798</v>
      </c>
      <c r="J37" s="16">
        <v>0.45880494867070298</v>
      </c>
      <c r="K37" s="16">
        <v>0.34816812766913902</v>
      </c>
      <c r="L37" s="16">
        <v>0.241002695717422</v>
      </c>
      <c r="N37" s="22"/>
      <c r="O37" s="22"/>
      <c r="P37" s="22"/>
      <c r="Q37" s="22"/>
      <c r="R37" s="22"/>
    </row>
    <row r="38" spans="2:18" ht="15.75" x14ac:dyDescent="0.3">
      <c r="B38" s="7" t="s">
        <v>8</v>
      </c>
      <c r="C38" s="8">
        <v>762</v>
      </c>
      <c r="D38" s="8">
        <v>4085</v>
      </c>
      <c r="E38" s="8">
        <v>3058</v>
      </c>
      <c r="F38" s="8">
        <v>0</v>
      </c>
      <c r="G38" s="8">
        <v>2288</v>
      </c>
      <c r="H38" s="15">
        <v>0.125</v>
      </c>
      <c r="I38" s="15">
        <v>0.30954004698037402</v>
      </c>
      <c r="J38" s="15">
        <v>0.20123716767570399</v>
      </c>
      <c r="K38" s="15">
        <v>0</v>
      </c>
      <c r="L38" s="15">
        <v>6.3585582080426903E-2</v>
      </c>
      <c r="N38" s="22"/>
      <c r="O38" s="22"/>
      <c r="P38" s="22"/>
      <c r="Q38" s="22"/>
      <c r="R38" s="22"/>
    </row>
    <row r="39" spans="2:18" ht="15.75" x14ac:dyDescent="0.3">
      <c r="B39" s="10" t="s">
        <v>9</v>
      </c>
      <c r="C39" s="11">
        <v>3556</v>
      </c>
      <c r="D39" s="11">
        <v>2922</v>
      </c>
      <c r="E39" s="11">
        <v>3360</v>
      </c>
      <c r="F39" s="11">
        <v>8680</v>
      </c>
      <c r="G39" s="11">
        <v>18549</v>
      </c>
      <c r="H39" s="16">
        <v>0.58333333333333304</v>
      </c>
      <c r="I39" s="16">
        <v>0.22141395771766301</v>
      </c>
      <c r="J39" s="16">
        <v>0.22111081863648299</v>
      </c>
      <c r="K39" s="16">
        <v>0.48775005619240303</v>
      </c>
      <c r="L39" s="16">
        <v>0.515493427451852</v>
      </c>
      <c r="N39" s="22"/>
      <c r="O39" s="22"/>
      <c r="P39" s="22"/>
      <c r="Q39" s="22"/>
      <c r="R39" s="22"/>
    </row>
    <row r="40" spans="2:18" ht="15.75" x14ac:dyDescent="0.3">
      <c r="B40" s="7" t="s">
        <v>10</v>
      </c>
      <c r="C40" s="8">
        <v>0</v>
      </c>
      <c r="D40" s="8">
        <v>0</v>
      </c>
      <c r="E40" s="8">
        <v>0</v>
      </c>
      <c r="F40" s="8">
        <v>584</v>
      </c>
      <c r="G40" s="8">
        <v>1773</v>
      </c>
      <c r="H40" s="15">
        <v>0</v>
      </c>
      <c r="I40" s="15">
        <v>0</v>
      </c>
      <c r="J40" s="15">
        <v>0</v>
      </c>
      <c r="K40" s="15">
        <v>3.2816363227691603E-2</v>
      </c>
      <c r="L40" s="15">
        <v>4.9273267932079097E-2</v>
      </c>
      <c r="N40" s="22"/>
      <c r="O40" s="22"/>
      <c r="P40" s="22"/>
      <c r="Q40" s="22"/>
      <c r="R40" s="22"/>
    </row>
    <row r="41" spans="2:18" ht="15.75" x14ac:dyDescent="0.3">
      <c r="B41" s="10" t="s">
        <v>11</v>
      </c>
      <c r="C41" s="11">
        <v>0</v>
      </c>
      <c r="D41" s="11">
        <v>970</v>
      </c>
      <c r="E41" s="11">
        <v>1806</v>
      </c>
      <c r="F41" s="11">
        <v>2336</v>
      </c>
      <c r="G41" s="11">
        <v>4701</v>
      </c>
      <c r="H41" s="16">
        <v>0</v>
      </c>
      <c r="I41" s="16">
        <v>7.35015533833447E-2</v>
      </c>
      <c r="J41" s="16">
        <v>0.11884706501711</v>
      </c>
      <c r="K41" s="16">
        <v>0.131265452910766</v>
      </c>
      <c r="L41" s="16">
        <v>0.13064502681821999</v>
      </c>
      <c r="N41" s="22"/>
      <c r="O41" s="22"/>
      <c r="P41" s="22"/>
      <c r="Q41" s="22"/>
      <c r="R41" s="22"/>
    </row>
    <row r="42" spans="2:18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  <c r="N42" s="22"/>
      <c r="O42" s="22"/>
      <c r="P42" s="22"/>
      <c r="Q42" s="22"/>
      <c r="R42" s="22"/>
    </row>
    <row r="43" spans="2:18" ht="15.75" x14ac:dyDescent="0.3">
      <c r="B43" s="10" t="s">
        <v>13</v>
      </c>
      <c r="C43" s="11">
        <v>6096</v>
      </c>
      <c r="D43" s="11">
        <v>12227</v>
      </c>
      <c r="E43" s="11">
        <v>13390</v>
      </c>
      <c r="F43" s="11">
        <v>14876</v>
      </c>
      <c r="G43" s="11">
        <v>29509</v>
      </c>
      <c r="H43" s="16">
        <v>1</v>
      </c>
      <c r="I43" s="16">
        <v>0.92649844661665504</v>
      </c>
      <c r="J43" s="16">
        <v>0.88115293498289005</v>
      </c>
      <c r="K43" s="16">
        <v>0.83591818386154204</v>
      </c>
      <c r="L43" s="16">
        <v>0.82008170524970103</v>
      </c>
      <c r="N43" s="22"/>
      <c r="O43" s="22"/>
      <c r="P43" s="22"/>
      <c r="Q43" s="22"/>
      <c r="R43" s="22"/>
    </row>
    <row r="44" spans="2:18" ht="15.75" x14ac:dyDescent="0.3">
      <c r="B44" s="7" t="s">
        <v>14</v>
      </c>
      <c r="C44" s="8">
        <v>2921</v>
      </c>
      <c r="D44" s="8">
        <v>7506</v>
      </c>
      <c r="E44" s="8">
        <v>6097</v>
      </c>
      <c r="F44" s="8">
        <v>8346</v>
      </c>
      <c r="G44" s="8">
        <v>14479</v>
      </c>
      <c r="H44" s="15">
        <v>0.47916666666666702</v>
      </c>
      <c r="I44" s="15">
        <v>0.56876562855194401</v>
      </c>
      <c r="J44" s="15">
        <v>0.40122400631745198</v>
      </c>
      <c r="K44" s="15">
        <v>0.468981793661497</v>
      </c>
      <c r="L44" s="15">
        <v>0.40238445932801598</v>
      </c>
      <c r="N44" s="22"/>
      <c r="O44" s="22"/>
      <c r="P44" s="22"/>
      <c r="Q44" s="22"/>
      <c r="R44" s="22"/>
    </row>
    <row r="45" spans="2:18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  <c r="N45" s="22"/>
      <c r="O45" s="22"/>
      <c r="P45" s="22"/>
      <c r="Q45" s="22"/>
      <c r="R45" s="22"/>
    </row>
    <row r="46" spans="2:18" ht="15.75" x14ac:dyDescent="0.3">
      <c r="B46" s="7" t="s">
        <v>16</v>
      </c>
      <c r="C46" s="8">
        <v>1016</v>
      </c>
      <c r="D46" s="8">
        <v>3936</v>
      </c>
      <c r="E46" s="8">
        <v>3574</v>
      </c>
      <c r="F46" s="8">
        <v>3952</v>
      </c>
      <c r="G46" s="8">
        <v>6118</v>
      </c>
      <c r="H46" s="15">
        <v>0.16666666666666699</v>
      </c>
      <c r="I46" s="15">
        <v>0.298249602182314</v>
      </c>
      <c r="J46" s="15">
        <v>0.23519347196630699</v>
      </c>
      <c r="K46" s="15">
        <v>0.22207237581479</v>
      </c>
      <c r="L46" s="15">
        <v>0.17002473390212</v>
      </c>
      <c r="N46" s="22"/>
      <c r="O46" s="22"/>
      <c r="P46" s="22"/>
      <c r="Q46" s="22"/>
      <c r="R46" s="22"/>
    </row>
    <row r="47" spans="2:18" ht="15.75" x14ac:dyDescent="0.3">
      <c r="B47" s="10" t="s">
        <v>17</v>
      </c>
      <c r="C47" s="11">
        <v>1524</v>
      </c>
      <c r="D47" s="11">
        <v>3449</v>
      </c>
      <c r="E47" s="11">
        <v>5405</v>
      </c>
      <c r="F47" s="11">
        <v>10874</v>
      </c>
      <c r="G47" s="11">
        <v>18582</v>
      </c>
      <c r="H47" s="16">
        <v>0.25</v>
      </c>
      <c r="I47" s="16">
        <v>0.26134727589603701</v>
      </c>
      <c r="J47" s="16">
        <v>0.35568570676493799</v>
      </c>
      <c r="K47" s="16">
        <v>0.611036187907395</v>
      </c>
      <c r="L47" s="16">
        <v>0.51641052719339697</v>
      </c>
      <c r="N47" s="22"/>
      <c r="O47" s="22"/>
      <c r="P47" s="22"/>
      <c r="Q47" s="22"/>
      <c r="R47" s="22"/>
    </row>
    <row r="48" spans="2:18" ht="15.75" x14ac:dyDescent="0.3">
      <c r="B48" s="7" t="s">
        <v>18</v>
      </c>
      <c r="C48" s="8">
        <v>4826</v>
      </c>
      <c r="D48" s="8">
        <v>10448</v>
      </c>
      <c r="E48" s="8">
        <v>11452</v>
      </c>
      <c r="F48" s="8">
        <v>13694</v>
      </c>
      <c r="G48" s="8">
        <v>21095</v>
      </c>
      <c r="H48" s="15">
        <v>0.79166666666666696</v>
      </c>
      <c r="I48" s="15">
        <v>0.79169508221565499</v>
      </c>
      <c r="J48" s="15">
        <v>0.75361937351934705</v>
      </c>
      <c r="K48" s="15">
        <v>0.76949876376713899</v>
      </c>
      <c r="L48" s="15">
        <v>0.58624906205708305</v>
      </c>
      <c r="N48" s="22"/>
      <c r="O48" s="22"/>
      <c r="P48" s="22"/>
      <c r="Q48" s="22"/>
      <c r="R48" s="22"/>
    </row>
    <row r="49" spans="2:18" ht="15.75" x14ac:dyDescent="0.3">
      <c r="B49" s="10" t="s">
        <v>19</v>
      </c>
      <c r="C49" s="11">
        <v>2032</v>
      </c>
      <c r="D49" s="11">
        <v>5526</v>
      </c>
      <c r="E49" s="11">
        <v>2347</v>
      </c>
      <c r="F49" s="11">
        <v>5006</v>
      </c>
      <c r="G49" s="11">
        <v>5846</v>
      </c>
      <c r="H49" s="16">
        <v>0.33333333333333298</v>
      </c>
      <c r="I49" s="16">
        <v>0.41873152989315798</v>
      </c>
      <c r="J49" s="16">
        <v>0.154448539089234</v>
      </c>
      <c r="K49" s="16">
        <v>0.28129916835243901</v>
      </c>
      <c r="L49" s="16">
        <v>0.16246560875969199</v>
      </c>
      <c r="N49" s="22"/>
      <c r="O49" s="22"/>
      <c r="P49" s="22"/>
      <c r="Q49" s="22"/>
      <c r="R49" s="22"/>
    </row>
    <row r="50" spans="2:18" ht="15.75" x14ac:dyDescent="0.3">
      <c r="B50" s="7" t="s">
        <v>20</v>
      </c>
      <c r="C50" s="8">
        <v>4318</v>
      </c>
      <c r="D50" s="8">
        <v>9482</v>
      </c>
      <c r="E50" s="8">
        <v>8765</v>
      </c>
      <c r="F50" s="8">
        <v>6744</v>
      </c>
      <c r="G50" s="8">
        <v>18933</v>
      </c>
      <c r="H50" s="15">
        <v>0.70833333333333304</v>
      </c>
      <c r="I50" s="15">
        <v>0.71849662802152003</v>
      </c>
      <c r="J50" s="15">
        <v>0.57679652540142101</v>
      </c>
      <c r="K50" s="15">
        <v>0.37896156439649398</v>
      </c>
      <c r="L50" s="15">
        <v>0.52616513353528105</v>
      </c>
      <c r="N50" s="22"/>
      <c r="O50" s="22"/>
      <c r="P50" s="22"/>
      <c r="Q50" s="22"/>
      <c r="R50" s="22"/>
    </row>
    <row r="51" spans="2:18" ht="15.75" x14ac:dyDescent="0.3">
      <c r="B51" s="10" t="s">
        <v>21</v>
      </c>
      <c r="C51" s="11">
        <v>1524</v>
      </c>
      <c r="D51" s="11">
        <v>3244</v>
      </c>
      <c r="E51" s="11">
        <v>4782</v>
      </c>
      <c r="F51" s="11">
        <v>2706</v>
      </c>
      <c r="G51" s="11">
        <v>5908</v>
      </c>
      <c r="H51" s="16">
        <v>0.25</v>
      </c>
      <c r="I51" s="16">
        <v>0.24581344244904099</v>
      </c>
      <c r="J51" s="16">
        <v>0.31468807580942398</v>
      </c>
      <c r="K51" s="16">
        <v>0.15205664194200899</v>
      </c>
      <c r="L51" s="16">
        <v>0.16418864463774599</v>
      </c>
      <c r="N51" s="22"/>
      <c r="O51" s="22"/>
      <c r="P51" s="22"/>
      <c r="Q51" s="22"/>
      <c r="R51" s="22"/>
    </row>
    <row r="52" spans="2:18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  <c r="N52" s="22"/>
      <c r="O52" s="22"/>
      <c r="P52" s="22"/>
      <c r="Q52" s="22"/>
      <c r="R52" s="22"/>
    </row>
    <row r="53" spans="2:18" ht="15.75" x14ac:dyDescent="0.3">
      <c r="B53" s="10" t="s">
        <v>23</v>
      </c>
      <c r="C53" s="11">
        <v>2540</v>
      </c>
      <c r="D53" s="11">
        <v>9305</v>
      </c>
      <c r="E53" s="11">
        <v>10030</v>
      </c>
      <c r="F53" s="11">
        <v>6780</v>
      </c>
      <c r="G53" s="11">
        <v>12733</v>
      </c>
      <c r="H53" s="16">
        <v>0.41666666666666702</v>
      </c>
      <c r="I53" s="16">
        <v>0.705084488898992</v>
      </c>
      <c r="J53" s="16">
        <v>0.66004211634640697</v>
      </c>
      <c r="K53" s="16">
        <v>0.38098449089683101</v>
      </c>
      <c r="L53" s="16">
        <v>0.35386154572992801</v>
      </c>
      <c r="N53" s="22"/>
      <c r="O53" s="22"/>
      <c r="P53" s="22"/>
      <c r="Q53" s="22"/>
      <c r="R53" s="22"/>
    </row>
    <row r="54" spans="2:18" ht="15.75" x14ac:dyDescent="0.3">
      <c r="B54" s="7" t="s">
        <v>24</v>
      </c>
      <c r="C54" s="8">
        <v>1524</v>
      </c>
      <c r="D54" s="8">
        <v>5071</v>
      </c>
      <c r="E54" s="8">
        <v>4738</v>
      </c>
      <c r="F54" s="8">
        <v>584</v>
      </c>
      <c r="G54" s="8">
        <v>2976</v>
      </c>
      <c r="H54" s="15">
        <v>0.25</v>
      </c>
      <c r="I54" s="15">
        <v>0.38425399712055802</v>
      </c>
      <c r="J54" s="15">
        <v>0.31179257699394602</v>
      </c>
      <c r="K54" s="15">
        <v>3.2816363227691603E-2</v>
      </c>
      <c r="L54" s="15">
        <v>8.2705722146569197E-2</v>
      </c>
      <c r="N54" s="22"/>
      <c r="O54" s="22"/>
      <c r="P54" s="22"/>
      <c r="Q54" s="22"/>
      <c r="R54" s="22"/>
    </row>
    <row r="56" spans="2:18" x14ac:dyDescent="0.25">
      <c r="B56" s="20" t="s">
        <v>38</v>
      </c>
      <c r="C56" s="20" t="s">
        <v>39</v>
      </c>
    </row>
    <row r="57" spans="2:18" x14ac:dyDescent="0.25">
      <c r="B57" s="45" t="s">
        <v>32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8" ht="15.75" x14ac:dyDescent="0.3">
      <c r="B58" s="45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8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8" ht="15.75" x14ac:dyDescent="0.3">
      <c r="B60" s="10" t="s">
        <v>4</v>
      </c>
      <c r="C60" s="11">
        <v>6096</v>
      </c>
      <c r="D60" s="11">
        <v>14553</v>
      </c>
      <c r="E60" s="11">
        <v>14812</v>
      </c>
      <c r="F60" s="11">
        <v>18508</v>
      </c>
      <c r="G60" s="11">
        <v>34543</v>
      </c>
      <c r="H60" s="12"/>
      <c r="I60" s="12"/>
      <c r="J60" s="12"/>
      <c r="K60" s="12"/>
      <c r="L60" s="12"/>
      <c r="N60" s="22"/>
      <c r="O60" s="22"/>
      <c r="P60" s="22"/>
      <c r="Q60" s="22"/>
      <c r="R60" s="22"/>
    </row>
    <row r="61" spans="2:18" ht="15.75" x14ac:dyDescent="0.3">
      <c r="B61" s="7" t="s">
        <v>6</v>
      </c>
      <c r="C61" s="8">
        <v>2921</v>
      </c>
      <c r="D61" s="8">
        <v>11321</v>
      </c>
      <c r="E61" s="8">
        <v>10206</v>
      </c>
      <c r="F61" s="8">
        <v>6310</v>
      </c>
      <c r="G61" s="8">
        <v>7982</v>
      </c>
      <c r="H61" s="15">
        <v>0.47916666666666702</v>
      </c>
      <c r="I61" s="15">
        <v>0.77791520648663504</v>
      </c>
      <c r="J61" s="15">
        <v>0.68903591682419696</v>
      </c>
      <c r="K61" s="15">
        <v>0.34093365031337802</v>
      </c>
      <c r="L61" s="15">
        <v>0.231074313174883</v>
      </c>
      <c r="N61" s="22"/>
      <c r="O61" s="22"/>
      <c r="P61" s="22"/>
      <c r="Q61" s="22"/>
      <c r="R61" s="22"/>
    </row>
    <row r="62" spans="2:18" ht="15.75" x14ac:dyDescent="0.3">
      <c r="B62" s="10" t="s">
        <v>7</v>
      </c>
      <c r="C62" s="11">
        <v>2032</v>
      </c>
      <c r="D62" s="11">
        <v>5892</v>
      </c>
      <c r="E62" s="11">
        <v>7255</v>
      </c>
      <c r="F62" s="11">
        <v>6018</v>
      </c>
      <c r="G62" s="11">
        <v>6511</v>
      </c>
      <c r="H62" s="16">
        <v>0.33333333333333298</v>
      </c>
      <c r="I62" s="16">
        <v>0.40486497629354801</v>
      </c>
      <c r="J62" s="16">
        <v>0.48980556305698097</v>
      </c>
      <c r="K62" s="16">
        <v>0.32515668899935202</v>
      </c>
      <c r="L62" s="16">
        <v>0.188489708479287</v>
      </c>
      <c r="N62" s="22"/>
      <c r="O62" s="22"/>
      <c r="P62" s="22"/>
      <c r="Q62" s="22"/>
      <c r="R62" s="22"/>
    </row>
    <row r="63" spans="2:18" ht="15.75" x14ac:dyDescent="0.3">
      <c r="B63" s="7" t="s">
        <v>8</v>
      </c>
      <c r="C63" s="8">
        <v>889</v>
      </c>
      <c r="D63" s="8">
        <v>5429</v>
      </c>
      <c r="E63" s="8">
        <v>2951</v>
      </c>
      <c r="F63" s="8">
        <v>292</v>
      </c>
      <c r="G63" s="8">
        <v>1471</v>
      </c>
      <c r="H63" s="15">
        <v>0.14583333333333301</v>
      </c>
      <c r="I63" s="15">
        <v>0.37305023019308697</v>
      </c>
      <c r="J63" s="15">
        <v>0.19923035376721601</v>
      </c>
      <c r="K63" s="15">
        <v>1.5776961314026401E-2</v>
      </c>
      <c r="L63" s="15">
        <v>4.2584604695596801E-2</v>
      </c>
      <c r="N63" s="22"/>
      <c r="O63" s="22"/>
      <c r="P63" s="22"/>
      <c r="Q63" s="22"/>
      <c r="R63" s="22"/>
    </row>
    <row r="64" spans="2:18" ht="15.75" x14ac:dyDescent="0.3">
      <c r="B64" s="10" t="s">
        <v>9</v>
      </c>
      <c r="C64" s="11">
        <v>3048</v>
      </c>
      <c r="D64" s="11">
        <v>2266</v>
      </c>
      <c r="E64" s="11">
        <v>2800</v>
      </c>
      <c r="F64" s="11">
        <v>8452</v>
      </c>
      <c r="G64" s="11">
        <v>18847</v>
      </c>
      <c r="H64" s="16">
        <v>0.5</v>
      </c>
      <c r="I64" s="16">
        <v>0.15570672713529901</v>
      </c>
      <c r="J64" s="16">
        <v>0.18903591682419699</v>
      </c>
      <c r="K64" s="16">
        <v>0.45666738707585902</v>
      </c>
      <c r="L64" s="16">
        <v>0.54560981964508004</v>
      </c>
      <c r="N64" s="22"/>
      <c r="O64" s="22"/>
      <c r="P64" s="22"/>
      <c r="Q64" s="22"/>
      <c r="R64" s="22"/>
    </row>
    <row r="65" spans="2:18" ht="15.75" x14ac:dyDescent="0.3">
      <c r="B65" s="7" t="s">
        <v>10</v>
      </c>
      <c r="C65" s="8">
        <v>0</v>
      </c>
      <c r="D65" s="8">
        <v>0</v>
      </c>
      <c r="E65" s="8">
        <v>0</v>
      </c>
      <c r="F65" s="8">
        <v>0</v>
      </c>
      <c r="G65" s="8">
        <v>2477</v>
      </c>
      <c r="H65" s="15">
        <v>0</v>
      </c>
      <c r="I65" s="15">
        <v>0</v>
      </c>
      <c r="J65" s="15">
        <v>0</v>
      </c>
      <c r="K65" s="15">
        <v>0</v>
      </c>
      <c r="L65" s="15">
        <v>7.1707726601626998E-2</v>
      </c>
      <c r="N65" s="22"/>
      <c r="O65" s="22"/>
      <c r="P65" s="22"/>
      <c r="Q65" s="22"/>
      <c r="R65" s="22"/>
    </row>
    <row r="66" spans="2:18" ht="15.75" x14ac:dyDescent="0.3">
      <c r="B66" s="10" t="s">
        <v>11</v>
      </c>
      <c r="C66" s="11">
        <v>127</v>
      </c>
      <c r="D66" s="11">
        <v>966</v>
      </c>
      <c r="E66" s="11">
        <v>1806</v>
      </c>
      <c r="F66" s="11">
        <v>3746</v>
      </c>
      <c r="G66" s="11">
        <v>5237</v>
      </c>
      <c r="H66" s="16">
        <v>2.0833333333333301E-2</v>
      </c>
      <c r="I66" s="16">
        <v>6.6378066378066397E-2</v>
      </c>
      <c r="J66" s="16">
        <v>0.121928166351607</v>
      </c>
      <c r="K66" s="16">
        <v>0.20239896261076301</v>
      </c>
      <c r="L66" s="16">
        <v>0.15160814057840999</v>
      </c>
      <c r="N66" s="22"/>
      <c r="O66" s="22"/>
      <c r="P66" s="22"/>
      <c r="Q66" s="22"/>
      <c r="R66" s="22"/>
    </row>
    <row r="67" spans="2:18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  <c r="N67" s="22"/>
      <c r="O67" s="22"/>
      <c r="P67" s="22"/>
      <c r="Q67" s="22"/>
      <c r="R67" s="22"/>
    </row>
    <row r="68" spans="2:18" ht="15.75" x14ac:dyDescent="0.3">
      <c r="B68" s="10" t="s">
        <v>13</v>
      </c>
      <c r="C68" s="11">
        <v>5969</v>
      </c>
      <c r="D68" s="11">
        <v>13587</v>
      </c>
      <c r="E68" s="11">
        <v>13006</v>
      </c>
      <c r="F68" s="11">
        <v>14762</v>
      </c>
      <c r="G68" s="11">
        <v>26829</v>
      </c>
      <c r="H68" s="16">
        <v>0.97916666666666696</v>
      </c>
      <c r="I68" s="16">
        <v>0.93362193362193402</v>
      </c>
      <c r="J68" s="16">
        <v>0.87807183364839303</v>
      </c>
      <c r="K68" s="16">
        <v>0.79760103738923704</v>
      </c>
      <c r="L68" s="16">
        <v>0.77668413281996396</v>
      </c>
      <c r="N68" s="22"/>
      <c r="O68" s="22"/>
      <c r="P68" s="22"/>
      <c r="Q68" s="22"/>
      <c r="R68" s="22"/>
    </row>
    <row r="69" spans="2:18" ht="15.75" x14ac:dyDescent="0.3">
      <c r="B69" s="7" t="s">
        <v>14</v>
      </c>
      <c r="C69" s="8">
        <v>3048</v>
      </c>
      <c r="D69" s="8">
        <v>9337</v>
      </c>
      <c r="E69" s="8">
        <v>7003</v>
      </c>
      <c r="F69" s="8">
        <v>8360</v>
      </c>
      <c r="G69" s="8">
        <v>12693</v>
      </c>
      <c r="H69" s="15">
        <v>0.5</v>
      </c>
      <c r="I69" s="15">
        <v>0.64158592730021302</v>
      </c>
      <c r="J69" s="15">
        <v>0.47279233054280301</v>
      </c>
      <c r="K69" s="15">
        <v>0.45169656364815203</v>
      </c>
      <c r="L69" s="15">
        <v>0.36745505601713802</v>
      </c>
      <c r="N69" s="22"/>
      <c r="O69" s="22"/>
      <c r="P69" s="22"/>
      <c r="Q69" s="22"/>
      <c r="R69" s="22"/>
    </row>
    <row r="70" spans="2:18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  <c r="N70" s="22"/>
      <c r="O70" s="22"/>
      <c r="P70" s="22"/>
      <c r="Q70" s="22"/>
      <c r="R70" s="22"/>
    </row>
    <row r="71" spans="2:18" ht="15.75" x14ac:dyDescent="0.3">
      <c r="B71" s="7" t="s">
        <v>16</v>
      </c>
      <c r="C71" s="8">
        <v>1651</v>
      </c>
      <c r="D71" s="8">
        <v>5240</v>
      </c>
      <c r="E71" s="8">
        <v>3599</v>
      </c>
      <c r="F71" s="8">
        <v>3902</v>
      </c>
      <c r="G71" s="8">
        <v>7446</v>
      </c>
      <c r="H71" s="15">
        <v>0.27083333333333298</v>
      </c>
      <c r="I71" s="15">
        <v>0.36006321720607398</v>
      </c>
      <c r="J71" s="15">
        <v>0.24297866594653</v>
      </c>
      <c r="K71" s="15">
        <v>0.21082775016209199</v>
      </c>
      <c r="L71" s="15">
        <v>0.215557421185189</v>
      </c>
      <c r="N71" s="22"/>
      <c r="O71" s="22"/>
      <c r="P71" s="22"/>
      <c r="Q71" s="22"/>
      <c r="R71" s="22"/>
    </row>
    <row r="72" spans="2:18" ht="15.75" x14ac:dyDescent="0.3">
      <c r="B72" s="10" t="s">
        <v>17</v>
      </c>
      <c r="C72" s="11">
        <v>1016</v>
      </c>
      <c r="D72" s="11">
        <v>2781</v>
      </c>
      <c r="E72" s="11">
        <v>4524</v>
      </c>
      <c r="F72" s="11">
        <v>10240</v>
      </c>
      <c r="G72" s="11">
        <v>16299</v>
      </c>
      <c r="H72" s="16">
        <v>0.16666666666666699</v>
      </c>
      <c r="I72" s="16">
        <v>0.19109461966604799</v>
      </c>
      <c r="J72" s="16">
        <v>0.30542803132595198</v>
      </c>
      <c r="K72" s="16">
        <v>0.55327425977955502</v>
      </c>
      <c r="L72" s="16">
        <v>0.47184668384332601</v>
      </c>
      <c r="N72" s="22"/>
      <c r="O72" s="22"/>
      <c r="P72" s="22"/>
      <c r="Q72" s="22"/>
      <c r="R72" s="22"/>
    </row>
    <row r="73" spans="2:18" ht="15.75" x14ac:dyDescent="0.3">
      <c r="B73" s="7" t="s">
        <v>18</v>
      </c>
      <c r="C73" s="8">
        <v>4953</v>
      </c>
      <c r="D73" s="8">
        <v>12122</v>
      </c>
      <c r="E73" s="8">
        <v>10873</v>
      </c>
      <c r="F73" s="8">
        <v>13758</v>
      </c>
      <c r="G73" s="8">
        <v>19787</v>
      </c>
      <c r="H73" s="15">
        <v>0.8125</v>
      </c>
      <c r="I73" s="15">
        <v>0.83295540438397597</v>
      </c>
      <c r="J73" s="15">
        <v>0.73406697272481802</v>
      </c>
      <c r="K73" s="15">
        <v>0.74335422519991401</v>
      </c>
      <c r="L73" s="15">
        <v>0.57282227947775199</v>
      </c>
      <c r="N73" s="22"/>
      <c r="O73" s="22"/>
      <c r="P73" s="22"/>
      <c r="Q73" s="22"/>
      <c r="R73" s="22"/>
    </row>
    <row r="74" spans="2:18" ht="15.75" x14ac:dyDescent="0.3">
      <c r="B74" s="10" t="s">
        <v>19</v>
      </c>
      <c r="C74" s="11">
        <v>2286</v>
      </c>
      <c r="D74" s="11">
        <v>5393</v>
      </c>
      <c r="E74" s="11">
        <v>1831</v>
      </c>
      <c r="F74" s="11">
        <v>3546</v>
      </c>
      <c r="G74" s="11">
        <v>5270</v>
      </c>
      <c r="H74" s="16">
        <v>0.375</v>
      </c>
      <c r="I74" s="16">
        <v>0.370576513433656</v>
      </c>
      <c r="J74" s="16">
        <v>0.123615987037537</v>
      </c>
      <c r="K74" s="16">
        <v>0.191592824724443</v>
      </c>
      <c r="L74" s="16">
        <v>0.15256347161508799</v>
      </c>
      <c r="N74" s="22"/>
      <c r="O74" s="22"/>
      <c r="P74" s="22"/>
      <c r="Q74" s="22"/>
      <c r="R74" s="22"/>
    </row>
    <row r="75" spans="2:18" ht="15.75" x14ac:dyDescent="0.3">
      <c r="B75" s="7" t="s">
        <v>20</v>
      </c>
      <c r="C75" s="8">
        <v>3937</v>
      </c>
      <c r="D75" s="8">
        <v>10673</v>
      </c>
      <c r="E75" s="8">
        <v>9501</v>
      </c>
      <c r="F75" s="8">
        <v>7228</v>
      </c>
      <c r="G75" s="8">
        <v>15954</v>
      </c>
      <c r="H75" s="15">
        <v>0.64583333333333304</v>
      </c>
      <c r="I75" s="15">
        <v>0.733388304816876</v>
      </c>
      <c r="J75" s="15">
        <v>0.64143937348096103</v>
      </c>
      <c r="K75" s="15">
        <v>0.39053382321158397</v>
      </c>
      <c r="L75" s="15">
        <v>0.46185913209622798</v>
      </c>
      <c r="N75" s="22"/>
      <c r="O75" s="22"/>
      <c r="P75" s="22"/>
      <c r="Q75" s="22"/>
      <c r="R75" s="22"/>
    </row>
    <row r="76" spans="2:18" ht="15.75" x14ac:dyDescent="0.3">
      <c r="B76" s="10" t="s">
        <v>21</v>
      </c>
      <c r="C76" s="11">
        <v>1270</v>
      </c>
      <c r="D76" s="11">
        <v>4411</v>
      </c>
      <c r="E76" s="11">
        <v>5625</v>
      </c>
      <c r="F76" s="11">
        <v>3824</v>
      </c>
      <c r="G76" s="11">
        <v>5298</v>
      </c>
      <c r="H76" s="16">
        <v>0.20833333333333301</v>
      </c>
      <c r="I76" s="16">
        <v>0.30309901738473199</v>
      </c>
      <c r="J76" s="16">
        <v>0.37975965433432401</v>
      </c>
      <c r="K76" s="16">
        <v>0.206613356386427</v>
      </c>
      <c r="L76" s="16">
        <v>0.153374055524998</v>
      </c>
      <c r="N76" s="22"/>
      <c r="O76" s="22"/>
      <c r="P76" s="22"/>
      <c r="Q76" s="22"/>
      <c r="R76" s="22"/>
    </row>
    <row r="77" spans="2:18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  <c r="N77" s="22"/>
      <c r="O77" s="22"/>
      <c r="P77" s="22"/>
      <c r="Q77" s="22"/>
      <c r="R77" s="22"/>
    </row>
    <row r="78" spans="2:18" ht="15.75" x14ac:dyDescent="0.3">
      <c r="B78" s="10" t="s">
        <v>23</v>
      </c>
      <c r="C78" s="11">
        <v>2921</v>
      </c>
      <c r="D78" s="11">
        <v>11321</v>
      </c>
      <c r="E78" s="11">
        <v>10206</v>
      </c>
      <c r="F78" s="11">
        <v>6310</v>
      </c>
      <c r="G78" s="11">
        <v>10459</v>
      </c>
      <c r="H78" s="16">
        <v>0.47916666666666702</v>
      </c>
      <c r="I78" s="16">
        <v>0.77791520648663504</v>
      </c>
      <c r="J78" s="16">
        <v>0.68903591682419696</v>
      </c>
      <c r="K78" s="16">
        <v>0.34093365031337802</v>
      </c>
      <c r="L78" s="16">
        <v>0.30278203977651003</v>
      </c>
      <c r="N78" s="22"/>
      <c r="O78" s="22"/>
      <c r="P78" s="22"/>
      <c r="Q78" s="22"/>
      <c r="R78" s="22"/>
    </row>
    <row r="79" spans="2:18" ht="15.75" x14ac:dyDescent="0.3">
      <c r="B79" s="7" t="s">
        <v>24</v>
      </c>
      <c r="C79" s="8">
        <v>1651</v>
      </c>
      <c r="D79" s="8">
        <v>6749</v>
      </c>
      <c r="E79" s="8">
        <v>4694</v>
      </c>
      <c r="F79" s="8">
        <v>876</v>
      </c>
      <c r="G79" s="8">
        <v>1880</v>
      </c>
      <c r="H79" s="15">
        <v>0.27083333333333298</v>
      </c>
      <c r="I79" s="15">
        <v>0.46375317803889199</v>
      </c>
      <c r="J79" s="15">
        <v>0.31690521199027799</v>
      </c>
      <c r="K79" s="15">
        <v>4.7330883942079099E-2</v>
      </c>
      <c r="L79" s="15">
        <v>5.4424919665344601E-2</v>
      </c>
      <c r="N79" s="22"/>
      <c r="O79" s="22"/>
      <c r="P79" s="22"/>
      <c r="Q79" s="22"/>
      <c r="R79" s="22"/>
    </row>
    <row r="81" spans="2:18" x14ac:dyDescent="0.25">
      <c r="B81" s="20" t="s">
        <v>38</v>
      </c>
      <c r="C81" s="49" t="s">
        <v>41</v>
      </c>
      <c r="D81" s="50"/>
      <c r="E81" s="50"/>
    </row>
    <row r="82" spans="2:18" x14ac:dyDescent="0.25">
      <c r="B82" s="45" t="s">
        <v>32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8" ht="15.75" x14ac:dyDescent="0.3">
      <c r="B83" s="45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8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8" ht="15.75" x14ac:dyDescent="0.3">
      <c r="B85" s="10" t="s">
        <v>4</v>
      </c>
      <c r="C85" s="11">
        <v>5461</v>
      </c>
      <c r="D85" s="11">
        <v>17358</v>
      </c>
      <c r="E85" s="11">
        <v>10382</v>
      </c>
      <c r="F85" s="11">
        <v>3568</v>
      </c>
      <c r="G85" s="11">
        <v>26060</v>
      </c>
      <c r="H85" s="12"/>
      <c r="I85" s="12"/>
      <c r="J85" s="12"/>
      <c r="K85" s="12"/>
      <c r="L85" s="12"/>
      <c r="N85" s="22"/>
      <c r="O85" s="22"/>
      <c r="P85" s="22"/>
      <c r="Q85" s="22"/>
      <c r="R85" s="22"/>
    </row>
    <row r="86" spans="2:18" ht="15.75" x14ac:dyDescent="0.3">
      <c r="B86" s="7" t="s">
        <v>6</v>
      </c>
      <c r="C86" s="8">
        <v>2667</v>
      </c>
      <c r="D86" s="8">
        <v>13788</v>
      </c>
      <c r="E86" s="8">
        <v>8809</v>
      </c>
      <c r="F86" s="8">
        <v>2044</v>
      </c>
      <c r="G86" s="8">
        <v>8362</v>
      </c>
      <c r="H86" s="15">
        <v>0.48837209302325602</v>
      </c>
      <c r="I86" s="15">
        <v>0.79433114414103001</v>
      </c>
      <c r="J86" s="15">
        <v>0.84848776728954001</v>
      </c>
      <c r="K86" s="15">
        <v>0.57286995515695105</v>
      </c>
      <c r="L86" s="15">
        <v>0.32087490406753599</v>
      </c>
      <c r="N86" s="22"/>
      <c r="O86" s="22"/>
      <c r="P86" s="22"/>
      <c r="Q86" s="22"/>
      <c r="R86" s="22"/>
    </row>
    <row r="87" spans="2:18" ht="15.75" x14ac:dyDescent="0.3">
      <c r="B87" s="10" t="s">
        <v>7</v>
      </c>
      <c r="C87" s="11">
        <v>1778</v>
      </c>
      <c r="D87" s="11">
        <v>7538</v>
      </c>
      <c r="E87" s="11">
        <v>5191</v>
      </c>
      <c r="F87" s="11">
        <v>2044</v>
      </c>
      <c r="G87" s="11">
        <v>6211</v>
      </c>
      <c r="H87" s="16">
        <v>0.32558139534883701</v>
      </c>
      <c r="I87" s="16">
        <v>0.43426662057840798</v>
      </c>
      <c r="J87" s="16">
        <v>0.5</v>
      </c>
      <c r="K87" s="16">
        <v>0.57286995515695105</v>
      </c>
      <c r="L87" s="16">
        <v>0.23833461243284701</v>
      </c>
      <c r="N87" s="22"/>
      <c r="O87" s="22"/>
      <c r="P87" s="22"/>
      <c r="Q87" s="22"/>
      <c r="R87" s="22"/>
    </row>
    <row r="88" spans="2:18" ht="15.75" x14ac:dyDescent="0.3">
      <c r="B88" s="7" t="s">
        <v>8</v>
      </c>
      <c r="C88" s="8">
        <v>889</v>
      </c>
      <c r="D88" s="8">
        <v>6250</v>
      </c>
      <c r="E88" s="8">
        <v>3618</v>
      </c>
      <c r="F88" s="8">
        <v>0</v>
      </c>
      <c r="G88" s="8">
        <v>2151</v>
      </c>
      <c r="H88" s="15">
        <v>0.162790697674419</v>
      </c>
      <c r="I88" s="15">
        <v>0.36006452356262197</v>
      </c>
      <c r="J88" s="15">
        <v>0.34848776728954001</v>
      </c>
      <c r="K88" s="15">
        <v>0</v>
      </c>
      <c r="L88" s="15">
        <v>8.2540291634689206E-2</v>
      </c>
      <c r="N88" s="22"/>
      <c r="O88" s="22"/>
      <c r="P88" s="22"/>
      <c r="Q88" s="22"/>
      <c r="R88" s="22"/>
    </row>
    <row r="89" spans="2:18" ht="15.75" x14ac:dyDescent="0.3">
      <c r="B89" s="10" t="s">
        <v>9</v>
      </c>
      <c r="C89" s="11">
        <v>2667</v>
      </c>
      <c r="D89" s="11">
        <v>2604</v>
      </c>
      <c r="E89" s="11">
        <v>1057</v>
      </c>
      <c r="F89" s="11">
        <v>178</v>
      </c>
      <c r="G89" s="11">
        <v>14177</v>
      </c>
      <c r="H89" s="16">
        <v>0.48837209302325602</v>
      </c>
      <c r="I89" s="16">
        <v>0.150017283097131</v>
      </c>
      <c r="J89" s="16">
        <v>0.10181082643036</v>
      </c>
      <c r="K89" s="16">
        <v>4.9887892376681599E-2</v>
      </c>
      <c r="L89" s="16">
        <v>0.54401381427475104</v>
      </c>
      <c r="N89" s="22"/>
      <c r="O89" s="22"/>
      <c r="P89" s="22"/>
      <c r="Q89" s="22"/>
      <c r="R89" s="22"/>
    </row>
    <row r="90" spans="2:18" ht="15.75" x14ac:dyDescent="0.3">
      <c r="B90" s="7" t="s">
        <v>10</v>
      </c>
      <c r="C90" s="8">
        <v>0</v>
      </c>
      <c r="D90" s="8">
        <v>0</v>
      </c>
      <c r="E90" s="8">
        <v>0</v>
      </c>
      <c r="F90" s="8">
        <v>0</v>
      </c>
      <c r="G90" s="8">
        <v>555</v>
      </c>
      <c r="H90" s="15">
        <v>0</v>
      </c>
      <c r="I90" s="15">
        <v>0</v>
      </c>
      <c r="J90" s="15">
        <v>0</v>
      </c>
      <c r="K90" s="15">
        <v>0</v>
      </c>
      <c r="L90" s="15">
        <v>2.12970069071374E-2</v>
      </c>
      <c r="N90" s="22"/>
      <c r="O90" s="22"/>
      <c r="P90" s="22"/>
      <c r="Q90" s="22"/>
      <c r="R90" s="22"/>
    </row>
    <row r="91" spans="2:18" ht="15.75" x14ac:dyDescent="0.3">
      <c r="B91" s="10" t="s">
        <v>11</v>
      </c>
      <c r="C91" s="11">
        <v>127</v>
      </c>
      <c r="D91" s="11">
        <v>966</v>
      </c>
      <c r="E91" s="11">
        <v>516</v>
      </c>
      <c r="F91" s="11">
        <v>1346</v>
      </c>
      <c r="G91" s="11">
        <v>2966</v>
      </c>
      <c r="H91" s="16">
        <v>2.32558139534884E-2</v>
      </c>
      <c r="I91" s="16">
        <v>5.5651572761838901E-2</v>
      </c>
      <c r="J91" s="16">
        <v>4.9701406280100197E-2</v>
      </c>
      <c r="K91" s="16">
        <v>0.377242152466368</v>
      </c>
      <c r="L91" s="16">
        <v>0.113814274750576</v>
      </c>
      <c r="N91" s="22"/>
      <c r="O91" s="22"/>
      <c r="P91" s="22"/>
      <c r="Q91" s="22"/>
      <c r="R91" s="22"/>
    </row>
    <row r="92" spans="2:18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  <c r="N92" s="22"/>
      <c r="O92" s="22"/>
      <c r="P92" s="22"/>
      <c r="Q92" s="22"/>
      <c r="R92" s="22"/>
    </row>
    <row r="93" spans="2:18" ht="15.75" x14ac:dyDescent="0.3">
      <c r="B93" s="10" t="s">
        <v>13</v>
      </c>
      <c r="C93" s="11">
        <v>5334</v>
      </c>
      <c r="D93" s="11">
        <v>16392</v>
      </c>
      <c r="E93" s="11">
        <v>9866</v>
      </c>
      <c r="F93" s="11">
        <v>2222</v>
      </c>
      <c r="G93" s="11">
        <v>22539</v>
      </c>
      <c r="H93" s="16">
        <v>0.97674418604651203</v>
      </c>
      <c r="I93" s="16">
        <v>0.94434842723816104</v>
      </c>
      <c r="J93" s="16">
        <v>0.9502985937199</v>
      </c>
      <c r="K93" s="16">
        <v>0.62275784753363195</v>
      </c>
      <c r="L93" s="16">
        <v>0.86488871834228698</v>
      </c>
      <c r="N93" s="22"/>
      <c r="O93" s="22"/>
      <c r="P93" s="22"/>
      <c r="Q93" s="22"/>
      <c r="R93" s="22"/>
    </row>
    <row r="94" spans="2:18" ht="15.75" x14ac:dyDescent="0.3">
      <c r="B94" s="7" t="s">
        <v>14</v>
      </c>
      <c r="C94" s="8">
        <v>3175</v>
      </c>
      <c r="D94" s="8">
        <v>10669</v>
      </c>
      <c r="E94" s="8">
        <v>7305</v>
      </c>
      <c r="F94" s="8">
        <v>1054</v>
      </c>
      <c r="G94" s="8">
        <v>12995</v>
      </c>
      <c r="H94" s="15">
        <v>0.581395348837209</v>
      </c>
      <c r="I94" s="15">
        <v>0.61464454430233895</v>
      </c>
      <c r="J94" s="15">
        <v>0.70362165286071998</v>
      </c>
      <c r="K94" s="15">
        <v>0.29540358744394601</v>
      </c>
      <c r="L94" s="15">
        <v>0.49865694551036099</v>
      </c>
      <c r="N94" s="22"/>
      <c r="O94" s="22"/>
      <c r="P94" s="22"/>
      <c r="Q94" s="22"/>
      <c r="R94" s="22"/>
    </row>
    <row r="95" spans="2:18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  <c r="N95" s="22"/>
      <c r="O95" s="22"/>
      <c r="P95" s="22"/>
      <c r="Q95" s="22"/>
      <c r="R95" s="22"/>
    </row>
    <row r="96" spans="2:18" ht="15.75" x14ac:dyDescent="0.3">
      <c r="B96" s="7" t="s">
        <v>16</v>
      </c>
      <c r="C96" s="8">
        <v>1778</v>
      </c>
      <c r="D96" s="8">
        <v>7550</v>
      </c>
      <c r="E96" s="8">
        <v>4826</v>
      </c>
      <c r="F96" s="8">
        <v>584</v>
      </c>
      <c r="G96" s="8">
        <v>7946</v>
      </c>
      <c r="H96" s="15">
        <v>0.32558139534883701</v>
      </c>
      <c r="I96" s="15">
        <v>0.43495794446364799</v>
      </c>
      <c r="J96" s="15">
        <v>0.46484299749566599</v>
      </c>
      <c r="K96" s="15">
        <v>0.16367713004484299</v>
      </c>
      <c r="L96" s="15">
        <v>0.304911742133538</v>
      </c>
      <c r="N96" s="22"/>
      <c r="O96" s="22"/>
      <c r="P96" s="22"/>
      <c r="Q96" s="22"/>
      <c r="R96" s="22"/>
    </row>
    <row r="97" spans="2:18" ht="15.75" x14ac:dyDescent="0.3">
      <c r="B97" s="10" t="s">
        <v>17</v>
      </c>
      <c r="C97" s="11">
        <v>889</v>
      </c>
      <c r="D97" s="11">
        <v>3606</v>
      </c>
      <c r="E97" s="11">
        <v>3643</v>
      </c>
      <c r="F97" s="11">
        <v>1638</v>
      </c>
      <c r="G97" s="11">
        <v>13055</v>
      </c>
      <c r="H97" s="16">
        <v>0.162790697674419</v>
      </c>
      <c r="I97" s="16">
        <v>0.207742827514691</v>
      </c>
      <c r="J97" s="16">
        <v>0.35089578115969999</v>
      </c>
      <c r="K97" s="16">
        <v>0.45908071748878898</v>
      </c>
      <c r="L97" s="16">
        <v>0.500959324635457</v>
      </c>
      <c r="N97" s="22"/>
      <c r="O97" s="22"/>
      <c r="P97" s="22"/>
      <c r="Q97" s="22"/>
      <c r="R97" s="22"/>
    </row>
    <row r="98" spans="2:18" ht="15.75" x14ac:dyDescent="0.3">
      <c r="B98" s="7" t="s">
        <v>18</v>
      </c>
      <c r="C98" s="8">
        <v>4191</v>
      </c>
      <c r="D98" s="8">
        <v>15088</v>
      </c>
      <c r="E98" s="8">
        <v>7928</v>
      </c>
      <c r="F98" s="8">
        <v>1930</v>
      </c>
      <c r="G98" s="8">
        <v>14726</v>
      </c>
      <c r="H98" s="15">
        <v>0.76744186046511598</v>
      </c>
      <c r="I98" s="15">
        <v>0.86922456504205603</v>
      </c>
      <c r="J98" s="15">
        <v>0.76362935850510505</v>
      </c>
      <c r="K98" s="15">
        <v>0.54091928251121102</v>
      </c>
      <c r="L98" s="15">
        <v>0.56508058326937805</v>
      </c>
      <c r="N98" s="22"/>
      <c r="O98" s="22"/>
      <c r="P98" s="22"/>
      <c r="Q98" s="22"/>
      <c r="R98" s="22"/>
    </row>
    <row r="99" spans="2:18" ht="15.75" x14ac:dyDescent="0.3">
      <c r="B99" s="10" t="s">
        <v>19</v>
      </c>
      <c r="C99" s="11">
        <v>1778</v>
      </c>
      <c r="D99" s="11">
        <v>5570</v>
      </c>
      <c r="E99" s="11">
        <v>1982</v>
      </c>
      <c r="F99" s="11">
        <v>470</v>
      </c>
      <c r="G99" s="11">
        <v>5883</v>
      </c>
      <c r="H99" s="16">
        <v>0.32558139534883701</v>
      </c>
      <c r="I99" s="16">
        <v>0.32088950339900901</v>
      </c>
      <c r="J99" s="16">
        <v>0.19090733962627601</v>
      </c>
      <c r="K99" s="16">
        <v>0.13172645739910299</v>
      </c>
      <c r="L99" s="16">
        <v>0.22574827321565599</v>
      </c>
      <c r="N99" s="22"/>
      <c r="O99" s="22"/>
      <c r="P99" s="22"/>
      <c r="Q99" s="22"/>
      <c r="R99" s="22"/>
    </row>
    <row r="100" spans="2:18" ht="15.75" x14ac:dyDescent="0.3">
      <c r="B100" s="7" t="s">
        <v>20</v>
      </c>
      <c r="C100" s="8">
        <v>3937</v>
      </c>
      <c r="D100" s="8">
        <v>13317</v>
      </c>
      <c r="E100" s="8">
        <v>8639</v>
      </c>
      <c r="F100" s="8">
        <v>1346</v>
      </c>
      <c r="G100" s="8">
        <v>16978</v>
      </c>
      <c r="H100" s="15">
        <v>0.72093023255814004</v>
      </c>
      <c r="I100" s="15">
        <v>0.76719668164535104</v>
      </c>
      <c r="J100" s="15">
        <v>0.83211327297245197</v>
      </c>
      <c r="K100" s="15">
        <v>0.377242152466368</v>
      </c>
      <c r="L100" s="15">
        <v>0.65149654643131205</v>
      </c>
      <c r="N100" s="22"/>
      <c r="O100" s="22"/>
      <c r="P100" s="22"/>
      <c r="Q100" s="22"/>
      <c r="R100" s="22"/>
    </row>
    <row r="101" spans="2:18" ht="15.75" x14ac:dyDescent="0.3">
      <c r="B101" s="10" t="s">
        <v>21</v>
      </c>
      <c r="C101" s="11">
        <v>1524</v>
      </c>
      <c r="D101" s="11">
        <v>4254</v>
      </c>
      <c r="E101" s="11">
        <v>4763</v>
      </c>
      <c r="F101" s="11">
        <v>292</v>
      </c>
      <c r="G101" s="11">
        <v>6077</v>
      </c>
      <c r="H101" s="16">
        <v>0.27906976744186002</v>
      </c>
      <c r="I101" s="16">
        <v>0.24507431731766299</v>
      </c>
      <c r="J101" s="16">
        <v>0.45877480254286301</v>
      </c>
      <c r="K101" s="16">
        <v>8.1838565022421497E-2</v>
      </c>
      <c r="L101" s="16">
        <v>0.23319263238679999</v>
      </c>
      <c r="N101" s="22"/>
      <c r="O101" s="22"/>
      <c r="P101" s="22"/>
      <c r="Q101" s="22"/>
      <c r="R101" s="22"/>
    </row>
    <row r="102" spans="2:18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  <c r="N102" s="22"/>
      <c r="O102" s="22"/>
      <c r="P102" s="22"/>
      <c r="Q102" s="22"/>
      <c r="R102" s="22"/>
    </row>
    <row r="103" spans="2:18" ht="15.75" x14ac:dyDescent="0.3">
      <c r="B103" s="10" t="s">
        <v>23</v>
      </c>
      <c r="C103" s="11">
        <v>2667</v>
      </c>
      <c r="D103" s="11">
        <v>13788</v>
      </c>
      <c r="E103" s="11">
        <v>8809</v>
      </c>
      <c r="F103" s="11">
        <v>2044</v>
      </c>
      <c r="G103" s="11">
        <v>8917</v>
      </c>
      <c r="H103" s="16">
        <v>0.48837209302325602</v>
      </c>
      <c r="I103" s="16">
        <v>0.79433114414103001</v>
      </c>
      <c r="J103" s="16">
        <v>0.84848776728954001</v>
      </c>
      <c r="K103" s="16">
        <v>0.57286995515695105</v>
      </c>
      <c r="L103" s="16">
        <v>0.34217191097467398</v>
      </c>
      <c r="N103" s="22"/>
      <c r="O103" s="22"/>
      <c r="P103" s="22"/>
      <c r="Q103" s="22"/>
      <c r="R103" s="22"/>
    </row>
    <row r="104" spans="2:18" ht="15.75" x14ac:dyDescent="0.3">
      <c r="B104" s="7" t="s">
        <v>24</v>
      </c>
      <c r="C104" s="8">
        <v>1651</v>
      </c>
      <c r="D104" s="8">
        <v>8226</v>
      </c>
      <c r="E104" s="8">
        <v>4996</v>
      </c>
      <c r="F104" s="8">
        <v>0</v>
      </c>
      <c r="G104" s="8">
        <v>2281</v>
      </c>
      <c r="H104" s="15">
        <v>0.30232558139534899</v>
      </c>
      <c r="I104" s="15">
        <v>0.47390252333218102</v>
      </c>
      <c r="J104" s="15">
        <v>0.48121749181275297</v>
      </c>
      <c r="K104" s="15">
        <v>0</v>
      </c>
      <c r="L104" s="15">
        <v>8.75287797390637E-2</v>
      </c>
      <c r="N104" s="22"/>
      <c r="O104" s="22"/>
      <c r="P104" s="22"/>
      <c r="Q104" s="22"/>
      <c r="R104" s="22"/>
    </row>
    <row r="106" spans="2:18" x14ac:dyDescent="0.25">
      <c r="B106" s="20" t="s">
        <v>38</v>
      </c>
      <c r="C106" s="49" t="s">
        <v>42</v>
      </c>
      <c r="D106" s="50"/>
      <c r="E106" s="50"/>
    </row>
    <row r="107" spans="2:18" x14ac:dyDescent="0.25">
      <c r="B107" s="45" t="s">
        <v>32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8" ht="15.75" x14ac:dyDescent="0.3">
      <c r="B108" s="45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8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8" ht="15.75" x14ac:dyDescent="0.3">
      <c r="B110" s="10" t="s">
        <v>4</v>
      </c>
      <c r="C110" s="11">
        <v>6731</v>
      </c>
      <c r="D110" s="11">
        <v>10392</v>
      </c>
      <c r="E110" s="11">
        <v>19626</v>
      </c>
      <c r="F110" s="11">
        <v>32736</v>
      </c>
      <c r="G110" s="11">
        <v>44466</v>
      </c>
      <c r="H110" s="12"/>
      <c r="I110" s="12"/>
      <c r="J110" s="12"/>
      <c r="K110" s="12"/>
      <c r="L110" s="12"/>
      <c r="N110" s="22"/>
      <c r="O110" s="22"/>
      <c r="P110" s="22"/>
      <c r="Q110" s="22"/>
      <c r="R110" s="22"/>
    </row>
    <row r="111" spans="2:18" ht="15.75" x14ac:dyDescent="0.3">
      <c r="B111" s="7" t="s">
        <v>6</v>
      </c>
      <c r="C111" s="8">
        <v>2794</v>
      </c>
      <c r="D111" s="8">
        <v>6838</v>
      </c>
      <c r="E111" s="8">
        <v>11427</v>
      </c>
      <c r="F111" s="8">
        <v>10462</v>
      </c>
      <c r="G111" s="8">
        <v>10580</v>
      </c>
      <c r="H111" s="15">
        <v>0.41509433962264197</v>
      </c>
      <c r="I111" s="15">
        <v>0.65800615858352596</v>
      </c>
      <c r="J111" s="15">
        <v>0.58223784775298104</v>
      </c>
      <c r="K111" s="15">
        <v>0.319586999022483</v>
      </c>
      <c r="L111" s="15">
        <v>0.23793460171816699</v>
      </c>
      <c r="N111" s="22"/>
      <c r="O111" s="22"/>
      <c r="P111" s="22"/>
      <c r="Q111" s="22"/>
      <c r="R111" s="22"/>
    </row>
    <row r="112" spans="2:18" ht="15.75" x14ac:dyDescent="0.3">
      <c r="B112" s="10" t="s">
        <v>7</v>
      </c>
      <c r="C112" s="11">
        <v>2032</v>
      </c>
      <c r="D112" s="11">
        <v>3574</v>
      </c>
      <c r="E112" s="11">
        <v>9036</v>
      </c>
      <c r="F112" s="11">
        <v>10170</v>
      </c>
      <c r="G112" s="11">
        <v>8972</v>
      </c>
      <c r="H112" s="16">
        <v>0.30188679245283001</v>
      </c>
      <c r="I112" s="16">
        <v>0.34391839876828301</v>
      </c>
      <c r="J112" s="16">
        <v>0.460409660654234</v>
      </c>
      <c r="K112" s="16">
        <v>0.31066715542522</v>
      </c>
      <c r="L112" s="16">
        <v>0.20177214051185199</v>
      </c>
      <c r="N112" s="22"/>
      <c r="O112" s="22"/>
      <c r="P112" s="22"/>
      <c r="Q112" s="22"/>
      <c r="R112" s="22"/>
    </row>
    <row r="113" spans="2:18" ht="15.75" x14ac:dyDescent="0.3">
      <c r="B113" s="7" t="s">
        <v>8</v>
      </c>
      <c r="C113" s="8">
        <v>762</v>
      </c>
      <c r="D113" s="8">
        <v>3264</v>
      </c>
      <c r="E113" s="8">
        <v>2391</v>
      </c>
      <c r="F113" s="8">
        <v>292</v>
      </c>
      <c r="G113" s="8">
        <v>1608</v>
      </c>
      <c r="H113" s="15">
        <v>0.113207547169811</v>
      </c>
      <c r="I113" s="15">
        <v>0.31408775981524301</v>
      </c>
      <c r="J113" s="15">
        <v>0.121828187098747</v>
      </c>
      <c r="K113" s="15">
        <v>8.9198435972629494E-3</v>
      </c>
      <c r="L113" s="15">
        <v>3.6162461206314903E-2</v>
      </c>
      <c r="N113" s="22"/>
      <c r="O113" s="22"/>
      <c r="P113" s="22"/>
      <c r="Q113" s="22"/>
      <c r="R113" s="22"/>
    </row>
    <row r="114" spans="2:18" ht="15.75" x14ac:dyDescent="0.3">
      <c r="B114" s="10" t="s">
        <v>9</v>
      </c>
      <c r="C114" s="11">
        <v>3937</v>
      </c>
      <c r="D114" s="11">
        <v>2584</v>
      </c>
      <c r="E114" s="11">
        <v>5103</v>
      </c>
      <c r="F114" s="11">
        <v>16954</v>
      </c>
      <c r="G114" s="11">
        <v>23219</v>
      </c>
      <c r="H114" s="16">
        <v>0.58490566037735903</v>
      </c>
      <c r="I114" s="16">
        <v>0.248652809853734</v>
      </c>
      <c r="J114" s="16">
        <v>0.26001222867624602</v>
      </c>
      <c r="K114" s="16">
        <v>0.51790078201368495</v>
      </c>
      <c r="L114" s="16">
        <v>0.52217424549093705</v>
      </c>
      <c r="N114" s="22"/>
      <c r="O114" s="22"/>
      <c r="P114" s="22"/>
      <c r="Q114" s="22"/>
      <c r="R114" s="22"/>
    </row>
    <row r="115" spans="2:18" ht="15.75" x14ac:dyDescent="0.3">
      <c r="B115" s="7" t="s">
        <v>10</v>
      </c>
      <c r="C115" s="8">
        <v>0</v>
      </c>
      <c r="D115" s="8">
        <v>0</v>
      </c>
      <c r="E115" s="8">
        <v>0</v>
      </c>
      <c r="F115" s="8">
        <v>584</v>
      </c>
      <c r="G115" s="8">
        <v>3695</v>
      </c>
      <c r="H115" s="15">
        <v>0</v>
      </c>
      <c r="I115" s="15">
        <v>0</v>
      </c>
      <c r="J115" s="15">
        <v>0</v>
      </c>
      <c r="K115" s="15">
        <v>1.7839687194525899E-2</v>
      </c>
      <c r="L115" s="15">
        <v>8.3097197859038394E-2</v>
      </c>
      <c r="N115" s="22"/>
      <c r="O115" s="22"/>
      <c r="P115" s="22"/>
      <c r="Q115" s="22"/>
      <c r="R115" s="22"/>
    </row>
    <row r="116" spans="2:18" ht="15.75" x14ac:dyDescent="0.3">
      <c r="B116" s="10" t="s">
        <v>11</v>
      </c>
      <c r="C116" s="11">
        <v>0</v>
      </c>
      <c r="D116" s="11">
        <v>970</v>
      </c>
      <c r="E116" s="11">
        <v>3096</v>
      </c>
      <c r="F116" s="11">
        <v>4736</v>
      </c>
      <c r="G116" s="11">
        <v>6972</v>
      </c>
      <c r="H116" s="16">
        <v>0</v>
      </c>
      <c r="I116" s="16">
        <v>9.3341031562740595E-2</v>
      </c>
      <c r="J116" s="16">
        <v>0.157749923570773</v>
      </c>
      <c r="K116" s="16">
        <v>0.144672531769306</v>
      </c>
      <c r="L116" s="16">
        <v>0.15679395493185799</v>
      </c>
      <c r="N116" s="22"/>
      <c r="O116" s="22"/>
      <c r="P116" s="22"/>
      <c r="Q116" s="22"/>
      <c r="R116" s="22"/>
    </row>
    <row r="117" spans="2:18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  <c r="N117" s="22"/>
      <c r="O117" s="22"/>
      <c r="P117" s="22"/>
      <c r="Q117" s="22"/>
      <c r="R117" s="22"/>
    </row>
    <row r="118" spans="2:18" ht="15.75" x14ac:dyDescent="0.3">
      <c r="B118" s="10" t="s">
        <v>13</v>
      </c>
      <c r="C118" s="11">
        <v>6731</v>
      </c>
      <c r="D118" s="11">
        <v>9422</v>
      </c>
      <c r="E118" s="11">
        <v>16530</v>
      </c>
      <c r="F118" s="11">
        <v>27416</v>
      </c>
      <c r="G118" s="11">
        <v>33799</v>
      </c>
      <c r="H118" s="16">
        <v>1</v>
      </c>
      <c r="I118" s="16">
        <v>0.90665896843725902</v>
      </c>
      <c r="J118" s="16">
        <v>0.842250076429227</v>
      </c>
      <c r="K118" s="16">
        <v>0.83748778103616806</v>
      </c>
      <c r="L118" s="16">
        <v>0.76010884720910399</v>
      </c>
      <c r="N118" s="22"/>
      <c r="O118" s="22"/>
      <c r="P118" s="22"/>
      <c r="Q118" s="22"/>
      <c r="R118" s="22"/>
    </row>
    <row r="119" spans="2:18" ht="15.75" x14ac:dyDescent="0.3">
      <c r="B119" s="7" t="s">
        <v>14</v>
      </c>
      <c r="C119" s="8">
        <v>2794</v>
      </c>
      <c r="D119" s="8">
        <v>6174</v>
      </c>
      <c r="E119" s="8">
        <v>5795</v>
      </c>
      <c r="F119" s="8">
        <v>15652</v>
      </c>
      <c r="G119" s="8">
        <v>14177</v>
      </c>
      <c r="H119" s="15">
        <v>0.41509433962264197</v>
      </c>
      <c r="I119" s="15">
        <v>0.59411085450346401</v>
      </c>
      <c r="J119" s="15">
        <v>0.295271578518292</v>
      </c>
      <c r="K119" s="15">
        <v>0.47812805474095799</v>
      </c>
      <c r="L119" s="15">
        <v>0.31882786848378503</v>
      </c>
      <c r="N119" s="22"/>
      <c r="O119" s="22"/>
      <c r="P119" s="22"/>
      <c r="Q119" s="22"/>
      <c r="R119" s="22"/>
    </row>
    <row r="120" spans="2:18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  <c r="N120" s="22"/>
      <c r="O120" s="22"/>
      <c r="P120" s="22"/>
      <c r="Q120" s="22"/>
      <c r="R120" s="22"/>
    </row>
    <row r="121" spans="2:18" ht="15.75" x14ac:dyDescent="0.3">
      <c r="B121" s="7" t="s">
        <v>16</v>
      </c>
      <c r="C121" s="8">
        <v>889</v>
      </c>
      <c r="D121" s="8">
        <v>1626</v>
      </c>
      <c r="E121" s="8">
        <v>2347</v>
      </c>
      <c r="F121" s="8">
        <v>7270</v>
      </c>
      <c r="G121" s="8">
        <v>5618</v>
      </c>
      <c r="H121" s="15">
        <v>0.13207547169811301</v>
      </c>
      <c r="I121" s="15">
        <v>0.15646651270207901</v>
      </c>
      <c r="J121" s="15">
        <v>0.11958626312035101</v>
      </c>
      <c r="K121" s="15">
        <v>0.22207966764418399</v>
      </c>
      <c r="L121" s="15">
        <v>0.12634372329420199</v>
      </c>
      <c r="N121" s="22"/>
      <c r="O121" s="22"/>
      <c r="P121" s="22"/>
      <c r="Q121" s="22"/>
      <c r="R121" s="22"/>
    </row>
    <row r="122" spans="2:18" ht="15.75" x14ac:dyDescent="0.3">
      <c r="B122" s="10" t="s">
        <v>17</v>
      </c>
      <c r="C122" s="11">
        <v>1651</v>
      </c>
      <c r="D122" s="11">
        <v>2624</v>
      </c>
      <c r="E122" s="11">
        <v>6286</v>
      </c>
      <c r="F122" s="11">
        <v>19476</v>
      </c>
      <c r="G122" s="11">
        <v>21826</v>
      </c>
      <c r="H122" s="16">
        <v>0.245283018867925</v>
      </c>
      <c r="I122" s="16">
        <v>0.25250192455735199</v>
      </c>
      <c r="J122" s="16">
        <v>0.32028941200448402</v>
      </c>
      <c r="K122" s="16">
        <v>0.59494134897360695</v>
      </c>
      <c r="L122" s="16">
        <v>0.49084693923447098</v>
      </c>
      <c r="N122" s="22"/>
      <c r="O122" s="22"/>
      <c r="P122" s="22"/>
      <c r="Q122" s="22"/>
      <c r="R122" s="22"/>
    </row>
    <row r="123" spans="2:18" ht="15.75" x14ac:dyDescent="0.3">
      <c r="B123" s="7" t="s">
        <v>18</v>
      </c>
      <c r="C123" s="8">
        <v>5588</v>
      </c>
      <c r="D123" s="8">
        <v>7482</v>
      </c>
      <c r="E123" s="8">
        <v>14397</v>
      </c>
      <c r="F123" s="8">
        <v>25522</v>
      </c>
      <c r="G123" s="8">
        <v>26156</v>
      </c>
      <c r="H123" s="15">
        <v>0.83018867924528295</v>
      </c>
      <c r="I123" s="15">
        <v>0.71997690531177805</v>
      </c>
      <c r="J123" s="15">
        <v>0.73356771629471096</v>
      </c>
      <c r="K123" s="15">
        <v>0.77963098729227798</v>
      </c>
      <c r="L123" s="15">
        <v>0.58822471101515805</v>
      </c>
      <c r="N123" s="22"/>
      <c r="O123" s="22"/>
      <c r="P123" s="22"/>
      <c r="Q123" s="22"/>
      <c r="R123" s="22"/>
    </row>
    <row r="124" spans="2:18" ht="15.75" x14ac:dyDescent="0.3">
      <c r="B124" s="10" t="s">
        <v>19</v>
      </c>
      <c r="C124" s="11">
        <v>2540</v>
      </c>
      <c r="D124" s="11">
        <v>5349</v>
      </c>
      <c r="E124" s="11">
        <v>2196</v>
      </c>
      <c r="F124" s="11">
        <v>8082</v>
      </c>
      <c r="G124" s="11">
        <v>5233</v>
      </c>
      <c r="H124" s="16">
        <v>0.37735849056603799</v>
      </c>
      <c r="I124" s="16">
        <v>0.51472286374134002</v>
      </c>
      <c r="J124" s="16">
        <v>0.111892387649037</v>
      </c>
      <c r="K124" s="16">
        <v>0.24688416422287399</v>
      </c>
      <c r="L124" s="16">
        <v>0.117685422570054</v>
      </c>
      <c r="N124" s="22"/>
      <c r="O124" s="22"/>
      <c r="P124" s="22"/>
      <c r="Q124" s="22"/>
      <c r="R124" s="22"/>
    </row>
    <row r="125" spans="2:18" ht="15.75" x14ac:dyDescent="0.3">
      <c r="B125" s="7" t="s">
        <v>20</v>
      </c>
      <c r="C125" s="8">
        <v>4318</v>
      </c>
      <c r="D125" s="8">
        <v>6838</v>
      </c>
      <c r="E125" s="8">
        <v>9627</v>
      </c>
      <c r="F125" s="8">
        <v>12626</v>
      </c>
      <c r="G125" s="8">
        <v>17909</v>
      </c>
      <c r="H125" s="15">
        <v>0.64150943396226401</v>
      </c>
      <c r="I125" s="15">
        <v>0.65800615858352596</v>
      </c>
      <c r="J125" s="15">
        <v>0.49052277590950799</v>
      </c>
      <c r="K125" s="15">
        <v>0.385691593352884</v>
      </c>
      <c r="L125" s="15">
        <v>0.402757162776054</v>
      </c>
      <c r="N125" s="22"/>
      <c r="O125" s="22"/>
      <c r="P125" s="22"/>
      <c r="Q125" s="22"/>
      <c r="R125" s="22"/>
    </row>
    <row r="126" spans="2:18" ht="15.75" x14ac:dyDescent="0.3">
      <c r="B126" s="10" t="s">
        <v>21</v>
      </c>
      <c r="C126" s="11">
        <v>1270</v>
      </c>
      <c r="D126" s="11">
        <v>3401</v>
      </c>
      <c r="E126" s="11">
        <v>5644</v>
      </c>
      <c r="F126" s="11">
        <v>6238</v>
      </c>
      <c r="G126" s="11">
        <v>5129</v>
      </c>
      <c r="H126" s="16">
        <v>0.18867924528301899</v>
      </c>
      <c r="I126" s="16">
        <v>0.32727097767513502</v>
      </c>
      <c r="J126" s="16">
        <v>0.28757770304697899</v>
      </c>
      <c r="K126" s="16">
        <v>0.19055474095796701</v>
      </c>
      <c r="L126" s="16">
        <v>0.115346556919894</v>
      </c>
      <c r="N126" s="22"/>
      <c r="O126" s="22"/>
      <c r="P126" s="22"/>
      <c r="Q126" s="22"/>
      <c r="R126" s="22"/>
    </row>
    <row r="127" spans="2:18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  <c r="N127" s="22"/>
      <c r="O127" s="22"/>
      <c r="P127" s="22"/>
      <c r="Q127" s="22"/>
      <c r="R127" s="22"/>
    </row>
    <row r="128" spans="2:18" ht="15.75" x14ac:dyDescent="0.3">
      <c r="B128" s="10" t="s">
        <v>23</v>
      </c>
      <c r="C128" s="11">
        <v>2794</v>
      </c>
      <c r="D128" s="11">
        <v>6838</v>
      </c>
      <c r="E128" s="11">
        <v>11427</v>
      </c>
      <c r="F128" s="11">
        <v>11046</v>
      </c>
      <c r="G128" s="11">
        <v>14275</v>
      </c>
      <c r="H128" s="16">
        <v>0.41509433962264197</v>
      </c>
      <c r="I128" s="16">
        <v>0.65800615858352596</v>
      </c>
      <c r="J128" s="16">
        <v>0.58223784775298104</v>
      </c>
      <c r="K128" s="16">
        <v>0.337426686217009</v>
      </c>
      <c r="L128" s="16">
        <v>0.32103179957720501</v>
      </c>
      <c r="N128" s="22"/>
      <c r="O128" s="22"/>
      <c r="P128" s="22"/>
      <c r="Q128" s="22"/>
      <c r="R128" s="22"/>
    </row>
    <row r="129" spans="2:18" ht="15.75" x14ac:dyDescent="0.3">
      <c r="B129" s="7" t="s">
        <v>24</v>
      </c>
      <c r="C129" s="8">
        <v>1524</v>
      </c>
      <c r="D129" s="8">
        <v>3594</v>
      </c>
      <c r="E129" s="8">
        <v>4436</v>
      </c>
      <c r="F129" s="8">
        <v>1460</v>
      </c>
      <c r="G129" s="8">
        <v>2575</v>
      </c>
      <c r="H129" s="15">
        <v>0.22641509433962301</v>
      </c>
      <c r="I129" s="15">
        <v>0.34584295612009203</v>
      </c>
      <c r="J129" s="15">
        <v>0.22602669927647001</v>
      </c>
      <c r="K129" s="15">
        <v>4.4599217986314797E-2</v>
      </c>
      <c r="L129" s="15">
        <v>5.7909413934241899E-2</v>
      </c>
      <c r="N129" s="22"/>
      <c r="O129" s="22"/>
      <c r="P129" s="22"/>
      <c r="Q129" s="22"/>
      <c r="R129" s="22"/>
    </row>
    <row r="131" spans="2:18" x14ac:dyDescent="0.25">
      <c r="B131" s="20" t="s">
        <v>38</v>
      </c>
      <c r="C131" s="49" t="s">
        <v>63</v>
      </c>
      <c r="D131" s="50"/>
      <c r="E131" s="50"/>
      <c r="F131" s="50"/>
    </row>
    <row r="132" spans="2:18" x14ac:dyDescent="0.25">
      <c r="B132" s="45" t="s">
        <v>32</v>
      </c>
      <c r="C132" s="46" t="s">
        <v>2</v>
      </c>
      <c r="D132" s="47"/>
      <c r="E132" s="47"/>
      <c r="F132" s="47"/>
      <c r="G132" s="48"/>
      <c r="H132" s="46" t="s">
        <v>3</v>
      </c>
      <c r="I132" s="47"/>
      <c r="J132" s="47"/>
      <c r="K132" s="47"/>
      <c r="L132" s="48"/>
    </row>
    <row r="133" spans="2:18" ht="15.75" x14ac:dyDescent="0.3">
      <c r="B133" s="45"/>
      <c r="C133" s="4">
        <v>2016</v>
      </c>
      <c r="D133" s="4">
        <v>2018</v>
      </c>
      <c r="E133" s="4">
        <v>2020</v>
      </c>
      <c r="F133" s="4">
        <v>2022</v>
      </c>
      <c r="G133" s="4">
        <v>2024</v>
      </c>
      <c r="H133" s="4">
        <v>2016</v>
      </c>
      <c r="I133" s="4">
        <v>2018</v>
      </c>
      <c r="J133" s="4">
        <v>2020</v>
      </c>
      <c r="K133" s="4">
        <v>2022</v>
      </c>
      <c r="L133" s="4">
        <v>2024</v>
      </c>
    </row>
    <row r="134" spans="2:18" ht="15.75" x14ac:dyDescent="0.3">
      <c r="B134" s="5" t="s">
        <v>5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2:18" ht="15.75" x14ac:dyDescent="0.3">
      <c r="B135" s="10" t="s">
        <v>4</v>
      </c>
      <c r="C135" s="11">
        <v>5080</v>
      </c>
      <c r="D135" s="11">
        <v>8814</v>
      </c>
      <c r="E135" s="11">
        <v>9709</v>
      </c>
      <c r="F135" s="11">
        <v>10354</v>
      </c>
      <c r="G135" s="11">
        <v>19716</v>
      </c>
      <c r="H135" s="12"/>
      <c r="I135" s="12"/>
      <c r="J135" s="12"/>
      <c r="K135" s="12"/>
      <c r="L135" s="12"/>
    </row>
    <row r="136" spans="2:18" ht="15.75" x14ac:dyDescent="0.3">
      <c r="B136" s="7" t="s">
        <v>6</v>
      </c>
      <c r="C136" s="8">
        <v>2413</v>
      </c>
      <c r="D136" s="8">
        <v>7361</v>
      </c>
      <c r="E136" s="8">
        <v>6802</v>
      </c>
      <c r="F136" s="8">
        <v>2920</v>
      </c>
      <c r="G136" s="8">
        <v>5976</v>
      </c>
      <c r="H136" s="15">
        <v>0.47499999999999998</v>
      </c>
      <c r="I136" s="15">
        <v>0.83514862718402605</v>
      </c>
      <c r="J136" s="15">
        <v>0.70058708414872795</v>
      </c>
      <c r="K136" s="15">
        <v>0.28201661193741601</v>
      </c>
      <c r="L136" s="15">
        <v>0.30310407790626898</v>
      </c>
    </row>
    <row r="137" spans="2:18" ht="15.75" x14ac:dyDescent="0.3">
      <c r="B137" s="10" t="s">
        <v>7</v>
      </c>
      <c r="C137" s="11">
        <v>1778</v>
      </c>
      <c r="D137" s="11">
        <v>3928</v>
      </c>
      <c r="E137" s="11">
        <v>5273</v>
      </c>
      <c r="F137" s="11">
        <v>2628</v>
      </c>
      <c r="G137" s="11">
        <v>4904</v>
      </c>
      <c r="H137" s="16">
        <v>0.35</v>
      </c>
      <c r="I137" s="16">
        <v>0.44565464034490598</v>
      </c>
      <c r="J137" s="16">
        <v>0.54310433618292298</v>
      </c>
      <c r="K137" s="16">
        <v>0.25381495074367399</v>
      </c>
      <c r="L137" s="16">
        <v>0.24873199431933499</v>
      </c>
    </row>
    <row r="138" spans="2:18" ht="15.75" x14ac:dyDescent="0.3">
      <c r="B138" s="7" t="s">
        <v>8</v>
      </c>
      <c r="C138" s="8">
        <v>635</v>
      </c>
      <c r="D138" s="8">
        <v>3433</v>
      </c>
      <c r="E138" s="8">
        <v>1529</v>
      </c>
      <c r="F138" s="8">
        <v>292</v>
      </c>
      <c r="G138" s="8">
        <v>1072</v>
      </c>
      <c r="H138" s="15">
        <v>0.125</v>
      </c>
      <c r="I138" s="15">
        <v>0.38949398683912001</v>
      </c>
      <c r="J138" s="15">
        <v>0.157482747965805</v>
      </c>
      <c r="K138" s="15">
        <v>2.8201661193741599E-2</v>
      </c>
      <c r="L138" s="15">
        <v>5.4372083586934503E-2</v>
      </c>
    </row>
    <row r="139" spans="2:18" ht="15.75" x14ac:dyDescent="0.3">
      <c r="B139" s="10" t="s">
        <v>9</v>
      </c>
      <c r="C139" s="11">
        <v>2667</v>
      </c>
      <c r="D139" s="11">
        <v>1453</v>
      </c>
      <c r="E139" s="11">
        <v>1875</v>
      </c>
      <c r="F139" s="11">
        <v>6088</v>
      </c>
      <c r="G139" s="11">
        <v>10720</v>
      </c>
      <c r="H139" s="16">
        <v>0.52500000000000002</v>
      </c>
      <c r="I139" s="16">
        <v>0.16485137281597501</v>
      </c>
      <c r="J139" s="16">
        <v>0.19311978576578401</v>
      </c>
      <c r="K139" s="16">
        <v>0.58798531968321399</v>
      </c>
      <c r="L139" s="16">
        <v>0.54372083586934505</v>
      </c>
    </row>
    <row r="140" spans="2:18" ht="15.75" x14ac:dyDescent="0.3">
      <c r="B140" s="7" t="s">
        <v>10</v>
      </c>
      <c r="C140" s="8">
        <v>0</v>
      </c>
      <c r="D140" s="8">
        <v>0</v>
      </c>
      <c r="E140" s="8">
        <v>0</v>
      </c>
      <c r="F140" s="8">
        <v>584</v>
      </c>
      <c r="G140" s="8">
        <v>1922</v>
      </c>
      <c r="H140" s="15">
        <v>0</v>
      </c>
      <c r="I140" s="15">
        <v>0</v>
      </c>
      <c r="J140" s="15">
        <v>0</v>
      </c>
      <c r="K140" s="15">
        <v>5.64033223874831E-2</v>
      </c>
      <c r="L140" s="15">
        <v>9.7484276729559699E-2</v>
      </c>
    </row>
    <row r="141" spans="2:18" ht="15.75" x14ac:dyDescent="0.3">
      <c r="B141" s="10" t="s">
        <v>11</v>
      </c>
      <c r="C141" s="11">
        <v>0</v>
      </c>
      <c r="D141" s="11">
        <v>0</v>
      </c>
      <c r="E141" s="11">
        <v>1032</v>
      </c>
      <c r="F141" s="11">
        <v>762</v>
      </c>
      <c r="G141" s="11">
        <v>1098</v>
      </c>
      <c r="H141" s="16">
        <v>0</v>
      </c>
      <c r="I141" s="16">
        <v>0</v>
      </c>
      <c r="J141" s="16">
        <v>0.10629313008548801</v>
      </c>
      <c r="K141" s="16">
        <v>7.35947459918872E-2</v>
      </c>
      <c r="L141" s="16">
        <v>5.56908094948265E-2</v>
      </c>
    </row>
    <row r="142" spans="2:18" ht="15.75" x14ac:dyDescent="0.3">
      <c r="B142" s="5" t="s">
        <v>12</v>
      </c>
      <c r="C142" s="9"/>
      <c r="D142" s="9"/>
      <c r="E142" s="9"/>
      <c r="F142" s="9"/>
      <c r="G142" s="9"/>
      <c r="H142" s="17"/>
      <c r="I142" s="17"/>
      <c r="J142" s="17"/>
      <c r="K142" s="17"/>
      <c r="L142" s="17"/>
    </row>
    <row r="143" spans="2:18" ht="15.75" x14ac:dyDescent="0.3">
      <c r="B143" s="10" t="s">
        <v>13</v>
      </c>
      <c r="C143" s="11">
        <v>5080</v>
      </c>
      <c r="D143" s="11">
        <v>8814</v>
      </c>
      <c r="E143" s="11">
        <v>8677</v>
      </c>
      <c r="F143" s="11">
        <v>9008</v>
      </c>
      <c r="G143" s="11">
        <v>16696</v>
      </c>
      <c r="H143" s="16">
        <v>1</v>
      </c>
      <c r="I143" s="16">
        <v>1</v>
      </c>
      <c r="J143" s="16">
        <v>0.89370686991451198</v>
      </c>
      <c r="K143" s="16">
        <v>0.87000193162063</v>
      </c>
      <c r="L143" s="16">
        <v>0.84682491377561397</v>
      </c>
    </row>
    <row r="144" spans="2:18" ht="15.75" x14ac:dyDescent="0.3">
      <c r="B144" s="7" t="s">
        <v>14</v>
      </c>
      <c r="C144" s="8">
        <v>2413</v>
      </c>
      <c r="D144" s="8">
        <v>5224</v>
      </c>
      <c r="E144" s="8">
        <v>3146</v>
      </c>
      <c r="F144" s="8">
        <v>4764</v>
      </c>
      <c r="G144" s="8">
        <v>6781</v>
      </c>
      <c r="H144" s="15">
        <v>0.47499999999999998</v>
      </c>
      <c r="I144" s="15">
        <v>0.59269344225096399</v>
      </c>
      <c r="J144" s="15">
        <v>0.32402925121021697</v>
      </c>
      <c r="K144" s="15">
        <v>0.46011203399652301</v>
      </c>
      <c r="L144" s="15">
        <v>0.34393386082369698</v>
      </c>
    </row>
    <row r="145" spans="2:12" ht="15.75" x14ac:dyDescent="0.3">
      <c r="B145" s="13" t="s">
        <v>15</v>
      </c>
      <c r="C145" s="14"/>
      <c r="D145" s="14"/>
      <c r="E145" s="14"/>
      <c r="F145" s="14"/>
      <c r="G145" s="14"/>
      <c r="H145" s="18"/>
      <c r="I145" s="18"/>
      <c r="J145" s="18"/>
      <c r="K145" s="18"/>
      <c r="L145" s="18"/>
    </row>
    <row r="146" spans="2:12" ht="15.75" x14ac:dyDescent="0.3">
      <c r="B146" s="7" t="s">
        <v>16</v>
      </c>
      <c r="C146" s="8">
        <v>635</v>
      </c>
      <c r="D146" s="8">
        <v>660</v>
      </c>
      <c r="E146" s="8">
        <v>667</v>
      </c>
      <c r="F146" s="8">
        <v>1538</v>
      </c>
      <c r="G146" s="8">
        <v>1246</v>
      </c>
      <c r="H146" s="15">
        <v>0.125</v>
      </c>
      <c r="I146" s="15">
        <v>7.4880871341048302E-2</v>
      </c>
      <c r="J146" s="15">
        <v>6.8699145123081701E-2</v>
      </c>
      <c r="K146" s="15">
        <v>0.14854162642457</v>
      </c>
      <c r="L146" s="15">
        <v>6.3197403124366003E-2</v>
      </c>
    </row>
    <row r="147" spans="2:12" ht="15.75" x14ac:dyDescent="0.3">
      <c r="B147" s="10" t="s">
        <v>17</v>
      </c>
      <c r="C147" s="11">
        <v>1143</v>
      </c>
      <c r="D147" s="11">
        <v>1811</v>
      </c>
      <c r="E147" s="11">
        <v>2586</v>
      </c>
      <c r="F147" s="11">
        <v>5832</v>
      </c>
      <c r="G147" s="11">
        <v>9689</v>
      </c>
      <c r="H147" s="16">
        <v>0.22500000000000001</v>
      </c>
      <c r="I147" s="16">
        <v>0.20546857272520999</v>
      </c>
      <c r="J147" s="16">
        <v>0.26635080852817</v>
      </c>
      <c r="K147" s="16">
        <v>0.56326057562294796</v>
      </c>
      <c r="L147" s="16">
        <v>0.491428281598702</v>
      </c>
    </row>
    <row r="148" spans="2:12" ht="15.75" x14ac:dyDescent="0.3">
      <c r="B148" s="7" t="s">
        <v>18</v>
      </c>
      <c r="C148" s="8">
        <v>4572</v>
      </c>
      <c r="D148" s="8">
        <v>7357</v>
      </c>
      <c r="E148" s="8">
        <v>7664</v>
      </c>
      <c r="F148" s="8">
        <v>8474</v>
      </c>
      <c r="G148" s="8">
        <v>12214</v>
      </c>
      <c r="H148" s="15">
        <v>0.9</v>
      </c>
      <c r="I148" s="15">
        <v>0.83469480372135196</v>
      </c>
      <c r="J148" s="15">
        <v>0.78937068699145096</v>
      </c>
      <c r="K148" s="15">
        <v>0.81842766080741702</v>
      </c>
      <c r="L148" s="15">
        <v>0.61949685534591203</v>
      </c>
    </row>
    <row r="149" spans="2:12" ht="15.75" x14ac:dyDescent="0.3">
      <c r="B149" s="10" t="s">
        <v>19</v>
      </c>
      <c r="C149" s="11">
        <v>1778</v>
      </c>
      <c r="D149" s="11">
        <v>4395</v>
      </c>
      <c r="E149" s="11">
        <v>1378</v>
      </c>
      <c r="F149" s="11">
        <v>2542</v>
      </c>
      <c r="G149" s="11">
        <v>4327</v>
      </c>
      <c r="H149" s="16">
        <v>0.35</v>
      </c>
      <c r="I149" s="16">
        <v>0.49863852961198102</v>
      </c>
      <c r="J149" s="16">
        <v>0.141930167885467</v>
      </c>
      <c r="K149" s="16">
        <v>0.245508982035928</v>
      </c>
      <c r="L149" s="16">
        <v>0.21946642320957599</v>
      </c>
    </row>
    <row r="150" spans="2:12" ht="15.75" x14ac:dyDescent="0.3">
      <c r="B150" s="7" t="s">
        <v>20</v>
      </c>
      <c r="C150" s="8">
        <v>3556</v>
      </c>
      <c r="D150" s="8">
        <v>7200</v>
      </c>
      <c r="E150" s="8">
        <v>5644</v>
      </c>
      <c r="F150" s="8">
        <v>3874</v>
      </c>
      <c r="G150" s="8">
        <v>9689</v>
      </c>
      <c r="H150" s="15">
        <v>0.7</v>
      </c>
      <c r="I150" s="15">
        <v>0.81688223281143602</v>
      </c>
      <c r="J150" s="15">
        <v>0.58131630445978</v>
      </c>
      <c r="K150" s="15">
        <v>0.37415491597450301</v>
      </c>
      <c r="L150" s="15">
        <v>0.491428281598702</v>
      </c>
    </row>
    <row r="151" spans="2:12" ht="15.75" x14ac:dyDescent="0.3">
      <c r="B151" s="10" t="s">
        <v>21</v>
      </c>
      <c r="C151" s="11">
        <v>1016</v>
      </c>
      <c r="D151" s="11">
        <v>1952</v>
      </c>
      <c r="E151" s="11">
        <v>3964</v>
      </c>
      <c r="F151" s="11">
        <v>2236</v>
      </c>
      <c r="G151" s="11">
        <v>4555</v>
      </c>
      <c r="H151" s="16">
        <v>0.2</v>
      </c>
      <c r="I151" s="16">
        <v>0.22146584978443401</v>
      </c>
      <c r="J151" s="16">
        <v>0.40828097641363698</v>
      </c>
      <c r="K151" s="16">
        <v>0.215955186401391</v>
      </c>
      <c r="L151" s="16">
        <v>0.231030635017245</v>
      </c>
    </row>
    <row r="152" spans="2:12" ht="15.75" x14ac:dyDescent="0.3">
      <c r="B152" s="5" t="s">
        <v>22</v>
      </c>
      <c r="C152" s="9"/>
      <c r="D152" s="9"/>
      <c r="E152" s="9"/>
      <c r="F152" s="9"/>
      <c r="G152" s="9"/>
      <c r="H152" s="17"/>
      <c r="I152" s="17"/>
      <c r="J152" s="17"/>
      <c r="K152" s="17"/>
      <c r="L152" s="17"/>
    </row>
    <row r="153" spans="2:12" ht="15.75" x14ac:dyDescent="0.3">
      <c r="B153" s="10" t="s">
        <v>23</v>
      </c>
      <c r="C153" s="11">
        <v>2413</v>
      </c>
      <c r="D153" s="11">
        <v>7361</v>
      </c>
      <c r="E153" s="11">
        <v>6802</v>
      </c>
      <c r="F153" s="11">
        <v>3504</v>
      </c>
      <c r="G153" s="11">
        <v>7898</v>
      </c>
      <c r="H153" s="16">
        <v>0.47499999999999998</v>
      </c>
      <c r="I153" s="16">
        <v>0.83514862718402605</v>
      </c>
      <c r="J153" s="16">
        <v>0.70058708414872795</v>
      </c>
      <c r="K153" s="16">
        <v>0.33841993432489897</v>
      </c>
      <c r="L153" s="16">
        <v>0.40058835463582898</v>
      </c>
    </row>
    <row r="154" spans="2:12" ht="15.75" x14ac:dyDescent="0.3">
      <c r="B154" s="7" t="s">
        <v>24</v>
      </c>
      <c r="C154" s="8">
        <v>1270</v>
      </c>
      <c r="D154" s="8">
        <v>4423</v>
      </c>
      <c r="E154" s="8">
        <v>3316</v>
      </c>
      <c r="F154" s="8">
        <v>876</v>
      </c>
      <c r="G154" s="8">
        <v>1611</v>
      </c>
      <c r="H154" s="15">
        <v>0.25</v>
      </c>
      <c r="I154" s="15">
        <v>0.50181529385069201</v>
      </c>
      <c r="J154" s="15">
        <v>0.34153877845298197</v>
      </c>
      <c r="K154" s="15">
        <v>8.4604983581224605E-2</v>
      </c>
      <c r="L154" s="15">
        <v>8.1710286062081597E-2</v>
      </c>
    </row>
    <row r="156" spans="2:12" x14ac:dyDescent="0.25">
      <c r="B156" s="20" t="s">
        <v>38</v>
      </c>
      <c r="C156" s="49" t="s">
        <v>64</v>
      </c>
      <c r="D156" s="50"/>
      <c r="E156" s="50"/>
    </row>
    <row r="157" spans="2:12" x14ac:dyDescent="0.25">
      <c r="B157" s="45" t="s">
        <v>32</v>
      </c>
      <c r="C157" s="46" t="s">
        <v>2</v>
      </c>
      <c r="D157" s="47"/>
      <c r="E157" s="47"/>
      <c r="F157" s="47"/>
      <c r="G157" s="48"/>
      <c r="H157" s="46" t="s">
        <v>3</v>
      </c>
      <c r="I157" s="47"/>
      <c r="J157" s="47"/>
      <c r="K157" s="47"/>
      <c r="L157" s="48"/>
    </row>
    <row r="158" spans="2:12" ht="15.75" x14ac:dyDescent="0.3">
      <c r="B158" s="45"/>
      <c r="C158" s="4">
        <v>2016</v>
      </c>
      <c r="D158" s="4">
        <v>2018</v>
      </c>
      <c r="E158" s="4">
        <v>2020</v>
      </c>
      <c r="F158" s="4">
        <v>2022</v>
      </c>
      <c r="G158" s="4">
        <v>2024</v>
      </c>
      <c r="H158" s="4">
        <v>2016</v>
      </c>
      <c r="I158" s="4">
        <v>2018</v>
      </c>
      <c r="J158" s="4">
        <v>2020</v>
      </c>
      <c r="K158" s="4">
        <v>2022</v>
      </c>
      <c r="L158" s="4">
        <v>2024</v>
      </c>
    </row>
    <row r="159" spans="2:12" ht="15.75" x14ac:dyDescent="0.3">
      <c r="B159" s="5" t="s">
        <v>5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2:12" ht="15.75" x14ac:dyDescent="0.3">
      <c r="B160" s="10" t="s">
        <v>4</v>
      </c>
      <c r="C160" s="11">
        <v>2032</v>
      </c>
      <c r="D160" s="11">
        <v>3900</v>
      </c>
      <c r="E160" s="11">
        <v>5273</v>
      </c>
      <c r="F160" s="11">
        <v>8524</v>
      </c>
      <c r="G160" s="11">
        <v>14799</v>
      </c>
      <c r="H160" s="12"/>
      <c r="I160" s="12"/>
      <c r="J160" s="12"/>
      <c r="K160" s="12"/>
      <c r="L160" s="12"/>
    </row>
    <row r="161" spans="2:12" ht="15.75" x14ac:dyDescent="0.3">
      <c r="B161" s="7" t="s">
        <v>6</v>
      </c>
      <c r="C161" s="8">
        <v>635</v>
      </c>
      <c r="D161" s="8">
        <v>2773</v>
      </c>
      <c r="E161" s="8">
        <v>3574</v>
      </c>
      <c r="F161" s="8">
        <v>2336</v>
      </c>
      <c r="G161" s="8">
        <v>4078</v>
      </c>
      <c r="H161" s="15">
        <v>0.3125</v>
      </c>
      <c r="I161" s="15">
        <v>0.71102564102564103</v>
      </c>
      <c r="J161" s="15">
        <v>0.67779252797269096</v>
      </c>
      <c r="K161" s="15">
        <v>0.27404974190520898</v>
      </c>
      <c r="L161" s="15">
        <v>0.27555915940266201</v>
      </c>
    </row>
    <row r="162" spans="2:12" ht="15.75" x14ac:dyDescent="0.3">
      <c r="B162" s="10" t="s">
        <v>7</v>
      </c>
      <c r="C162" s="11">
        <v>254</v>
      </c>
      <c r="D162" s="11">
        <v>1626</v>
      </c>
      <c r="E162" s="11">
        <v>2561</v>
      </c>
      <c r="F162" s="11">
        <v>2336</v>
      </c>
      <c r="G162" s="11">
        <v>3143</v>
      </c>
      <c r="H162" s="16">
        <v>0.125</v>
      </c>
      <c r="I162" s="16">
        <v>0.41692307692307701</v>
      </c>
      <c r="J162" s="16">
        <v>0.48568177508059901</v>
      </c>
      <c r="K162" s="16">
        <v>0.27404974190520898</v>
      </c>
      <c r="L162" s="16">
        <v>0.21237921481181199</v>
      </c>
    </row>
    <row r="163" spans="2:12" ht="15.75" x14ac:dyDescent="0.3">
      <c r="B163" s="7" t="s">
        <v>8</v>
      </c>
      <c r="C163" s="8">
        <v>381</v>
      </c>
      <c r="D163" s="8">
        <v>1147</v>
      </c>
      <c r="E163" s="8">
        <v>1013</v>
      </c>
      <c r="F163" s="8">
        <v>0</v>
      </c>
      <c r="G163" s="8">
        <v>935</v>
      </c>
      <c r="H163" s="15">
        <v>0.1875</v>
      </c>
      <c r="I163" s="15">
        <v>0.29410256410256402</v>
      </c>
      <c r="J163" s="15">
        <v>0.19211075289209201</v>
      </c>
      <c r="K163" s="15">
        <v>0</v>
      </c>
      <c r="L163" s="15">
        <v>6.3179944590850703E-2</v>
      </c>
    </row>
    <row r="164" spans="2:12" ht="15.75" x14ac:dyDescent="0.3">
      <c r="B164" s="10" t="s">
        <v>9</v>
      </c>
      <c r="C164" s="11">
        <v>1270</v>
      </c>
      <c r="D164" s="11">
        <v>644</v>
      </c>
      <c r="E164" s="11">
        <v>925</v>
      </c>
      <c r="F164" s="11">
        <v>4842</v>
      </c>
      <c r="G164" s="11">
        <v>9093</v>
      </c>
      <c r="H164" s="16">
        <v>0.625</v>
      </c>
      <c r="I164" s="16">
        <v>0.165128205128205</v>
      </c>
      <c r="J164" s="16">
        <v>0.17542196093305501</v>
      </c>
      <c r="K164" s="16">
        <v>0.56804317221961498</v>
      </c>
      <c r="L164" s="16">
        <v>0.61443340766267995</v>
      </c>
    </row>
    <row r="165" spans="2:12" ht="15.75" x14ac:dyDescent="0.3">
      <c r="B165" s="7" t="s">
        <v>10</v>
      </c>
      <c r="C165" s="8">
        <v>0</v>
      </c>
      <c r="D165" s="8">
        <v>0</v>
      </c>
      <c r="E165" s="8">
        <v>0</v>
      </c>
      <c r="F165" s="8">
        <v>0</v>
      </c>
      <c r="G165" s="8">
        <v>406</v>
      </c>
      <c r="H165" s="15">
        <v>0</v>
      </c>
      <c r="I165" s="15">
        <v>0</v>
      </c>
      <c r="J165" s="15">
        <v>0</v>
      </c>
      <c r="K165" s="15">
        <v>0</v>
      </c>
      <c r="L165" s="15">
        <v>2.7434286100412202E-2</v>
      </c>
    </row>
    <row r="166" spans="2:12" ht="15.75" x14ac:dyDescent="0.3">
      <c r="B166" s="10" t="s">
        <v>11</v>
      </c>
      <c r="C166" s="11">
        <v>127</v>
      </c>
      <c r="D166" s="11">
        <v>483</v>
      </c>
      <c r="E166" s="11">
        <v>774</v>
      </c>
      <c r="F166" s="11">
        <v>1346</v>
      </c>
      <c r="G166" s="11">
        <v>1222</v>
      </c>
      <c r="H166" s="16">
        <v>6.25E-2</v>
      </c>
      <c r="I166" s="16">
        <v>0.12384615384615399</v>
      </c>
      <c r="J166" s="16">
        <v>0.146785511094254</v>
      </c>
      <c r="K166" s="16">
        <v>0.15790708587517599</v>
      </c>
      <c r="L166" s="16">
        <v>8.2573146834245603E-2</v>
      </c>
    </row>
    <row r="167" spans="2:12" ht="15.75" x14ac:dyDescent="0.3">
      <c r="B167" s="5" t="s">
        <v>12</v>
      </c>
      <c r="C167" s="9"/>
      <c r="D167" s="9"/>
      <c r="E167" s="9"/>
      <c r="F167" s="9"/>
      <c r="G167" s="9"/>
      <c r="H167" s="17"/>
      <c r="I167" s="17"/>
      <c r="J167" s="17"/>
      <c r="K167" s="17"/>
      <c r="L167" s="17"/>
    </row>
    <row r="168" spans="2:12" ht="15.75" x14ac:dyDescent="0.3">
      <c r="B168" s="10" t="s">
        <v>13</v>
      </c>
      <c r="C168" s="11">
        <v>1905</v>
      </c>
      <c r="D168" s="11">
        <v>3417</v>
      </c>
      <c r="E168" s="11">
        <v>4499</v>
      </c>
      <c r="F168" s="11">
        <v>7178</v>
      </c>
      <c r="G168" s="11">
        <v>13171</v>
      </c>
      <c r="H168" s="16">
        <v>0.9375</v>
      </c>
      <c r="I168" s="16">
        <v>0.87615384615384595</v>
      </c>
      <c r="J168" s="16">
        <v>0.85321448890574603</v>
      </c>
      <c r="K168" s="16">
        <v>0.84209291412482401</v>
      </c>
      <c r="L168" s="16">
        <v>0.88999256706534202</v>
      </c>
    </row>
    <row r="169" spans="2:12" ht="15.75" x14ac:dyDescent="0.3">
      <c r="B169" s="7" t="s">
        <v>14</v>
      </c>
      <c r="C169" s="8">
        <v>762</v>
      </c>
      <c r="D169" s="8">
        <v>2274</v>
      </c>
      <c r="E169" s="8">
        <v>2435</v>
      </c>
      <c r="F169" s="8">
        <v>4066</v>
      </c>
      <c r="G169" s="8">
        <v>7531</v>
      </c>
      <c r="H169" s="15">
        <v>0.375</v>
      </c>
      <c r="I169" s="15">
        <v>0.58307692307692305</v>
      </c>
      <c r="J169" s="15">
        <v>0.46178645932106999</v>
      </c>
      <c r="K169" s="15">
        <v>0.47700610042233699</v>
      </c>
      <c r="L169" s="15">
        <v>0.50888573552267102</v>
      </c>
    </row>
    <row r="170" spans="2:12" ht="15.75" x14ac:dyDescent="0.3">
      <c r="B170" s="13" t="s">
        <v>15</v>
      </c>
      <c r="C170" s="14"/>
      <c r="D170" s="14"/>
      <c r="E170" s="14"/>
      <c r="F170" s="14"/>
      <c r="G170" s="14"/>
      <c r="H170" s="18"/>
      <c r="I170" s="18"/>
      <c r="J170" s="18"/>
      <c r="K170" s="18"/>
      <c r="L170" s="18"/>
    </row>
    <row r="171" spans="2:12" ht="15.75" x14ac:dyDescent="0.3">
      <c r="B171" s="7" t="s">
        <v>16</v>
      </c>
      <c r="C171" s="8">
        <v>254</v>
      </c>
      <c r="D171" s="8">
        <v>644</v>
      </c>
      <c r="E171" s="8">
        <v>1529</v>
      </c>
      <c r="F171" s="8">
        <v>3126</v>
      </c>
      <c r="G171" s="8">
        <v>4184</v>
      </c>
      <c r="H171" s="15">
        <v>0.125</v>
      </c>
      <c r="I171" s="15">
        <v>0.165128205128205</v>
      </c>
      <c r="J171" s="15">
        <v>0.28996776028826099</v>
      </c>
      <c r="K171" s="15">
        <v>0.366729235100892</v>
      </c>
      <c r="L171" s="15">
        <v>0.282721805527401</v>
      </c>
    </row>
    <row r="172" spans="2:12" ht="15.75" x14ac:dyDescent="0.3">
      <c r="B172" s="10" t="s">
        <v>17</v>
      </c>
      <c r="C172" s="11">
        <v>254</v>
      </c>
      <c r="D172" s="11">
        <v>809</v>
      </c>
      <c r="E172" s="11">
        <v>2454</v>
      </c>
      <c r="F172" s="11">
        <v>5590</v>
      </c>
      <c r="G172" s="11">
        <v>8756</v>
      </c>
      <c r="H172" s="16">
        <v>0.125</v>
      </c>
      <c r="I172" s="16">
        <v>0.20743589743589699</v>
      </c>
      <c r="J172" s="16">
        <v>0.465389721221316</v>
      </c>
      <c r="K172" s="16">
        <v>0.65579540122008495</v>
      </c>
      <c r="L172" s="16">
        <v>0.59166159875667301</v>
      </c>
    </row>
    <row r="173" spans="2:12" ht="15.75" x14ac:dyDescent="0.3">
      <c r="B173" s="7" t="s">
        <v>18</v>
      </c>
      <c r="C173" s="8">
        <v>1270</v>
      </c>
      <c r="D173" s="8">
        <v>2934</v>
      </c>
      <c r="E173" s="8">
        <v>3681</v>
      </c>
      <c r="F173" s="8">
        <v>7000</v>
      </c>
      <c r="G173" s="8">
        <v>10293</v>
      </c>
      <c r="H173" s="15">
        <v>0.625</v>
      </c>
      <c r="I173" s="15">
        <v>0.75230769230769201</v>
      </c>
      <c r="J173" s="15">
        <v>0.69808458183197397</v>
      </c>
      <c r="K173" s="15">
        <v>0.82121069920225298</v>
      </c>
      <c r="L173" s="15">
        <v>0.69551996756537604</v>
      </c>
    </row>
    <row r="174" spans="2:12" ht="15.75" x14ac:dyDescent="0.3">
      <c r="B174" s="10" t="s">
        <v>19</v>
      </c>
      <c r="C174" s="11">
        <v>1016</v>
      </c>
      <c r="D174" s="11">
        <v>1948</v>
      </c>
      <c r="E174" s="11">
        <v>604</v>
      </c>
      <c r="F174" s="11">
        <v>2008</v>
      </c>
      <c r="G174" s="11">
        <v>1382</v>
      </c>
      <c r="H174" s="16">
        <v>0.5</v>
      </c>
      <c r="I174" s="16">
        <v>0.49948717948718002</v>
      </c>
      <c r="J174" s="16">
        <v>0.11454579935520599</v>
      </c>
      <c r="K174" s="16">
        <v>0.23557015485687499</v>
      </c>
      <c r="L174" s="16">
        <v>9.33846881546051E-2</v>
      </c>
    </row>
    <row r="175" spans="2:12" ht="15.75" x14ac:dyDescent="0.3">
      <c r="B175" s="7" t="s">
        <v>20</v>
      </c>
      <c r="C175" s="8">
        <v>1270</v>
      </c>
      <c r="D175" s="8">
        <v>2608</v>
      </c>
      <c r="E175" s="8">
        <v>3209</v>
      </c>
      <c r="F175" s="8">
        <v>2350</v>
      </c>
      <c r="G175" s="8">
        <v>8690</v>
      </c>
      <c r="H175" s="15">
        <v>0.625</v>
      </c>
      <c r="I175" s="15">
        <v>0.66871794871794898</v>
      </c>
      <c r="J175" s="15">
        <v>0.60857197041532296</v>
      </c>
      <c r="K175" s="15">
        <v>0.27569216330361301</v>
      </c>
      <c r="L175" s="15">
        <v>0.58720183796202496</v>
      </c>
    </row>
    <row r="176" spans="2:12" ht="15.75" x14ac:dyDescent="0.3">
      <c r="B176" s="10" t="s">
        <v>21</v>
      </c>
      <c r="C176" s="11">
        <v>508</v>
      </c>
      <c r="D176" s="11">
        <v>1791</v>
      </c>
      <c r="E176" s="11">
        <v>1359</v>
      </c>
      <c r="F176" s="11">
        <v>1004</v>
      </c>
      <c r="G176" s="11">
        <v>1853</v>
      </c>
      <c r="H176" s="16">
        <v>0.25</v>
      </c>
      <c r="I176" s="16">
        <v>0.459230769230769</v>
      </c>
      <c r="J176" s="16">
        <v>0.257728048549213</v>
      </c>
      <c r="K176" s="16">
        <v>0.117785077428437</v>
      </c>
      <c r="L176" s="16">
        <v>0.12521116291641299</v>
      </c>
    </row>
    <row r="177" spans="2:12" ht="15.75" x14ac:dyDescent="0.3">
      <c r="B177" s="5" t="s">
        <v>22</v>
      </c>
      <c r="C177" s="9"/>
      <c r="D177" s="9"/>
      <c r="E177" s="9"/>
      <c r="F177" s="9"/>
      <c r="G177" s="9"/>
      <c r="H177" s="17"/>
      <c r="I177" s="17"/>
      <c r="J177" s="17"/>
      <c r="K177" s="17"/>
      <c r="L177" s="17"/>
    </row>
    <row r="178" spans="2:12" ht="15.75" x14ac:dyDescent="0.3">
      <c r="B178" s="10" t="s">
        <v>23</v>
      </c>
      <c r="C178" s="11">
        <v>635</v>
      </c>
      <c r="D178" s="11">
        <v>2773</v>
      </c>
      <c r="E178" s="11">
        <v>3574</v>
      </c>
      <c r="F178" s="11">
        <v>2336</v>
      </c>
      <c r="G178" s="11">
        <v>4484</v>
      </c>
      <c r="H178" s="16">
        <v>0.3125</v>
      </c>
      <c r="I178" s="16">
        <v>0.71102564102564103</v>
      </c>
      <c r="J178" s="16">
        <v>0.67779252797269096</v>
      </c>
      <c r="K178" s="16">
        <v>0.27404974190520898</v>
      </c>
      <c r="L178" s="16">
        <v>0.302993445503075</v>
      </c>
    </row>
    <row r="179" spans="2:12" ht="15.75" x14ac:dyDescent="0.3">
      <c r="B179" s="7" t="s">
        <v>24</v>
      </c>
      <c r="C179" s="8">
        <v>635</v>
      </c>
      <c r="D179" s="8">
        <v>1638</v>
      </c>
      <c r="E179" s="8">
        <v>1013</v>
      </c>
      <c r="F179" s="8">
        <v>292</v>
      </c>
      <c r="G179" s="8">
        <v>935</v>
      </c>
      <c r="H179" s="15">
        <v>0.3125</v>
      </c>
      <c r="I179" s="15">
        <v>0.42</v>
      </c>
      <c r="J179" s="15">
        <v>0.19211075289209201</v>
      </c>
      <c r="K179" s="15">
        <v>3.4256217738151101E-2</v>
      </c>
      <c r="L179" s="15">
        <v>6.3179944590850703E-2</v>
      </c>
    </row>
    <row r="181" spans="2:12" x14ac:dyDescent="0.25">
      <c r="B181" s="20" t="s">
        <v>38</v>
      </c>
      <c r="C181" s="49" t="s">
        <v>65</v>
      </c>
      <c r="D181" s="50"/>
      <c r="E181" s="50"/>
    </row>
    <row r="182" spans="2:12" x14ac:dyDescent="0.25">
      <c r="B182" s="45" t="s">
        <v>32</v>
      </c>
      <c r="C182" s="46" t="s">
        <v>2</v>
      </c>
      <c r="D182" s="47"/>
      <c r="E182" s="47"/>
      <c r="F182" s="47"/>
      <c r="G182" s="48"/>
      <c r="H182" s="46" t="s">
        <v>3</v>
      </c>
      <c r="I182" s="47"/>
      <c r="J182" s="47"/>
      <c r="K182" s="47"/>
      <c r="L182" s="48"/>
    </row>
    <row r="183" spans="2:12" ht="15.75" x14ac:dyDescent="0.3">
      <c r="B183" s="45"/>
      <c r="C183" s="4">
        <v>2016</v>
      </c>
      <c r="D183" s="4">
        <v>2018</v>
      </c>
      <c r="E183" s="4">
        <v>2020</v>
      </c>
      <c r="F183" s="4">
        <v>2022</v>
      </c>
      <c r="G183" s="4">
        <v>2024</v>
      </c>
      <c r="H183" s="4">
        <v>2016</v>
      </c>
      <c r="I183" s="4">
        <v>2018</v>
      </c>
      <c r="J183" s="4">
        <v>2020</v>
      </c>
      <c r="K183" s="4">
        <v>2022</v>
      </c>
      <c r="L183" s="4">
        <v>2024</v>
      </c>
    </row>
    <row r="184" spans="2:12" ht="15.75" x14ac:dyDescent="0.3">
      <c r="B184" s="5" t="s">
        <v>5</v>
      </c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2:12" ht="15.75" x14ac:dyDescent="0.3">
      <c r="B185" s="10" t="s">
        <v>4</v>
      </c>
      <c r="C185" s="11">
        <v>3810</v>
      </c>
      <c r="D185" s="11">
        <v>10947</v>
      </c>
      <c r="E185" s="11">
        <v>11968</v>
      </c>
      <c r="F185" s="11">
        <v>14962</v>
      </c>
      <c r="G185" s="11">
        <v>27819</v>
      </c>
      <c r="H185" s="12"/>
      <c r="I185" s="12"/>
      <c r="J185" s="12"/>
      <c r="K185" s="12"/>
      <c r="L185" s="12"/>
    </row>
    <row r="186" spans="2:12" ht="15.75" x14ac:dyDescent="0.3">
      <c r="B186" s="7" t="s">
        <v>6</v>
      </c>
      <c r="C186" s="8">
        <v>1651</v>
      </c>
      <c r="D186" s="8">
        <v>7055</v>
      </c>
      <c r="E186" s="8">
        <v>7362</v>
      </c>
      <c r="F186" s="8">
        <v>5726</v>
      </c>
      <c r="G186" s="8">
        <v>5983</v>
      </c>
      <c r="H186" s="15">
        <v>0.43333333333333302</v>
      </c>
      <c r="I186" s="15">
        <v>0.64446880423860398</v>
      </c>
      <c r="J186" s="15">
        <v>0.615140374331551</v>
      </c>
      <c r="K186" s="15">
        <v>0.38270284721293901</v>
      </c>
      <c r="L186" s="15">
        <v>0.21506883784463901</v>
      </c>
    </row>
    <row r="187" spans="2:12" ht="15.75" x14ac:dyDescent="0.3">
      <c r="B187" s="10" t="s">
        <v>7</v>
      </c>
      <c r="C187" s="11">
        <v>1270</v>
      </c>
      <c r="D187" s="11">
        <v>3767</v>
      </c>
      <c r="E187" s="11">
        <v>5273</v>
      </c>
      <c r="F187" s="11">
        <v>5726</v>
      </c>
      <c r="G187" s="11">
        <v>4380</v>
      </c>
      <c r="H187" s="16">
        <v>0.33333333333333298</v>
      </c>
      <c r="I187" s="16">
        <v>0.34411254224901799</v>
      </c>
      <c r="J187" s="16">
        <v>0.44059157754010703</v>
      </c>
      <c r="K187" s="16">
        <v>0.38270284721293901</v>
      </c>
      <c r="L187" s="16">
        <v>0.157446349617168</v>
      </c>
    </row>
    <row r="188" spans="2:12" ht="15.75" x14ac:dyDescent="0.3">
      <c r="B188" s="7" t="s">
        <v>8</v>
      </c>
      <c r="C188" s="8">
        <v>381</v>
      </c>
      <c r="D188" s="8">
        <v>3288</v>
      </c>
      <c r="E188" s="8">
        <v>2089</v>
      </c>
      <c r="F188" s="8">
        <v>0</v>
      </c>
      <c r="G188" s="8">
        <v>1603</v>
      </c>
      <c r="H188" s="15">
        <v>0.1</v>
      </c>
      <c r="I188" s="15">
        <v>0.30035626198958598</v>
      </c>
      <c r="J188" s="15">
        <v>0.174548796791444</v>
      </c>
      <c r="K188" s="15">
        <v>0</v>
      </c>
      <c r="L188" s="15">
        <v>5.7622488227470403E-2</v>
      </c>
    </row>
    <row r="189" spans="2:12" ht="15.75" x14ac:dyDescent="0.3">
      <c r="B189" s="10" t="s">
        <v>9</v>
      </c>
      <c r="C189" s="11">
        <v>2159</v>
      </c>
      <c r="D189" s="11">
        <v>2765</v>
      </c>
      <c r="E189" s="11">
        <v>2800</v>
      </c>
      <c r="F189" s="11">
        <v>5846</v>
      </c>
      <c r="G189" s="11">
        <v>14180</v>
      </c>
      <c r="H189" s="16">
        <v>0.56666666666666698</v>
      </c>
      <c r="I189" s="16">
        <v>0.25258061569379697</v>
      </c>
      <c r="J189" s="16">
        <v>0.233957219251337</v>
      </c>
      <c r="K189" s="16">
        <v>0.39072316535222601</v>
      </c>
      <c r="L189" s="16">
        <v>0.50972357022179104</v>
      </c>
    </row>
    <row r="190" spans="2:12" ht="15.75" x14ac:dyDescent="0.3">
      <c r="B190" s="7" t="s">
        <v>10</v>
      </c>
      <c r="C190" s="8">
        <v>0</v>
      </c>
      <c r="D190" s="8">
        <v>0</v>
      </c>
      <c r="E190" s="8">
        <v>0</v>
      </c>
      <c r="F190" s="8">
        <v>0</v>
      </c>
      <c r="G190" s="8">
        <v>1922</v>
      </c>
      <c r="H190" s="15">
        <v>0</v>
      </c>
      <c r="I190" s="15">
        <v>0</v>
      </c>
      <c r="J190" s="15">
        <v>0</v>
      </c>
      <c r="K190" s="15">
        <v>0</v>
      </c>
      <c r="L190" s="15">
        <v>6.9089471224702506E-2</v>
      </c>
    </row>
    <row r="191" spans="2:12" ht="15.75" x14ac:dyDescent="0.3">
      <c r="B191" s="10" t="s">
        <v>11</v>
      </c>
      <c r="C191" s="11">
        <v>0</v>
      </c>
      <c r="D191" s="11">
        <v>1127</v>
      </c>
      <c r="E191" s="11">
        <v>1806</v>
      </c>
      <c r="F191" s="11">
        <v>3390</v>
      </c>
      <c r="G191" s="11">
        <v>5734</v>
      </c>
      <c r="H191" s="16">
        <v>0</v>
      </c>
      <c r="I191" s="16">
        <v>0.102950580067598</v>
      </c>
      <c r="J191" s="16">
        <v>0.150902406417112</v>
      </c>
      <c r="K191" s="16">
        <v>0.22657398743483501</v>
      </c>
      <c r="L191" s="16">
        <v>0.20611812070886801</v>
      </c>
    </row>
    <row r="192" spans="2:12" ht="15.75" x14ac:dyDescent="0.3">
      <c r="B192" s="5" t="s">
        <v>12</v>
      </c>
      <c r="C192" s="9"/>
      <c r="D192" s="9"/>
      <c r="E192" s="9"/>
      <c r="F192" s="9"/>
      <c r="G192" s="9"/>
      <c r="H192" s="17"/>
      <c r="I192" s="17"/>
      <c r="J192" s="17"/>
      <c r="K192" s="17"/>
      <c r="L192" s="17"/>
    </row>
    <row r="193" spans="2:12" ht="15.75" x14ac:dyDescent="0.3">
      <c r="B193" s="10" t="s">
        <v>13</v>
      </c>
      <c r="C193" s="11">
        <v>3810</v>
      </c>
      <c r="D193" s="11">
        <v>9820</v>
      </c>
      <c r="E193" s="11">
        <v>10162</v>
      </c>
      <c r="F193" s="11">
        <v>11572</v>
      </c>
      <c r="G193" s="11">
        <v>20163</v>
      </c>
      <c r="H193" s="16">
        <v>1</v>
      </c>
      <c r="I193" s="16">
        <v>0.89704941993240195</v>
      </c>
      <c r="J193" s="16">
        <v>0.84909759358288805</v>
      </c>
      <c r="K193" s="16">
        <v>0.77342601256516497</v>
      </c>
      <c r="L193" s="16">
        <v>0.72479240806642897</v>
      </c>
    </row>
    <row r="194" spans="2:12" ht="15.75" x14ac:dyDescent="0.3">
      <c r="B194" s="7" t="s">
        <v>14</v>
      </c>
      <c r="C194" s="8">
        <v>1778</v>
      </c>
      <c r="D194" s="8">
        <v>6556</v>
      </c>
      <c r="E194" s="8">
        <v>4719</v>
      </c>
      <c r="F194" s="8">
        <v>6466</v>
      </c>
      <c r="G194" s="8">
        <v>9199</v>
      </c>
      <c r="H194" s="15">
        <v>0.46666666666666701</v>
      </c>
      <c r="I194" s="15">
        <v>0.59888553941719203</v>
      </c>
      <c r="J194" s="15">
        <v>0.394301470588235</v>
      </c>
      <c r="K194" s="15">
        <v>0.43216147573853803</v>
      </c>
      <c r="L194" s="15">
        <v>0.330673280851217</v>
      </c>
    </row>
    <row r="195" spans="2:12" ht="15.75" x14ac:dyDescent="0.3">
      <c r="B195" s="13" t="s">
        <v>15</v>
      </c>
      <c r="C195" s="14"/>
      <c r="D195" s="14"/>
      <c r="E195" s="14"/>
      <c r="F195" s="14"/>
      <c r="G195" s="14"/>
      <c r="H195" s="18"/>
      <c r="I195" s="18"/>
      <c r="J195" s="18"/>
      <c r="K195" s="18"/>
      <c r="L195" s="18"/>
    </row>
    <row r="196" spans="2:12" ht="15.75" x14ac:dyDescent="0.3">
      <c r="B196" s="7" t="s">
        <v>16</v>
      </c>
      <c r="C196" s="8">
        <v>508</v>
      </c>
      <c r="D196" s="8">
        <v>4922</v>
      </c>
      <c r="E196" s="8">
        <v>2630</v>
      </c>
      <c r="F196" s="8">
        <v>2364</v>
      </c>
      <c r="G196" s="8">
        <v>4070</v>
      </c>
      <c r="H196" s="15">
        <v>0.133333333333333</v>
      </c>
      <c r="I196" s="15">
        <v>0.449620900703389</v>
      </c>
      <c r="J196" s="15">
        <v>0.219752673796791</v>
      </c>
      <c r="K196" s="15">
        <v>0.15800026734393799</v>
      </c>
      <c r="L196" s="15">
        <v>0.14630288651640999</v>
      </c>
    </row>
    <row r="197" spans="2:12" ht="15.75" x14ac:dyDescent="0.3">
      <c r="B197" s="10" t="s">
        <v>17</v>
      </c>
      <c r="C197" s="11">
        <v>1016</v>
      </c>
      <c r="D197" s="11">
        <v>2797</v>
      </c>
      <c r="E197" s="11">
        <v>4178</v>
      </c>
      <c r="F197" s="11">
        <v>8638</v>
      </c>
      <c r="G197" s="11">
        <v>12586</v>
      </c>
      <c r="H197" s="16">
        <v>0.266666666666667</v>
      </c>
      <c r="I197" s="16">
        <v>0.255503790992966</v>
      </c>
      <c r="J197" s="16">
        <v>0.349097593582888</v>
      </c>
      <c r="K197" s="16">
        <v>0.577329234059618</v>
      </c>
      <c r="L197" s="16">
        <v>0.45242460189079398</v>
      </c>
    </row>
    <row r="198" spans="2:12" ht="15.75" x14ac:dyDescent="0.3">
      <c r="B198" s="7" t="s">
        <v>18</v>
      </c>
      <c r="C198" s="8">
        <v>2921</v>
      </c>
      <c r="D198" s="8">
        <v>8681</v>
      </c>
      <c r="E198" s="8">
        <v>8224</v>
      </c>
      <c r="F198" s="8">
        <v>10632</v>
      </c>
      <c r="G198" s="8">
        <v>14769</v>
      </c>
      <c r="H198" s="15">
        <v>0.76666666666666705</v>
      </c>
      <c r="I198" s="15">
        <v>0.79300264912761498</v>
      </c>
      <c r="J198" s="15">
        <v>0.68716577540107004</v>
      </c>
      <c r="K198" s="15">
        <v>0.71060018714075701</v>
      </c>
      <c r="L198" s="15">
        <v>0.53089615011323199</v>
      </c>
    </row>
    <row r="199" spans="2:12" ht="15.75" x14ac:dyDescent="0.3">
      <c r="B199" s="10" t="s">
        <v>19</v>
      </c>
      <c r="C199" s="11">
        <v>1270</v>
      </c>
      <c r="D199" s="11">
        <v>3425</v>
      </c>
      <c r="E199" s="11">
        <v>1636</v>
      </c>
      <c r="F199" s="11">
        <v>3354</v>
      </c>
      <c r="G199" s="11">
        <v>3833</v>
      </c>
      <c r="H199" s="16">
        <v>0.33333333333333298</v>
      </c>
      <c r="I199" s="16">
        <v>0.31287110623915199</v>
      </c>
      <c r="J199" s="16">
        <v>0.136697860962567</v>
      </c>
      <c r="K199" s="16">
        <v>0.22416789199304901</v>
      </c>
      <c r="L199" s="16">
        <v>0.13778352924260401</v>
      </c>
    </row>
    <row r="200" spans="2:12" ht="15.75" x14ac:dyDescent="0.3">
      <c r="B200" s="7" t="s">
        <v>20</v>
      </c>
      <c r="C200" s="8">
        <v>2667</v>
      </c>
      <c r="D200" s="8">
        <v>7389</v>
      </c>
      <c r="E200" s="8">
        <v>6613</v>
      </c>
      <c r="F200" s="8">
        <v>6160</v>
      </c>
      <c r="G200" s="8">
        <v>12133</v>
      </c>
      <c r="H200" s="15">
        <v>0.7</v>
      </c>
      <c r="I200" s="15">
        <v>0.67497944642367802</v>
      </c>
      <c r="J200" s="15">
        <v>0.55255681818181801</v>
      </c>
      <c r="K200" s="15">
        <v>0.411709664483358</v>
      </c>
      <c r="L200" s="15">
        <v>0.43614076710162097</v>
      </c>
    </row>
    <row r="201" spans="2:12" ht="15.75" x14ac:dyDescent="0.3">
      <c r="B201" s="10" t="s">
        <v>21</v>
      </c>
      <c r="C201" s="11">
        <v>762</v>
      </c>
      <c r="D201" s="11">
        <v>2930</v>
      </c>
      <c r="E201" s="11">
        <v>3511</v>
      </c>
      <c r="F201" s="11">
        <v>2350</v>
      </c>
      <c r="G201" s="11">
        <v>3904</v>
      </c>
      <c r="H201" s="16">
        <v>0.2</v>
      </c>
      <c r="I201" s="16">
        <v>0.26765323833013599</v>
      </c>
      <c r="J201" s="16">
        <v>0.29336564171122997</v>
      </c>
      <c r="K201" s="16">
        <v>0.157064563561021</v>
      </c>
      <c r="L201" s="16">
        <v>0.140335741759229</v>
      </c>
    </row>
    <row r="202" spans="2:12" ht="15.75" x14ac:dyDescent="0.3">
      <c r="B202" s="5" t="s">
        <v>22</v>
      </c>
      <c r="C202" s="9"/>
      <c r="D202" s="9"/>
      <c r="E202" s="9"/>
      <c r="F202" s="9"/>
      <c r="G202" s="9"/>
      <c r="H202" s="17"/>
      <c r="I202" s="17"/>
      <c r="J202" s="17"/>
      <c r="K202" s="17"/>
      <c r="L202" s="17"/>
    </row>
    <row r="203" spans="2:12" ht="15.75" x14ac:dyDescent="0.3">
      <c r="B203" s="10" t="s">
        <v>23</v>
      </c>
      <c r="C203" s="11">
        <v>1651</v>
      </c>
      <c r="D203" s="11">
        <v>7055</v>
      </c>
      <c r="E203" s="11">
        <v>7362</v>
      </c>
      <c r="F203" s="11">
        <v>5726</v>
      </c>
      <c r="G203" s="11">
        <v>7905</v>
      </c>
      <c r="H203" s="16">
        <v>0.43333333333333302</v>
      </c>
      <c r="I203" s="16">
        <v>0.64446880423860398</v>
      </c>
      <c r="J203" s="16">
        <v>0.615140374331551</v>
      </c>
      <c r="K203" s="16">
        <v>0.38270284721293901</v>
      </c>
      <c r="L203" s="16">
        <v>0.28415830906934098</v>
      </c>
    </row>
    <row r="204" spans="2:12" ht="15.75" x14ac:dyDescent="0.3">
      <c r="B204" s="7" t="s">
        <v>24</v>
      </c>
      <c r="C204" s="8">
        <v>762</v>
      </c>
      <c r="D204" s="8">
        <v>3948</v>
      </c>
      <c r="E204" s="8">
        <v>3725</v>
      </c>
      <c r="F204" s="8">
        <v>292</v>
      </c>
      <c r="G204" s="8">
        <v>2012</v>
      </c>
      <c r="H204" s="15">
        <v>0.2</v>
      </c>
      <c r="I204" s="15">
        <v>0.360646752534941</v>
      </c>
      <c r="J204" s="15">
        <v>0.311246657754011</v>
      </c>
      <c r="K204" s="15">
        <v>1.9516107472263101E-2</v>
      </c>
      <c r="L204" s="15">
        <v>7.2324670189438903E-2</v>
      </c>
    </row>
    <row r="206" spans="2:12" x14ac:dyDescent="0.25">
      <c r="B206" s="20" t="s">
        <v>38</v>
      </c>
      <c r="C206" s="49" t="s">
        <v>66</v>
      </c>
      <c r="D206" s="50"/>
      <c r="E206" s="50"/>
    </row>
    <row r="207" spans="2:12" x14ac:dyDescent="0.25">
      <c r="B207" s="45" t="s">
        <v>32</v>
      </c>
      <c r="C207" s="46" t="s">
        <v>2</v>
      </c>
      <c r="D207" s="47"/>
      <c r="E207" s="47"/>
      <c r="F207" s="47"/>
      <c r="G207" s="48"/>
      <c r="H207" s="46" t="s">
        <v>3</v>
      </c>
      <c r="I207" s="47"/>
      <c r="J207" s="47"/>
      <c r="K207" s="47"/>
      <c r="L207" s="48"/>
    </row>
    <row r="208" spans="2:12" ht="15.75" x14ac:dyDescent="0.3">
      <c r="B208" s="45"/>
      <c r="C208" s="4">
        <v>2016</v>
      </c>
      <c r="D208" s="4">
        <v>2018</v>
      </c>
      <c r="E208" s="4">
        <v>2020</v>
      </c>
      <c r="F208" s="4">
        <v>2022</v>
      </c>
      <c r="G208" s="4">
        <v>2024</v>
      </c>
      <c r="H208" s="4">
        <v>2016</v>
      </c>
      <c r="I208" s="4">
        <v>2018</v>
      </c>
      <c r="J208" s="4">
        <v>2020</v>
      </c>
      <c r="K208" s="4">
        <v>2022</v>
      </c>
      <c r="L208" s="4">
        <v>2024</v>
      </c>
    </row>
    <row r="209" spans="2:12" ht="15.75" x14ac:dyDescent="0.3">
      <c r="B209" s="5" t="s">
        <v>5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2:12" ht="15.75" x14ac:dyDescent="0.3">
      <c r="B210" s="10" t="s">
        <v>4</v>
      </c>
      <c r="C210" s="11">
        <v>1270</v>
      </c>
      <c r="D210" s="11">
        <v>4089</v>
      </c>
      <c r="E210" s="11">
        <v>3058</v>
      </c>
      <c r="F210" s="11">
        <v>2464</v>
      </c>
      <c r="G210" s="11">
        <v>8192</v>
      </c>
      <c r="H210" s="12"/>
      <c r="I210" s="12"/>
      <c r="J210" s="12"/>
      <c r="K210" s="12"/>
      <c r="L210" s="12"/>
    </row>
    <row r="211" spans="2:12" ht="15.75" x14ac:dyDescent="0.3">
      <c r="B211" s="7" t="s">
        <v>6</v>
      </c>
      <c r="C211" s="8">
        <v>762</v>
      </c>
      <c r="D211" s="8">
        <v>3437</v>
      </c>
      <c r="E211" s="8">
        <v>2498</v>
      </c>
      <c r="F211" s="8">
        <v>1524</v>
      </c>
      <c r="G211" s="8">
        <v>2905</v>
      </c>
      <c r="H211" s="15">
        <v>0.6</v>
      </c>
      <c r="I211" s="15">
        <v>0.84054781120078303</v>
      </c>
      <c r="J211" s="15">
        <v>0.81687377370830605</v>
      </c>
      <c r="K211" s="15">
        <v>0.618506493506493</v>
      </c>
      <c r="L211" s="15">
        <v>0.3546142578125</v>
      </c>
    </row>
    <row r="212" spans="2:12" ht="15.75" x14ac:dyDescent="0.3">
      <c r="B212" s="10" t="s">
        <v>7</v>
      </c>
      <c r="C212" s="11">
        <v>508</v>
      </c>
      <c r="D212" s="11">
        <v>1791</v>
      </c>
      <c r="E212" s="11">
        <v>1120</v>
      </c>
      <c r="F212" s="11">
        <v>1524</v>
      </c>
      <c r="G212" s="11">
        <v>2756</v>
      </c>
      <c r="H212" s="16">
        <v>0.4</v>
      </c>
      <c r="I212" s="16">
        <v>0.43800440205429197</v>
      </c>
      <c r="J212" s="16">
        <v>0.36625245258338801</v>
      </c>
      <c r="K212" s="16">
        <v>0.618506493506493</v>
      </c>
      <c r="L212" s="16">
        <v>0.33642578125</v>
      </c>
    </row>
    <row r="213" spans="2:12" ht="15.75" x14ac:dyDescent="0.3">
      <c r="B213" s="7" t="s">
        <v>8</v>
      </c>
      <c r="C213" s="8">
        <v>254</v>
      </c>
      <c r="D213" s="8">
        <v>1646</v>
      </c>
      <c r="E213" s="8">
        <v>1378</v>
      </c>
      <c r="F213" s="8">
        <v>0</v>
      </c>
      <c r="G213" s="8">
        <v>149</v>
      </c>
      <c r="H213" s="15">
        <v>0.2</v>
      </c>
      <c r="I213" s="15">
        <v>0.402543409146491</v>
      </c>
      <c r="J213" s="15">
        <v>0.45062132112491798</v>
      </c>
      <c r="K213" s="15">
        <v>0</v>
      </c>
      <c r="L213" s="15">
        <v>1.81884765625E-2</v>
      </c>
    </row>
    <row r="214" spans="2:12" ht="15.75" x14ac:dyDescent="0.3">
      <c r="B214" s="10" t="s">
        <v>9</v>
      </c>
      <c r="C214" s="11">
        <v>508</v>
      </c>
      <c r="D214" s="11">
        <v>326</v>
      </c>
      <c r="E214" s="11">
        <v>560</v>
      </c>
      <c r="F214" s="11">
        <v>356</v>
      </c>
      <c r="G214" s="11">
        <v>3403</v>
      </c>
      <c r="H214" s="16">
        <v>0.4</v>
      </c>
      <c r="I214" s="16">
        <v>7.9726094399608705E-2</v>
      </c>
      <c r="J214" s="16">
        <v>0.18312622629169401</v>
      </c>
      <c r="K214" s="16">
        <v>0.14448051948051899</v>
      </c>
      <c r="L214" s="16">
        <v>0.4154052734375</v>
      </c>
    </row>
    <row r="215" spans="2:12" ht="15.75" x14ac:dyDescent="0.3">
      <c r="B215" s="7" t="s">
        <v>10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</row>
    <row r="216" spans="2:12" ht="15.75" x14ac:dyDescent="0.3">
      <c r="B216" s="10" t="s">
        <v>11</v>
      </c>
      <c r="C216" s="11">
        <v>0</v>
      </c>
      <c r="D216" s="11">
        <v>326</v>
      </c>
      <c r="E216" s="11">
        <v>0</v>
      </c>
      <c r="F216" s="11">
        <v>584</v>
      </c>
      <c r="G216" s="11">
        <v>1884</v>
      </c>
      <c r="H216" s="16">
        <v>0</v>
      </c>
      <c r="I216" s="16">
        <v>7.9726094399608705E-2</v>
      </c>
      <c r="J216" s="16">
        <v>0</v>
      </c>
      <c r="K216" s="16">
        <v>0.23701298701298701</v>
      </c>
      <c r="L216" s="16">
        <v>0.22998046875</v>
      </c>
    </row>
    <row r="217" spans="2:12" ht="15.75" x14ac:dyDescent="0.3">
      <c r="B217" s="5" t="s">
        <v>12</v>
      </c>
      <c r="C217" s="9"/>
      <c r="D217" s="9"/>
      <c r="E217" s="9"/>
      <c r="F217" s="9"/>
      <c r="G217" s="9"/>
      <c r="H217" s="17"/>
      <c r="I217" s="17"/>
      <c r="J217" s="17"/>
      <c r="K217" s="17"/>
      <c r="L217" s="17"/>
    </row>
    <row r="218" spans="2:12" ht="15.75" x14ac:dyDescent="0.3">
      <c r="B218" s="10" t="s">
        <v>13</v>
      </c>
      <c r="C218" s="11">
        <v>1270</v>
      </c>
      <c r="D218" s="11">
        <v>3763</v>
      </c>
      <c r="E218" s="11">
        <v>3058</v>
      </c>
      <c r="F218" s="11">
        <v>1880</v>
      </c>
      <c r="G218" s="11">
        <v>6308</v>
      </c>
      <c r="H218" s="16">
        <v>1</v>
      </c>
      <c r="I218" s="16">
        <v>0.92027390560039102</v>
      </c>
      <c r="J218" s="16">
        <v>1</v>
      </c>
      <c r="K218" s="16">
        <v>0.76298701298701299</v>
      </c>
      <c r="L218" s="16">
        <v>0.77001953125</v>
      </c>
    </row>
    <row r="219" spans="2:12" ht="15.75" x14ac:dyDescent="0.3">
      <c r="B219" s="7" t="s">
        <v>14</v>
      </c>
      <c r="C219" s="8">
        <v>1016</v>
      </c>
      <c r="D219" s="8">
        <v>2789</v>
      </c>
      <c r="E219" s="8">
        <v>2800</v>
      </c>
      <c r="F219" s="8">
        <v>1410</v>
      </c>
      <c r="G219" s="8">
        <v>3661</v>
      </c>
      <c r="H219" s="15">
        <v>0.8</v>
      </c>
      <c r="I219" s="15">
        <v>0.68207385668867704</v>
      </c>
      <c r="J219" s="15">
        <v>0.91563113145846997</v>
      </c>
      <c r="K219" s="15">
        <v>0.57224025974026005</v>
      </c>
      <c r="L219" s="15">
        <v>0.4468994140625</v>
      </c>
    </row>
    <row r="220" spans="2:12" ht="15.75" x14ac:dyDescent="0.3">
      <c r="B220" s="13" t="s">
        <v>15</v>
      </c>
      <c r="C220" s="14"/>
      <c r="D220" s="14"/>
      <c r="E220" s="14"/>
      <c r="F220" s="14"/>
      <c r="G220" s="14"/>
      <c r="H220" s="18"/>
      <c r="I220" s="18"/>
      <c r="J220" s="18"/>
      <c r="K220" s="18"/>
      <c r="L220" s="18"/>
    </row>
    <row r="221" spans="2:12" ht="15.75" x14ac:dyDescent="0.3">
      <c r="B221" s="7" t="s">
        <v>16</v>
      </c>
      <c r="C221" s="8">
        <v>1270</v>
      </c>
      <c r="D221" s="8">
        <v>2950</v>
      </c>
      <c r="E221" s="8">
        <v>2347</v>
      </c>
      <c r="F221" s="8">
        <v>826</v>
      </c>
      <c r="G221" s="8">
        <v>4064</v>
      </c>
      <c r="H221" s="15">
        <v>1</v>
      </c>
      <c r="I221" s="15">
        <v>0.72144778674492505</v>
      </c>
      <c r="J221" s="15">
        <v>0.76749509483322398</v>
      </c>
      <c r="K221" s="15">
        <v>0.33522727272727298</v>
      </c>
      <c r="L221" s="15">
        <v>0.49609375</v>
      </c>
    </row>
    <row r="222" spans="2:12" ht="15.75" x14ac:dyDescent="0.3">
      <c r="B222" s="10" t="s">
        <v>17</v>
      </c>
      <c r="C222" s="11">
        <v>127</v>
      </c>
      <c r="D222" s="11">
        <v>813</v>
      </c>
      <c r="E222" s="11">
        <v>711</v>
      </c>
      <c r="F222" s="11">
        <v>1054</v>
      </c>
      <c r="G222" s="11">
        <v>3850</v>
      </c>
      <c r="H222" s="16">
        <v>0.1</v>
      </c>
      <c r="I222" s="16">
        <v>0.198826118855466</v>
      </c>
      <c r="J222" s="16">
        <v>0.23250490516677599</v>
      </c>
      <c r="K222" s="16">
        <v>0.42775974025974001</v>
      </c>
      <c r="L222" s="16">
        <v>0.469970703125</v>
      </c>
    </row>
    <row r="223" spans="2:12" ht="15.75" x14ac:dyDescent="0.3">
      <c r="B223" s="7" t="s">
        <v>18</v>
      </c>
      <c r="C223" s="8">
        <v>1016</v>
      </c>
      <c r="D223" s="8">
        <v>3598</v>
      </c>
      <c r="E223" s="8">
        <v>2756</v>
      </c>
      <c r="F223" s="8">
        <v>1346</v>
      </c>
      <c r="G223" s="8">
        <v>3606</v>
      </c>
      <c r="H223" s="15">
        <v>0.8</v>
      </c>
      <c r="I223" s="15">
        <v>0.87992174125703104</v>
      </c>
      <c r="J223" s="15">
        <v>0.90124264224983597</v>
      </c>
      <c r="K223" s="15">
        <v>0.54626623376623396</v>
      </c>
      <c r="L223" s="15">
        <v>0.440185546875</v>
      </c>
    </row>
    <row r="224" spans="2:12" ht="15.75" x14ac:dyDescent="0.3">
      <c r="B224" s="10" t="s">
        <v>19</v>
      </c>
      <c r="C224" s="11">
        <v>254</v>
      </c>
      <c r="D224" s="11">
        <v>1151</v>
      </c>
      <c r="E224" s="11">
        <v>560</v>
      </c>
      <c r="F224" s="11">
        <v>648</v>
      </c>
      <c r="G224" s="11">
        <v>1574</v>
      </c>
      <c r="H224" s="16">
        <v>0.2</v>
      </c>
      <c r="I224" s="16">
        <v>0.28148691611641002</v>
      </c>
      <c r="J224" s="16">
        <v>0.18312622629169401</v>
      </c>
      <c r="K224" s="16">
        <v>0.26298701298701299</v>
      </c>
      <c r="L224" s="16">
        <v>0.192138671875</v>
      </c>
    </row>
    <row r="225" spans="2:12" ht="15.75" x14ac:dyDescent="0.3">
      <c r="B225" s="7" t="s">
        <v>20</v>
      </c>
      <c r="C225" s="8">
        <v>762</v>
      </c>
      <c r="D225" s="8">
        <v>2958</v>
      </c>
      <c r="E225" s="8">
        <v>2800</v>
      </c>
      <c r="F225" s="8">
        <v>1588</v>
      </c>
      <c r="G225" s="8">
        <v>4375</v>
      </c>
      <c r="H225" s="15">
        <v>0.6</v>
      </c>
      <c r="I225" s="15">
        <v>0.72340425531914898</v>
      </c>
      <c r="J225" s="15">
        <v>0.91563113145846997</v>
      </c>
      <c r="K225" s="15">
        <v>0.64448051948051999</v>
      </c>
      <c r="L225" s="15">
        <v>0.5340576171875</v>
      </c>
    </row>
    <row r="226" spans="2:12" ht="15.75" x14ac:dyDescent="0.3">
      <c r="B226" s="10" t="s">
        <v>21</v>
      </c>
      <c r="C226" s="11">
        <v>508</v>
      </c>
      <c r="D226" s="11">
        <v>982</v>
      </c>
      <c r="E226" s="11">
        <v>1573</v>
      </c>
      <c r="F226" s="11">
        <v>940</v>
      </c>
      <c r="G226" s="11">
        <v>894</v>
      </c>
      <c r="H226" s="16">
        <v>0.4</v>
      </c>
      <c r="I226" s="16">
        <v>0.240156517485938</v>
      </c>
      <c r="J226" s="16">
        <v>0.514388489208633</v>
      </c>
      <c r="K226" s="16">
        <v>0.381493506493507</v>
      </c>
      <c r="L226" s="16">
        <v>0.109130859375</v>
      </c>
    </row>
    <row r="227" spans="2:12" ht="15.75" x14ac:dyDescent="0.3">
      <c r="B227" s="5" t="s">
        <v>22</v>
      </c>
      <c r="C227" s="9"/>
      <c r="D227" s="9"/>
      <c r="E227" s="9"/>
      <c r="F227" s="9"/>
      <c r="G227" s="9"/>
      <c r="H227" s="17"/>
      <c r="I227" s="17"/>
      <c r="J227" s="17"/>
      <c r="K227" s="17"/>
      <c r="L227" s="17"/>
    </row>
    <row r="228" spans="2:12" ht="15.75" x14ac:dyDescent="0.3">
      <c r="B228" s="10" t="s">
        <v>23</v>
      </c>
      <c r="C228" s="11">
        <v>762</v>
      </c>
      <c r="D228" s="11">
        <v>3437</v>
      </c>
      <c r="E228" s="11">
        <v>2498</v>
      </c>
      <c r="F228" s="11">
        <v>1524</v>
      </c>
      <c r="G228" s="11">
        <v>2905</v>
      </c>
      <c r="H228" s="16">
        <v>0.6</v>
      </c>
      <c r="I228" s="16">
        <v>0.84054781120078303</v>
      </c>
      <c r="J228" s="16">
        <v>0.81687377370830605</v>
      </c>
      <c r="K228" s="16">
        <v>0.618506493506493</v>
      </c>
      <c r="L228" s="16">
        <v>0.3546142578125</v>
      </c>
    </row>
    <row r="229" spans="2:12" ht="15.75" x14ac:dyDescent="0.3">
      <c r="B229" s="7" t="s">
        <v>24</v>
      </c>
      <c r="C229" s="8">
        <v>508</v>
      </c>
      <c r="D229" s="8">
        <v>1811</v>
      </c>
      <c r="E229" s="8">
        <v>1378</v>
      </c>
      <c r="F229" s="8">
        <v>0</v>
      </c>
      <c r="G229" s="8">
        <v>298</v>
      </c>
      <c r="H229" s="15">
        <v>0.4</v>
      </c>
      <c r="I229" s="15">
        <v>0.44289557348985098</v>
      </c>
      <c r="J229" s="15">
        <v>0.45062132112491798</v>
      </c>
      <c r="K229" s="15">
        <v>0</v>
      </c>
      <c r="L229" s="15">
        <v>3.6376953125E-2</v>
      </c>
    </row>
    <row r="231" spans="2:12" ht="18" x14ac:dyDescent="0.35">
      <c r="B231" s="19" t="s">
        <v>59</v>
      </c>
    </row>
    <row r="232" spans="2:12" ht="18" x14ac:dyDescent="0.35">
      <c r="B232" s="19" t="s">
        <v>60</v>
      </c>
    </row>
  </sheetData>
  <mergeCells count="33">
    <mergeCell ref="C106:E106"/>
    <mergeCell ref="B107:B108"/>
    <mergeCell ref="C107:G107"/>
    <mergeCell ref="H107:L107"/>
    <mergeCell ref="B57:B58"/>
    <mergeCell ref="C57:G57"/>
    <mergeCell ref="H57:L57"/>
    <mergeCell ref="C81:E81"/>
    <mergeCell ref="B82:B83"/>
    <mergeCell ref="C82:G82"/>
    <mergeCell ref="H82:L82"/>
    <mergeCell ref="B7:B8"/>
    <mergeCell ref="C7:G7"/>
    <mergeCell ref="H7:L7"/>
    <mergeCell ref="B32:B33"/>
    <mergeCell ref="C32:G32"/>
    <mergeCell ref="H32:L32"/>
    <mergeCell ref="C131:F131"/>
    <mergeCell ref="B132:B133"/>
    <mergeCell ref="C132:G132"/>
    <mergeCell ref="H132:L132"/>
    <mergeCell ref="C156:E156"/>
    <mergeCell ref="C206:E206"/>
    <mergeCell ref="B207:B208"/>
    <mergeCell ref="C207:G207"/>
    <mergeCell ref="H207:L207"/>
    <mergeCell ref="B157:B158"/>
    <mergeCell ref="C157:G157"/>
    <mergeCell ref="H157:L157"/>
    <mergeCell ref="C181:E181"/>
    <mergeCell ref="B182:B183"/>
    <mergeCell ref="C182:G182"/>
    <mergeCell ref="H182:L18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01174-3E7A-4C00-AB51-4D58AC967322}">
  <dimension ref="B2:R232"/>
  <sheetViews>
    <sheetView workbookViewId="0"/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8" ht="18" x14ac:dyDescent="0.35">
      <c r="B2" s="1" t="s">
        <v>0</v>
      </c>
    </row>
    <row r="3" spans="2:18" ht="18" x14ac:dyDescent="0.35">
      <c r="B3" s="1" t="s">
        <v>62</v>
      </c>
    </row>
    <row r="4" spans="2:18" ht="18" x14ac:dyDescent="0.35">
      <c r="B4" s="2" t="s">
        <v>1</v>
      </c>
      <c r="C4" s="3">
        <v>46174</v>
      </c>
    </row>
    <row r="6" spans="2:18" x14ac:dyDescent="0.25">
      <c r="B6" s="20" t="s">
        <v>38</v>
      </c>
      <c r="C6" s="20" t="s">
        <v>4</v>
      </c>
    </row>
    <row r="7" spans="2:18" x14ac:dyDescent="0.25">
      <c r="B7" s="45" t="s">
        <v>33</v>
      </c>
      <c r="C7" s="51" t="s">
        <v>2</v>
      </c>
      <c r="D7" s="51"/>
      <c r="E7" s="51"/>
      <c r="F7" s="51"/>
      <c r="G7" s="51"/>
      <c r="H7" s="51" t="s">
        <v>3</v>
      </c>
      <c r="I7" s="51"/>
      <c r="J7" s="51"/>
      <c r="K7" s="51"/>
      <c r="L7" s="51"/>
    </row>
    <row r="8" spans="2:18" ht="15.75" x14ac:dyDescent="0.3">
      <c r="B8" s="45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8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8" ht="15.75" x14ac:dyDescent="0.3">
      <c r="B10" s="10" t="s">
        <v>4</v>
      </c>
      <c r="C10" s="11">
        <v>272342</v>
      </c>
      <c r="D10" s="11">
        <v>235926</v>
      </c>
      <c r="E10" s="11">
        <v>244373</v>
      </c>
      <c r="F10" s="11">
        <v>273390</v>
      </c>
      <c r="G10" s="11">
        <v>242079</v>
      </c>
      <c r="H10" s="12"/>
      <c r="I10" s="12"/>
      <c r="J10" s="12"/>
      <c r="K10" s="12"/>
      <c r="L10" s="12"/>
      <c r="N10" s="22"/>
      <c r="O10" s="22"/>
      <c r="P10" s="22"/>
      <c r="Q10" s="22"/>
      <c r="R10" s="22"/>
    </row>
    <row r="11" spans="2:18" ht="15.75" x14ac:dyDescent="0.3">
      <c r="B11" s="7" t="s">
        <v>6</v>
      </c>
      <c r="C11" s="8">
        <v>118647</v>
      </c>
      <c r="D11" s="8">
        <v>91931</v>
      </c>
      <c r="E11" s="8">
        <v>101070</v>
      </c>
      <c r="F11" s="8">
        <v>74025</v>
      </c>
      <c r="G11" s="8">
        <v>35909</v>
      </c>
      <c r="H11" s="15">
        <v>0.435654434497801</v>
      </c>
      <c r="I11" s="15">
        <v>0.38966031721811101</v>
      </c>
      <c r="J11" s="15">
        <v>0.41358906262148398</v>
      </c>
      <c r="K11" s="15">
        <v>0.27076703610227199</v>
      </c>
      <c r="L11" s="15">
        <v>0.14833587400000001</v>
      </c>
      <c r="N11" s="22"/>
      <c r="O11" s="22"/>
      <c r="P11" s="22"/>
      <c r="Q11" s="22"/>
      <c r="R11" s="22"/>
    </row>
    <row r="12" spans="2:18" ht="15.75" x14ac:dyDescent="0.3">
      <c r="B12" s="10" t="s">
        <v>7</v>
      </c>
      <c r="C12" s="11">
        <v>99583</v>
      </c>
      <c r="D12" s="11">
        <v>78850</v>
      </c>
      <c r="E12" s="11">
        <v>83244</v>
      </c>
      <c r="F12" s="11">
        <v>65908</v>
      </c>
      <c r="G12" s="11">
        <v>32218</v>
      </c>
      <c r="H12" s="16">
        <v>0.36565421418657401</v>
      </c>
      <c r="I12" s="16">
        <v>0.33421496570958698</v>
      </c>
      <c r="J12" s="16">
        <v>0.340643197079874</v>
      </c>
      <c r="K12" s="16">
        <v>0.241076849921358</v>
      </c>
      <c r="L12" s="16">
        <v>0.13308878499999999</v>
      </c>
      <c r="N12" s="22"/>
      <c r="O12" s="22"/>
      <c r="P12" s="22"/>
      <c r="Q12" s="22"/>
      <c r="R12" s="22"/>
    </row>
    <row r="13" spans="2:18" ht="15.75" x14ac:dyDescent="0.3">
      <c r="B13" s="7" t="s">
        <v>8</v>
      </c>
      <c r="C13" s="8">
        <v>19064</v>
      </c>
      <c r="D13" s="8">
        <v>13081</v>
      </c>
      <c r="E13" s="8">
        <v>17826</v>
      </c>
      <c r="F13" s="8">
        <v>8117</v>
      </c>
      <c r="G13" s="8">
        <v>3691</v>
      </c>
      <c r="H13" s="15">
        <v>7.0000220311226297E-2</v>
      </c>
      <c r="I13" s="15">
        <v>5.54453515085239E-2</v>
      </c>
      <c r="J13" s="15">
        <v>7.2945865541610602E-2</v>
      </c>
      <c r="K13" s="15">
        <v>2.9690186180913701E-2</v>
      </c>
      <c r="L13" s="15">
        <v>1.5247089E-2</v>
      </c>
      <c r="N13" s="22"/>
      <c r="O13" s="22"/>
      <c r="P13" s="22"/>
      <c r="Q13" s="22"/>
      <c r="R13" s="22"/>
    </row>
    <row r="14" spans="2:18" ht="15.75" x14ac:dyDescent="0.3">
      <c r="B14" s="10" t="s">
        <v>9</v>
      </c>
      <c r="C14" s="11">
        <v>69476</v>
      </c>
      <c r="D14" s="11">
        <v>63977</v>
      </c>
      <c r="E14" s="11">
        <v>49255</v>
      </c>
      <c r="F14" s="11">
        <v>87493</v>
      </c>
      <c r="G14" s="11">
        <v>84833</v>
      </c>
      <c r="H14" s="16">
        <v>0.25510571267009902</v>
      </c>
      <c r="I14" s="16">
        <v>0.27117401219026299</v>
      </c>
      <c r="J14" s="16">
        <v>0.20155663678065899</v>
      </c>
      <c r="K14" s="16">
        <v>0.32002999378177699</v>
      </c>
      <c r="L14" s="16">
        <v>0.35043518899999998</v>
      </c>
      <c r="N14" s="22"/>
      <c r="O14" s="22"/>
      <c r="P14" s="22"/>
      <c r="Q14" s="22"/>
      <c r="R14" s="22"/>
    </row>
    <row r="15" spans="2:18" ht="15.75" x14ac:dyDescent="0.3">
      <c r="B15" s="7" t="s">
        <v>10</v>
      </c>
      <c r="C15" s="8">
        <v>21888</v>
      </c>
      <c r="D15" s="8">
        <v>14712</v>
      </c>
      <c r="E15" s="8">
        <v>18492</v>
      </c>
      <c r="F15" s="8">
        <v>18116</v>
      </c>
      <c r="G15" s="8">
        <v>18645</v>
      </c>
      <c r="H15" s="15">
        <v>8.0369535363623706E-2</v>
      </c>
      <c r="I15" s="15">
        <v>6.2358536151166002E-2</v>
      </c>
      <c r="J15" s="15">
        <v>7.5671207539294405E-2</v>
      </c>
      <c r="K15" s="15">
        <v>6.6264311057463707E-2</v>
      </c>
      <c r="L15" s="15">
        <v>7.7020311999999994E-2</v>
      </c>
      <c r="N15" s="22"/>
      <c r="O15" s="22"/>
      <c r="P15" s="22"/>
      <c r="Q15" s="22"/>
      <c r="R15" s="22"/>
    </row>
    <row r="16" spans="2:18" ht="15.75" x14ac:dyDescent="0.3">
      <c r="B16" s="10" t="s">
        <v>11</v>
      </c>
      <c r="C16" s="11">
        <v>62331</v>
      </c>
      <c r="D16" s="11">
        <v>65306</v>
      </c>
      <c r="E16" s="11">
        <v>75556</v>
      </c>
      <c r="F16" s="11">
        <v>93756</v>
      </c>
      <c r="G16" s="11">
        <v>102692</v>
      </c>
      <c r="H16" s="16">
        <v>0.228870317468477</v>
      </c>
      <c r="I16" s="16">
        <v>0.27680713444046001</v>
      </c>
      <c r="J16" s="16">
        <v>0.30918309305856201</v>
      </c>
      <c r="K16" s="16">
        <v>0.34293865905848803</v>
      </c>
      <c r="L16" s="16">
        <v>0.42420862599999998</v>
      </c>
      <c r="N16" s="22"/>
      <c r="O16" s="22"/>
      <c r="P16" s="22"/>
      <c r="Q16" s="22"/>
      <c r="R16" s="22"/>
    </row>
    <row r="17" spans="2:18" ht="15.75" x14ac:dyDescent="0.3">
      <c r="B17" s="5" t="s">
        <v>12</v>
      </c>
      <c r="C17" s="9"/>
      <c r="D17" s="9"/>
      <c r="E17" s="9"/>
      <c r="F17" s="9"/>
      <c r="G17" s="9"/>
      <c r="H17" s="17"/>
      <c r="I17" s="17"/>
      <c r="J17" s="17"/>
      <c r="K17" s="17"/>
      <c r="L17" s="17"/>
      <c r="N17" s="22"/>
      <c r="O17" s="22"/>
      <c r="P17" s="22"/>
      <c r="Q17" s="22"/>
      <c r="R17" s="22"/>
    </row>
    <row r="18" spans="2:18" ht="15.75" x14ac:dyDescent="0.3">
      <c r="B18" s="10" t="s">
        <v>13</v>
      </c>
      <c r="C18" s="11">
        <v>188123</v>
      </c>
      <c r="D18" s="11">
        <v>155908</v>
      </c>
      <c r="E18" s="11">
        <v>150325</v>
      </c>
      <c r="F18" s="11">
        <v>161518</v>
      </c>
      <c r="G18" s="11">
        <v>120742</v>
      </c>
      <c r="H18" s="16">
        <v>0.69076014716789902</v>
      </c>
      <c r="I18" s="16">
        <v>0.66083432940837405</v>
      </c>
      <c r="J18" s="16">
        <v>0.61514569940214403</v>
      </c>
      <c r="K18" s="16">
        <v>0.59079702988404903</v>
      </c>
      <c r="L18" s="16">
        <v>0.49877106199999999</v>
      </c>
      <c r="N18" s="22"/>
      <c r="O18" s="22"/>
      <c r="P18" s="22"/>
      <c r="Q18" s="22"/>
      <c r="R18" s="22"/>
    </row>
    <row r="19" spans="2:18" ht="15.75" x14ac:dyDescent="0.3">
      <c r="B19" s="7" t="s">
        <v>14</v>
      </c>
      <c r="C19" s="8">
        <v>50882</v>
      </c>
      <c r="D19" s="8">
        <v>47044</v>
      </c>
      <c r="E19" s="8">
        <v>42501</v>
      </c>
      <c r="F19" s="8">
        <v>47289</v>
      </c>
      <c r="G19" s="8">
        <v>25036</v>
      </c>
      <c r="H19" s="15">
        <v>0.18683126363175701</v>
      </c>
      <c r="I19" s="15">
        <v>0.19940150725227401</v>
      </c>
      <c r="J19" s="15">
        <v>0.173918558924267</v>
      </c>
      <c r="K19" s="15">
        <v>0.17297267639635699</v>
      </c>
      <c r="L19" s="15">
        <v>0.103420784</v>
      </c>
      <c r="N19" s="22"/>
      <c r="O19" s="22"/>
      <c r="P19" s="22"/>
      <c r="Q19" s="22"/>
      <c r="R19" s="22"/>
    </row>
    <row r="20" spans="2:18" ht="15.75" x14ac:dyDescent="0.3">
      <c r="B20" s="13" t="s">
        <v>15</v>
      </c>
      <c r="C20" s="14"/>
      <c r="D20" s="14"/>
      <c r="E20" s="14"/>
      <c r="F20" s="14"/>
      <c r="G20" s="14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2:18" ht="15.75" x14ac:dyDescent="0.3">
      <c r="B21" s="7" t="s">
        <v>16</v>
      </c>
      <c r="C21" s="8">
        <v>45614</v>
      </c>
      <c r="D21" s="8">
        <v>41955</v>
      </c>
      <c r="E21" s="8">
        <v>33141</v>
      </c>
      <c r="F21" s="8">
        <v>49292</v>
      </c>
      <c r="G21" s="8">
        <v>29652</v>
      </c>
      <c r="H21" s="15">
        <v>0.16748793796035899</v>
      </c>
      <c r="I21" s="15">
        <v>0.177831184354416</v>
      </c>
      <c r="J21" s="15">
        <v>0.135616455173035</v>
      </c>
      <c r="K21" s="15">
        <v>0.18029920626211601</v>
      </c>
      <c r="L21" s="15">
        <v>0.12248894</v>
      </c>
      <c r="N21" s="22"/>
      <c r="O21" s="22"/>
      <c r="P21" s="22"/>
      <c r="Q21" s="22"/>
      <c r="R21" s="22"/>
    </row>
    <row r="22" spans="2:18" ht="15.75" x14ac:dyDescent="0.3">
      <c r="B22" s="10" t="s">
        <v>17</v>
      </c>
      <c r="C22" s="11">
        <v>26619</v>
      </c>
      <c r="D22" s="11">
        <v>26736</v>
      </c>
      <c r="E22" s="11">
        <v>44681</v>
      </c>
      <c r="F22" s="11">
        <v>78323</v>
      </c>
      <c r="G22" s="11">
        <v>55932</v>
      </c>
      <c r="H22" s="16">
        <v>9.7741075559406906E-2</v>
      </c>
      <c r="I22" s="16">
        <v>0.11332366928613199</v>
      </c>
      <c r="J22" s="16">
        <v>0.182839348045815</v>
      </c>
      <c r="K22" s="16">
        <v>0.28648816708731101</v>
      </c>
      <c r="L22" s="16">
        <v>0.231048542</v>
      </c>
      <c r="N22" s="22"/>
      <c r="O22" s="22"/>
      <c r="P22" s="22"/>
      <c r="Q22" s="22"/>
      <c r="R22" s="22"/>
    </row>
    <row r="23" spans="2:18" ht="15.75" x14ac:dyDescent="0.3">
      <c r="B23" s="7" t="s">
        <v>18</v>
      </c>
      <c r="C23" s="8">
        <v>136436</v>
      </c>
      <c r="D23" s="8">
        <v>113247</v>
      </c>
      <c r="E23" s="8">
        <v>114706</v>
      </c>
      <c r="F23" s="8">
        <v>110845</v>
      </c>
      <c r="G23" s="8">
        <v>98134</v>
      </c>
      <c r="H23" s="15">
        <v>0.50097304124960496</v>
      </c>
      <c r="I23" s="15">
        <v>0.48001068131532798</v>
      </c>
      <c r="J23" s="15">
        <v>0.46938900778727599</v>
      </c>
      <c r="K23" s="15">
        <v>0.405446431837302</v>
      </c>
      <c r="L23" s="15">
        <v>0.40538006199999999</v>
      </c>
      <c r="N23" s="22"/>
      <c r="O23" s="22"/>
      <c r="P23" s="22"/>
      <c r="Q23" s="22"/>
      <c r="R23" s="22"/>
    </row>
    <row r="24" spans="2:18" ht="15.75" x14ac:dyDescent="0.3">
      <c r="B24" s="10" t="s">
        <v>19</v>
      </c>
      <c r="C24" s="11">
        <v>34163</v>
      </c>
      <c r="D24" s="11">
        <v>28483</v>
      </c>
      <c r="E24" s="11">
        <v>24061</v>
      </c>
      <c r="F24" s="11">
        <v>25825</v>
      </c>
      <c r="G24" s="11">
        <v>14034</v>
      </c>
      <c r="H24" s="16">
        <v>0.12544154041609401</v>
      </c>
      <c r="I24" s="16">
        <v>0.12072853352322301</v>
      </c>
      <c r="J24" s="16">
        <v>9.8460140850257602E-2</v>
      </c>
      <c r="K24" s="16">
        <v>9.4462123706060899E-2</v>
      </c>
      <c r="L24" s="16">
        <v>5.7972810999999999E-2</v>
      </c>
      <c r="N24" s="22"/>
      <c r="O24" s="22"/>
      <c r="P24" s="22"/>
      <c r="Q24" s="22"/>
      <c r="R24" s="22"/>
    </row>
    <row r="25" spans="2:18" ht="15.75" x14ac:dyDescent="0.3">
      <c r="B25" s="7" t="s">
        <v>20</v>
      </c>
      <c r="C25" s="8">
        <v>66742</v>
      </c>
      <c r="D25" s="8">
        <v>58270</v>
      </c>
      <c r="E25" s="8">
        <v>40604</v>
      </c>
      <c r="F25" s="8">
        <v>39906</v>
      </c>
      <c r="G25" s="8">
        <v>22517</v>
      </c>
      <c r="H25" s="15">
        <v>0.24506686445719</v>
      </c>
      <c r="I25" s="15">
        <v>0.24698422386680599</v>
      </c>
      <c r="J25" s="15">
        <v>0.16615583554648</v>
      </c>
      <c r="K25" s="15">
        <v>0.14596729946230699</v>
      </c>
      <c r="L25" s="15">
        <v>9.3015089999999995E-2</v>
      </c>
      <c r="N25" s="22"/>
      <c r="O25" s="22"/>
      <c r="P25" s="22"/>
      <c r="Q25" s="22"/>
      <c r="R25" s="22"/>
    </row>
    <row r="26" spans="2:18" ht="15.75" x14ac:dyDescent="0.3">
      <c r="B26" s="10" t="s">
        <v>21</v>
      </c>
      <c r="C26" s="11">
        <v>60138</v>
      </c>
      <c r="D26" s="11">
        <v>53146</v>
      </c>
      <c r="E26" s="11">
        <v>41994</v>
      </c>
      <c r="F26" s="11">
        <v>36687</v>
      </c>
      <c r="G26" s="11">
        <v>9915</v>
      </c>
      <c r="H26" s="16">
        <v>0.22081794214627201</v>
      </c>
      <c r="I26" s="16">
        <v>0.225265549367174</v>
      </c>
      <c r="J26" s="16">
        <v>0.17184386163774201</v>
      </c>
      <c r="K26" s="16">
        <v>0.13419291122572199</v>
      </c>
      <c r="L26" s="16">
        <v>4.0957703999999998E-2</v>
      </c>
      <c r="N26" s="22"/>
      <c r="O26" s="22"/>
      <c r="P26" s="22"/>
      <c r="Q26" s="22"/>
      <c r="R26" s="22"/>
    </row>
    <row r="27" spans="2:18" ht="15.75" x14ac:dyDescent="0.3">
      <c r="B27" s="5" t="s">
        <v>22</v>
      </c>
      <c r="C27" s="9"/>
      <c r="D27" s="9"/>
      <c r="E27" s="9"/>
      <c r="F27" s="9"/>
      <c r="G27" s="9"/>
      <c r="H27" s="17"/>
      <c r="I27" s="17"/>
      <c r="J27" s="17"/>
      <c r="K27" s="17"/>
      <c r="L27" s="17"/>
      <c r="N27" s="22"/>
      <c r="O27" s="22"/>
      <c r="P27" s="22"/>
      <c r="Q27" s="22"/>
      <c r="R27" s="22"/>
    </row>
    <row r="28" spans="2:18" ht="15.75" x14ac:dyDescent="0.3">
      <c r="B28" s="10" t="s">
        <v>23</v>
      </c>
      <c r="C28" s="11">
        <v>140535</v>
      </c>
      <c r="D28" s="11">
        <v>106643</v>
      </c>
      <c r="E28" s="11">
        <v>119562</v>
      </c>
      <c r="F28" s="11">
        <v>92141</v>
      </c>
      <c r="G28" s="11">
        <v>54554</v>
      </c>
      <c r="H28" s="16">
        <v>0.51602396986142396</v>
      </c>
      <c r="I28" s="16">
        <v>0.452018853369277</v>
      </c>
      <c r="J28" s="16">
        <v>0.489260270160779</v>
      </c>
      <c r="K28" s="16">
        <v>0.33703134715973498</v>
      </c>
      <c r="L28" s="16">
        <v>0.22535618499999999</v>
      </c>
      <c r="N28" s="22"/>
      <c r="O28" s="22"/>
      <c r="P28" s="22"/>
      <c r="Q28" s="22"/>
      <c r="R28" s="22"/>
    </row>
    <row r="29" spans="2:18" ht="15.75" x14ac:dyDescent="0.3">
      <c r="B29" s="7" t="s">
        <v>24</v>
      </c>
      <c r="C29" s="8">
        <v>39700</v>
      </c>
      <c r="D29" s="8">
        <v>26776</v>
      </c>
      <c r="E29" s="8">
        <v>50641</v>
      </c>
      <c r="F29" s="8">
        <v>18256</v>
      </c>
      <c r="G29" s="8">
        <v>5115</v>
      </c>
      <c r="H29" s="15">
        <v>0.14577259475218701</v>
      </c>
      <c r="I29" s="15">
        <v>0.11349321397387301</v>
      </c>
      <c r="J29" s="15">
        <v>0.207228294451515</v>
      </c>
      <c r="K29" s="15">
        <v>6.6776400014631102E-2</v>
      </c>
      <c r="L29" s="15">
        <v>2.1129466E-2</v>
      </c>
      <c r="N29" s="22"/>
      <c r="O29" s="22"/>
      <c r="P29" s="22"/>
      <c r="Q29" s="22"/>
      <c r="R29" s="22"/>
    </row>
    <row r="31" spans="2:18" x14ac:dyDescent="0.25">
      <c r="B31" s="20" t="s">
        <v>38</v>
      </c>
      <c r="C31" s="20" t="s">
        <v>40</v>
      </c>
    </row>
    <row r="32" spans="2:18" x14ac:dyDescent="0.25">
      <c r="B32" s="45" t="s">
        <v>33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8" ht="15.75" x14ac:dyDescent="0.3">
      <c r="B33" s="45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8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8" ht="15.75" x14ac:dyDescent="0.3">
      <c r="B35" s="10" t="s">
        <v>4</v>
      </c>
      <c r="C35" s="11">
        <v>125622</v>
      </c>
      <c r="D35" s="11">
        <v>114526</v>
      </c>
      <c r="E35" s="11">
        <v>120097</v>
      </c>
      <c r="F35" s="11">
        <v>135790</v>
      </c>
      <c r="G35" s="11">
        <v>114925</v>
      </c>
      <c r="H35" s="12"/>
      <c r="I35" s="12"/>
      <c r="J35" s="12"/>
      <c r="K35" s="12"/>
      <c r="L35" s="12"/>
      <c r="N35" s="22"/>
      <c r="O35" s="22"/>
      <c r="P35" s="22"/>
      <c r="Q35" s="22"/>
      <c r="R35" s="22"/>
    </row>
    <row r="36" spans="2:18" ht="15.75" x14ac:dyDescent="0.3">
      <c r="B36" s="7" t="s">
        <v>6</v>
      </c>
      <c r="C36" s="8">
        <v>52180</v>
      </c>
      <c r="D36" s="8">
        <v>43158</v>
      </c>
      <c r="E36" s="8">
        <v>47874</v>
      </c>
      <c r="F36" s="8">
        <v>34945</v>
      </c>
      <c r="G36" s="8">
        <v>17157</v>
      </c>
      <c r="H36" s="15">
        <v>0.415373103437296</v>
      </c>
      <c r="I36" s="15">
        <v>0.37684019349318099</v>
      </c>
      <c r="J36" s="15">
        <v>0.39862777588116299</v>
      </c>
      <c r="K36" s="15">
        <v>0.25734590176007099</v>
      </c>
      <c r="L36" s="15">
        <v>0.14928866652164499</v>
      </c>
      <c r="N36" s="22"/>
      <c r="O36" s="22"/>
      <c r="P36" s="22"/>
      <c r="Q36" s="22"/>
      <c r="R36" s="22"/>
    </row>
    <row r="37" spans="2:18" ht="15.75" x14ac:dyDescent="0.3">
      <c r="B37" s="10" t="s">
        <v>7</v>
      </c>
      <c r="C37" s="11">
        <v>43376</v>
      </c>
      <c r="D37" s="11">
        <v>36500</v>
      </c>
      <c r="E37" s="11">
        <v>39258</v>
      </c>
      <c r="F37" s="11">
        <v>30806</v>
      </c>
      <c r="G37" s="11">
        <v>15035</v>
      </c>
      <c r="H37" s="16">
        <v>0.34528983776727001</v>
      </c>
      <c r="I37" s="16">
        <v>0.318704922899604</v>
      </c>
      <c r="J37" s="16">
        <v>0.32688576733806801</v>
      </c>
      <c r="K37" s="16">
        <v>0.22686501215111601</v>
      </c>
      <c r="L37" s="16">
        <v>0.130824450728736</v>
      </c>
      <c r="N37" s="22"/>
      <c r="O37" s="22"/>
      <c r="P37" s="22"/>
      <c r="Q37" s="22"/>
      <c r="R37" s="22"/>
    </row>
    <row r="38" spans="2:18" ht="15.75" x14ac:dyDescent="0.3">
      <c r="B38" s="7" t="s">
        <v>8</v>
      </c>
      <c r="C38" s="8">
        <v>8804</v>
      </c>
      <c r="D38" s="8">
        <v>6658</v>
      </c>
      <c r="E38" s="8">
        <v>8616</v>
      </c>
      <c r="F38" s="8">
        <v>4139</v>
      </c>
      <c r="G38" s="8">
        <v>2122</v>
      </c>
      <c r="H38" s="15">
        <v>7.0083265670025999E-2</v>
      </c>
      <c r="I38" s="15">
        <v>5.8135270593577003E-2</v>
      </c>
      <c r="J38" s="15">
        <v>7.1742008543094302E-2</v>
      </c>
      <c r="K38" s="15">
        <v>3.0480889608955002E-2</v>
      </c>
      <c r="L38" s="15">
        <v>1.8464215792908401E-2</v>
      </c>
      <c r="N38" s="22"/>
      <c r="O38" s="22"/>
      <c r="P38" s="22"/>
      <c r="Q38" s="22"/>
      <c r="R38" s="22"/>
    </row>
    <row r="39" spans="2:18" ht="15.75" x14ac:dyDescent="0.3">
      <c r="B39" s="10" t="s">
        <v>9</v>
      </c>
      <c r="C39" s="11">
        <v>35771</v>
      </c>
      <c r="D39" s="11">
        <v>32777</v>
      </c>
      <c r="E39" s="11">
        <v>25630</v>
      </c>
      <c r="F39" s="11">
        <v>44500</v>
      </c>
      <c r="G39" s="11">
        <v>41828</v>
      </c>
      <c r="H39" s="16">
        <v>0.28475107863272398</v>
      </c>
      <c r="I39" s="16">
        <v>0.28619702076384401</v>
      </c>
      <c r="J39" s="16">
        <v>0.21341082624878199</v>
      </c>
      <c r="K39" s="16">
        <v>0.32771190809337902</v>
      </c>
      <c r="L39" s="16">
        <v>0.36395910376332402</v>
      </c>
      <c r="N39" s="22"/>
      <c r="O39" s="22"/>
      <c r="P39" s="22"/>
      <c r="Q39" s="22"/>
      <c r="R39" s="22"/>
    </row>
    <row r="40" spans="2:18" ht="15.75" x14ac:dyDescent="0.3">
      <c r="B40" s="7" t="s">
        <v>10</v>
      </c>
      <c r="C40" s="8">
        <v>9520</v>
      </c>
      <c r="D40" s="8">
        <v>6341</v>
      </c>
      <c r="E40" s="8">
        <v>8142</v>
      </c>
      <c r="F40" s="8">
        <v>9142</v>
      </c>
      <c r="G40" s="8">
        <v>9668</v>
      </c>
      <c r="H40" s="15">
        <v>7.5782904268360596E-2</v>
      </c>
      <c r="I40" s="15">
        <v>5.5367340167298301E-2</v>
      </c>
      <c r="J40" s="15">
        <v>6.77951988809046E-2</v>
      </c>
      <c r="K40" s="15">
        <v>6.7324545253700602E-2</v>
      </c>
      <c r="L40" s="15">
        <v>8.4124428975418705E-2</v>
      </c>
      <c r="N40" s="22"/>
      <c r="O40" s="22"/>
      <c r="P40" s="22"/>
      <c r="Q40" s="22"/>
      <c r="R40" s="22"/>
    </row>
    <row r="41" spans="2:18" ht="15.75" x14ac:dyDescent="0.3">
      <c r="B41" s="10" t="s">
        <v>11</v>
      </c>
      <c r="C41" s="11">
        <v>28151</v>
      </c>
      <c r="D41" s="11">
        <v>32250</v>
      </c>
      <c r="E41" s="11">
        <v>38451</v>
      </c>
      <c r="F41" s="11">
        <v>47203</v>
      </c>
      <c r="G41" s="11">
        <v>46272</v>
      </c>
      <c r="H41" s="16">
        <v>0.22409291366162001</v>
      </c>
      <c r="I41" s="16">
        <v>0.28159544557567701</v>
      </c>
      <c r="J41" s="16">
        <v>0.32016619898915</v>
      </c>
      <c r="K41" s="16">
        <v>0.34761764489284902</v>
      </c>
      <c r="L41" s="16">
        <v>0.40262780073961302</v>
      </c>
      <c r="N41" s="22"/>
      <c r="O41" s="22"/>
      <c r="P41" s="22"/>
      <c r="Q41" s="22"/>
      <c r="R41" s="22"/>
    </row>
    <row r="42" spans="2:18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  <c r="N42" s="22"/>
      <c r="O42" s="22"/>
      <c r="P42" s="22"/>
      <c r="Q42" s="22"/>
      <c r="R42" s="22"/>
    </row>
    <row r="43" spans="2:18" ht="15.75" x14ac:dyDescent="0.3">
      <c r="B43" s="10" t="s">
        <v>13</v>
      </c>
      <c r="C43" s="11">
        <v>87951</v>
      </c>
      <c r="D43" s="11">
        <v>75935</v>
      </c>
      <c r="E43" s="11">
        <v>73504</v>
      </c>
      <c r="F43" s="11">
        <v>79445</v>
      </c>
      <c r="G43" s="11">
        <v>58985</v>
      </c>
      <c r="H43" s="16">
        <v>0.70012418207002003</v>
      </c>
      <c r="I43" s="16">
        <v>0.663037214257025</v>
      </c>
      <c r="J43" s="16">
        <v>0.61203860212994499</v>
      </c>
      <c r="K43" s="16">
        <v>0.58505780985345002</v>
      </c>
      <c r="L43" s="16">
        <v>0.51324777028496904</v>
      </c>
      <c r="N43" s="22"/>
      <c r="O43" s="22"/>
      <c r="P43" s="22"/>
      <c r="Q43" s="22"/>
      <c r="R43" s="22"/>
    </row>
    <row r="44" spans="2:18" ht="15.75" x14ac:dyDescent="0.3">
      <c r="B44" s="7" t="s">
        <v>14</v>
      </c>
      <c r="C44" s="8">
        <v>25041</v>
      </c>
      <c r="D44" s="8">
        <v>24751</v>
      </c>
      <c r="E44" s="8">
        <v>20770</v>
      </c>
      <c r="F44" s="8">
        <v>23441</v>
      </c>
      <c r="G44" s="8">
        <v>12698</v>
      </c>
      <c r="H44" s="15">
        <v>0.19933610354874101</v>
      </c>
      <c r="I44" s="15">
        <v>0.21611686429282401</v>
      </c>
      <c r="J44" s="15">
        <v>0.17294353730734299</v>
      </c>
      <c r="K44" s="15">
        <v>0.17262685028352601</v>
      </c>
      <c r="L44" s="15">
        <v>0.11048944964107001</v>
      </c>
      <c r="N44" s="22"/>
      <c r="O44" s="22"/>
      <c r="P44" s="22"/>
      <c r="Q44" s="22"/>
      <c r="R44" s="22"/>
    </row>
    <row r="45" spans="2:18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  <c r="N45" s="22"/>
      <c r="O45" s="22"/>
      <c r="P45" s="22"/>
      <c r="Q45" s="22"/>
      <c r="R45" s="22"/>
    </row>
    <row r="46" spans="2:18" ht="15.75" x14ac:dyDescent="0.3">
      <c r="B46" s="7" t="s">
        <v>16</v>
      </c>
      <c r="C46" s="8">
        <v>21964</v>
      </c>
      <c r="D46" s="8">
        <v>21395</v>
      </c>
      <c r="E46" s="8">
        <v>15943</v>
      </c>
      <c r="F46" s="8">
        <v>23838</v>
      </c>
      <c r="G46" s="8">
        <v>14857</v>
      </c>
      <c r="H46" s="15">
        <v>0.174841986276289</v>
      </c>
      <c r="I46" s="15">
        <v>0.18681347466950701</v>
      </c>
      <c r="J46" s="15">
        <v>0.13275102625377799</v>
      </c>
      <c r="K46" s="15">
        <v>0.17555048236247101</v>
      </c>
      <c r="L46" s="15">
        <v>0.129275614531216</v>
      </c>
      <c r="N46" s="22"/>
      <c r="O46" s="22"/>
      <c r="P46" s="22"/>
      <c r="Q46" s="22"/>
      <c r="R46" s="22"/>
    </row>
    <row r="47" spans="2:18" ht="15.75" x14ac:dyDescent="0.3">
      <c r="B47" s="10" t="s">
        <v>17</v>
      </c>
      <c r="C47" s="11">
        <v>14344</v>
      </c>
      <c r="D47" s="11">
        <v>16290</v>
      </c>
      <c r="E47" s="11">
        <v>23586</v>
      </c>
      <c r="F47" s="11">
        <v>40629</v>
      </c>
      <c r="G47" s="11">
        <v>30126</v>
      </c>
      <c r="H47" s="16">
        <v>0.11418382130518499</v>
      </c>
      <c r="I47" s="16">
        <v>0.142238443672179</v>
      </c>
      <c r="J47" s="16">
        <v>0.19639125040592201</v>
      </c>
      <c r="K47" s="16">
        <v>0.299204654245526</v>
      </c>
      <c r="L47" s="16">
        <v>0.26213617576680398</v>
      </c>
      <c r="N47" s="22"/>
      <c r="O47" s="22"/>
      <c r="P47" s="22"/>
      <c r="Q47" s="22"/>
      <c r="R47" s="22"/>
    </row>
    <row r="48" spans="2:18" ht="15.75" x14ac:dyDescent="0.3">
      <c r="B48" s="7" t="s">
        <v>18</v>
      </c>
      <c r="C48" s="8">
        <v>63900</v>
      </c>
      <c r="D48" s="8">
        <v>57431</v>
      </c>
      <c r="E48" s="8">
        <v>56510</v>
      </c>
      <c r="F48" s="8">
        <v>56672</v>
      </c>
      <c r="G48" s="8">
        <v>48814</v>
      </c>
      <c r="H48" s="15">
        <v>0.50866886373405895</v>
      </c>
      <c r="I48" s="15">
        <v>0.50146691580951097</v>
      </c>
      <c r="J48" s="15">
        <v>0.47053631647751398</v>
      </c>
      <c r="K48" s="15">
        <v>0.417350320347596</v>
      </c>
      <c r="L48" s="15">
        <v>0.42474657385251302</v>
      </c>
      <c r="N48" s="22"/>
      <c r="O48" s="22"/>
      <c r="P48" s="22"/>
      <c r="Q48" s="22"/>
      <c r="R48" s="22"/>
    </row>
    <row r="49" spans="2:18" ht="15.75" x14ac:dyDescent="0.3">
      <c r="B49" s="10" t="s">
        <v>19</v>
      </c>
      <c r="C49" s="11">
        <v>15141</v>
      </c>
      <c r="D49" s="11">
        <v>13472</v>
      </c>
      <c r="E49" s="11">
        <v>11960</v>
      </c>
      <c r="F49" s="11">
        <v>11673</v>
      </c>
      <c r="G49" s="11">
        <v>6598</v>
      </c>
      <c r="H49" s="16">
        <v>0.120528251420929</v>
      </c>
      <c r="I49" s="16">
        <v>0.11763267729598501</v>
      </c>
      <c r="J49" s="16">
        <v>9.9586167847656504E-2</v>
      </c>
      <c r="K49" s="16">
        <v>8.5963620296045401E-2</v>
      </c>
      <c r="L49" s="16">
        <v>5.7411355231672803E-2</v>
      </c>
      <c r="N49" s="22"/>
      <c r="O49" s="22"/>
      <c r="P49" s="22"/>
      <c r="Q49" s="22"/>
      <c r="R49" s="22"/>
    </row>
    <row r="50" spans="2:18" ht="15.75" x14ac:dyDescent="0.3">
      <c r="B50" s="7" t="s">
        <v>20</v>
      </c>
      <c r="C50" s="8">
        <v>32086</v>
      </c>
      <c r="D50" s="8">
        <v>28050</v>
      </c>
      <c r="E50" s="8">
        <v>19731</v>
      </c>
      <c r="F50" s="8">
        <v>19528</v>
      </c>
      <c r="G50" s="8">
        <v>11701</v>
      </c>
      <c r="H50" s="15">
        <v>0.25541704478514898</v>
      </c>
      <c r="I50" s="15">
        <v>0.24492255033791499</v>
      </c>
      <c r="J50" s="15">
        <v>0.164292197140645</v>
      </c>
      <c r="K50" s="15">
        <v>0.14381029530893299</v>
      </c>
      <c r="L50" s="15">
        <v>0.10181422666956701</v>
      </c>
      <c r="N50" s="22"/>
      <c r="O50" s="22"/>
      <c r="P50" s="22"/>
      <c r="Q50" s="22"/>
      <c r="R50" s="22"/>
    </row>
    <row r="51" spans="2:18" ht="15.75" x14ac:dyDescent="0.3">
      <c r="B51" s="10" t="s">
        <v>21</v>
      </c>
      <c r="C51" s="11">
        <v>28904</v>
      </c>
      <c r="D51" s="11">
        <v>26349</v>
      </c>
      <c r="E51" s="11">
        <v>20661</v>
      </c>
      <c r="F51" s="11">
        <v>17772</v>
      </c>
      <c r="G51" s="11">
        <v>5326</v>
      </c>
      <c r="H51" s="16">
        <v>0.230087086656796</v>
      </c>
      <c r="I51" s="16">
        <v>0.230070027766621</v>
      </c>
      <c r="J51" s="16">
        <v>0.17203593761709299</v>
      </c>
      <c r="K51" s="16">
        <v>0.13087856248619201</v>
      </c>
      <c r="L51" s="16">
        <v>4.63432673482706E-2</v>
      </c>
      <c r="N51" s="22"/>
      <c r="O51" s="22"/>
      <c r="P51" s="22"/>
      <c r="Q51" s="22"/>
      <c r="R51" s="22"/>
    </row>
    <row r="52" spans="2:18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  <c r="N52" s="22"/>
      <c r="O52" s="22"/>
      <c r="P52" s="22"/>
      <c r="Q52" s="22"/>
      <c r="R52" s="22"/>
    </row>
    <row r="53" spans="2:18" ht="15.75" x14ac:dyDescent="0.3">
      <c r="B53" s="10" t="s">
        <v>23</v>
      </c>
      <c r="C53" s="11">
        <v>61700</v>
      </c>
      <c r="D53" s="11">
        <v>49499</v>
      </c>
      <c r="E53" s="11">
        <v>56016</v>
      </c>
      <c r="F53" s="11">
        <v>44087</v>
      </c>
      <c r="G53" s="11">
        <v>26825</v>
      </c>
      <c r="H53" s="16">
        <v>0.49115600770565698</v>
      </c>
      <c r="I53" s="16">
        <v>0.43220753366047898</v>
      </c>
      <c r="J53" s="16">
        <v>0.46642297476206701</v>
      </c>
      <c r="K53" s="16">
        <v>0.32467044701377101</v>
      </c>
      <c r="L53" s="16">
        <v>0.23341309549706299</v>
      </c>
      <c r="N53" s="22"/>
      <c r="O53" s="22"/>
      <c r="P53" s="22"/>
      <c r="Q53" s="22"/>
      <c r="R53" s="22"/>
    </row>
    <row r="54" spans="2:18" ht="15.75" x14ac:dyDescent="0.3">
      <c r="B54" s="7" t="s">
        <v>24</v>
      </c>
      <c r="C54" s="8">
        <v>18833</v>
      </c>
      <c r="D54" s="8">
        <v>13935</v>
      </c>
      <c r="E54" s="8">
        <v>24984</v>
      </c>
      <c r="F54" s="8">
        <v>8827</v>
      </c>
      <c r="G54" s="8">
        <v>3011</v>
      </c>
      <c r="H54" s="15">
        <v>0.14991800799223101</v>
      </c>
      <c r="I54" s="15">
        <v>0.121675427413862</v>
      </c>
      <c r="J54" s="15">
        <v>0.20803184092858301</v>
      </c>
      <c r="K54" s="15">
        <v>6.5004786803151901E-2</v>
      </c>
      <c r="L54" s="15">
        <v>2.6199695453556701E-2</v>
      </c>
      <c r="N54" s="22"/>
      <c r="O54" s="22"/>
      <c r="P54" s="22"/>
      <c r="Q54" s="22"/>
      <c r="R54" s="22"/>
    </row>
    <row r="56" spans="2:18" x14ac:dyDescent="0.25">
      <c r="B56" s="20" t="s">
        <v>38</v>
      </c>
      <c r="C56" s="20" t="s">
        <v>39</v>
      </c>
    </row>
    <row r="57" spans="2:18" x14ac:dyDescent="0.25">
      <c r="B57" s="45" t="s">
        <v>33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8" ht="15.75" x14ac:dyDescent="0.3">
      <c r="B58" s="45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8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8" ht="15.75" x14ac:dyDescent="0.3">
      <c r="B60" s="10" t="s">
        <v>4</v>
      </c>
      <c r="C60" s="11">
        <v>146720</v>
      </c>
      <c r="D60" s="11">
        <v>121400</v>
      </c>
      <c r="E60" s="11">
        <v>124276</v>
      </c>
      <c r="F60" s="11">
        <v>137600</v>
      </c>
      <c r="G60" s="11">
        <v>127154</v>
      </c>
      <c r="H60" s="12"/>
      <c r="I60" s="12"/>
      <c r="J60" s="12"/>
      <c r="K60" s="12"/>
      <c r="L60" s="12"/>
      <c r="N60" s="22"/>
      <c r="O60" s="22"/>
      <c r="P60" s="22"/>
      <c r="Q60" s="22"/>
      <c r="R60" s="22"/>
    </row>
    <row r="61" spans="2:18" ht="15.75" x14ac:dyDescent="0.3">
      <c r="B61" s="7" t="s">
        <v>6</v>
      </c>
      <c r="C61" s="8">
        <v>66467</v>
      </c>
      <c r="D61" s="8">
        <v>48773</v>
      </c>
      <c r="E61" s="8">
        <v>53196</v>
      </c>
      <c r="F61" s="8">
        <v>39080</v>
      </c>
      <c r="G61" s="8">
        <v>18752</v>
      </c>
      <c r="H61" s="15">
        <v>0.45301935659760101</v>
      </c>
      <c r="I61" s="15">
        <v>0.40175453047776</v>
      </c>
      <c r="J61" s="15">
        <v>0.428047249670089</v>
      </c>
      <c r="K61" s="15">
        <v>0.28401162790697698</v>
      </c>
      <c r="L61" s="15">
        <v>0.147474715699074</v>
      </c>
      <c r="N61" s="22"/>
      <c r="O61" s="22"/>
      <c r="P61" s="22"/>
      <c r="Q61" s="22"/>
      <c r="R61" s="22"/>
    </row>
    <row r="62" spans="2:18" ht="15.75" x14ac:dyDescent="0.3">
      <c r="B62" s="10" t="s">
        <v>7</v>
      </c>
      <c r="C62" s="11">
        <v>56207</v>
      </c>
      <c r="D62" s="11">
        <v>42350</v>
      </c>
      <c r="E62" s="11">
        <v>43986</v>
      </c>
      <c r="F62" s="11">
        <v>35102</v>
      </c>
      <c r="G62" s="11">
        <v>17183</v>
      </c>
      <c r="H62" s="16">
        <v>0.38309023991275898</v>
      </c>
      <c r="I62" s="16">
        <v>0.34884678747940701</v>
      </c>
      <c r="J62" s="16">
        <v>0.35393800894782601</v>
      </c>
      <c r="K62" s="16">
        <v>0.25510174418604697</v>
      </c>
      <c r="L62" s="16">
        <v>0.13513534768863</v>
      </c>
      <c r="N62" s="22"/>
      <c r="O62" s="22"/>
      <c r="P62" s="22"/>
      <c r="Q62" s="22"/>
      <c r="R62" s="22"/>
    </row>
    <row r="63" spans="2:18" ht="15.75" x14ac:dyDescent="0.3">
      <c r="B63" s="7" t="s">
        <v>8</v>
      </c>
      <c r="C63" s="8">
        <v>10260</v>
      </c>
      <c r="D63" s="8">
        <v>6423</v>
      </c>
      <c r="E63" s="8">
        <v>9210</v>
      </c>
      <c r="F63" s="8">
        <v>3978</v>
      </c>
      <c r="G63" s="8">
        <v>1569</v>
      </c>
      <c r="H63" s="15">
        <v>6.9929116684841905E-2</v>
      </c>
      <c r="I63" s="15">
        <v>5.2907742998352603E-2</v>
      </c>
      <c r="J63" s="15">
        <v>7.4109240722263395E-2</v>
      </c>
      <c r="K63" s="15">
        <v>2.8909883720930198E-2</v>
      </c>
      <c r="L63" s="15">
        <v>1.2339368010444E-2</v>
      </c>
      <c r="N63" s="22"/>
      <c r="O63" s="22"/>
      <c r="P63" s="22"/>
      <c r="Q63" s="22"/>
      <c r="R63" s="22"/>
    </row>
    <row r="64" spans="2:18" ht="15.75" x14ac:dyDescent="0.3">
      <c r="B64" s="10" t="s">
        <v>9</v>
      </c>
      <c r="C64" s="11">
        <v>33705</v>
      </c>
      <c r="D64" s="11">
        <v>31200</v>
      </c>
      <c r="E64" s="11">
        <v>23625</v>
      </c>
      <c r="F64" s="11">
        <v>42993</v>
      </c>
      <c r="G64" s="11">
        <v>43005</v>
      </c>
      <c r="H64" s="16">
        <v>0.22972328244274801</v>
      </c>
      <c r="I64" s="16">
        <v>0.25700164744645798</v>
      </c>
      <c r="J64" s="16">
        <v>0.19010106537062699</v>
      </c>
      <c r="K64" s="16">
        <v>0.31244912790697699</v>
      </c>
      <c r="L64" s="16">
        <v>0.33821193198798299</v>
      </c>
      <c r="N64" s="22"/>
      <c r="O64" s="22"/>
      <c r="P64" s="22"/>
      <c r="Q64" s="22"/>
      <c r="R64" s="22"/>
    </row>
    <row r="65" spans="2:18" ht="15.75" x14ac:dyDescent="0.3">
      <c r="B65" s="7" t="s">
        <v>10</v>
      </c>
      <c r="C65" s="8">
        <v>12368</v>
      </c>
      <c r="D65" s="8">
        <v>8371</v>
      </c>
      <c r="E65" s="8">
        <v>10350</v>
      </c>
      <c r="F65" s="8">
        <v>8974</v>
      </c>
      <c r="G65" s="8">
        <v>8977</v>
      </c>
      <c r="H65" s="15">
        <v>8.4296619411123194E-2</v>
      </c>
      <c r="I65" s="15">
        <v>6.8953871499176297E-2</v>
      </c>
      <c r="J65" s="15">
        <v>8.3282371495703097E-2</v>
      </c>
      <c r="K65" s="15">
        <v>6.5218023255813995E-2</v>
      </c>
      <c r="L65" s="15">
        <v>7.0599430611699196E-2</v>
      </c>
      <c r="N65" s="22"/>
      <c r="O65" s="22"/>
      <c r="P65" s="22"/>
      <c r="Q65" s="22"/>
      <c r="R65" s="22"/>
    </row>
    <row r="66" spans="2:18" ht="15.75" x14ac:dyDescent="0.3">
      <c r="B66" s="10" t="s">
        <v>11</v>
      </c>
      <c r="C66" s="11">
        <v>34180</v>
      </c>
      <c r="D66" s="11">
        <v>33056</v>
      </c>
      <c r="E66" s="11">
        <v>37105</v>
      </c>
      <c r="F66" s="11">
        <v>46553</v>
      </c>
      <c r="G66" s="11">
        <v>56420</v>
      </c>
      <c r="H66" s="16">
        <v>0.232960741548528</v>
      </c>
      <c r="I66" s="16">
        <v>0.27228995057660599</v>
      </c>
      <c r="J66" s="16">
        <v>0.29856931346358101</v>
      </c>
      <c r="K66" s="16">
        <v>0.33832122093023298</v>
      </c>
      <c r="L66" s="16">
        <v>0.44371392170124402</v>
      </c>
      <c r="N66" s="22"/>
      <c r="O66" s="22"/>
      <c r="P66" s="22"/>
      <c r="Q66" s="22"/>
      <c r="R66" s="22"/>
    </row>
    <row r="67" spans="2:18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  <c r="N67" s="22"/>
      <c r="O67" s="22"/>
      <c r="P67" s="22"/>
      <c r="Q67" s="22"/>
      <c r="R67" s="22"/>
    </row>
    <row r="68" spans="2:18" ht="15.75" x14ac:dyDescent="0.3">
      <c r="B68" s="10" t="s">
        <v>13</v>
      </c>
      <c r="C68" s="11">
        <v>100172</v>
      </c>
      <c r="D68" s="11">
        <v>79973</v>
      </c>
      <c r="E68" s="11">
        <v>76821</v>
      </c>
      <c r="F68" s="11">
        <v>82073</v>
      </c>
      <c r="G68" s="11">
        <v>61757</v>
      </c>
      <c r="H68" s="16">
        <v>0.68274263904034904</v>
      </c>
      <c r="I68" s="16">
        <v>0.65875617792421803</v>
      </c>
      <c r="J68" s="16">
        <v>0.61814831504071599</v>
      </c>
      <c r="K68" s="16">
        <v>0.59646075581395397</v>
      </c>
      <c r="L68" s="16">
        <v>0.48568664768705699</v>
      </c>
      <c r="N68" s="22"/>
      <c r="O68" s="22"/>
      <c r="P68" s="22"/>
      <c r="Q68" s="22"/>
      <c r="R68" s="22"/>
    </row>
    <row r="69" spans="2:18" ht="15.75" x14ac:dyDescent="0.3">
      <c r="B69" s="7" t="s">
        <v>14</v>
      </c>
      <c r="C69" s="8">
        <v>25841</v>
      </c>
      <c r="D69" s="8">
        <v>22293</v>
      </c>
      <c r="E69" s="8">
        <v>21731</v>
      </c>
      <c r="F69" s="8">
        <v>23848</v>
      </c>
      <c r="G69" s="8">
        <v>12338</v>
      </c>
      <c r="H69" s="15">
        <v>0.17612459105779699</v>
      </c>
      <c r="I69" s="15">
        <v>0.183632619439868</v>
      </c>
      <c r="J69" s="15">
        <v>0.17486079371721</v>
      </c>
      <c r="K69" s="15">
        <v>0.173313953488372</v>
      </c>
      <c r="L69" s="15">
        <v>9.7031945514887502E-2</v>
      </c>
      <c r="N69" s="22"/>
      <c r="O69" s="22"/>
      <c r="P69" s="22"/>
      <c r="Q69" s="22"/>
      <c r="R69" s="22"/>
    </row>
    <row r="70" spans="2:18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  <c r="N70" s="22"/>
      <c r="O70" s="22"/>
      <c r="P70" s="22"/>
      <c r="Q70" s="22"/>
      <c r="R70" s="22"/>
    </row>
    <row r="71" spans="2:18" ht="15.75" x14ac:dyDescent="0.3">
      <c r="B71" s="7" t="s">
        <v>16</v>
      </c>
      <c r="C71" s="8">
        <v>23650</v>
      </c>
      <c r="D71" s="8">
        <v>20560</v>
      </c>
      <c r="E71" s="8">
        <v>17198</v>
      </c>
      <c r="F71" s="8">
        <v>25454</v>
      </c>
      <c r="G71" s="8">
        <v>14795</v>
      </c>
      <c r="H71" s="15">
        <v>0.161191384950927</v>
      </c>
      <c r="I71" s="15">
        <v>0.16935749588138399</v>
      </c>
      <c r="J71" s="15">
        <v>0.13838552898387499</v>
      </c>
      <c r="K71" s="15">
        <v>0.184985465116279</v>
      </c>
      <c r="L71" s="15">
        <v>0.116354971137361</v>
      </c>
      <c r="N71" s="22"/>
      <c r="O71" s="22"/>
      <c r="P71" s="22"/>
      <c r="Q71" s="22"/>
      <c r="R71" s="22"/>
    </row>
    <row r="72" spans="2:18" ht="15.75" x14ac:dyDescent="0.3">
      <c r="B72" s="10" t="s">
        <v>17</v>
      </c>
      <c r="C72" s="11">
        <v>12275</v>
      </c>
      <c r="D72" s="11">
        <v>10446</v>
      </c>
      <c r="E72" s="11">
        <v>21095</v>
      </c>
      <c r="F72" s="11">
        <v>37694</v>
      </c>
      <c r="G72" s="11">
        <v>25806</v>
      </c>
      <c r="H72" s="16">
        <v>8.3662758996728495E-2</v>
      </c>
      <c r="I72" s="16">
        <v>8.6046128500823701E-2</v>
      </c>
      <c r="J72" s="16">
        <v>0.169743152338344</v>
      </c>
      <c r="K72" s="16">
        <v>0.27393895348837199</v>
      </c>
      <c r="L72" s="16">
        <v>0.202950752630668</v>
      </c>
      <c r="N72" s="22"/>
      <c r="O72" s="22"/>
      <c r="P72" s="22"/>
      <c r="Q72" s="22"/>
      <c r="R72" s="22"/>
    </row>
    <row r="73" spans="2:18" ht="15.75" x14ac:dyDescent="0.3">
      <c r="B73" s="7" t="s">
        <v>18</v>
      </c>
      <c r="C73" s="8">
        <v>72536</v>
      </c>
      <c r="D73" s="8">
        <v>55816</v>
      </c>
      <c r="E73" s="8">
        <v>58196</v>
      </c>
      <c r="F73" s="8">
        <v>54173</v>
      </c>
      <c r="G73" s="8">
        <v>49320</v>
      </c>
      <c r="H73" s="15">
        <v>0.49438386041439503</v>
      </c>
      <c r="I73" s="15">
        <v>0.45976935749588099</v>
      </c>
      <c r="J73" s="15">
        <v>0.46828027937815803</v>
      </c>
      <c r="K73" s="15">
        <v>0.39369912790697698</v>
      </c>
      <c r="L73" s="15">
        <v>0.38787611872217898</v>
      </c>
      <c r="N73" s="22"/>
      <c r="O73" s="22"/>
      <c r="P73" s="22"/>
      <c r="Q73" s="22"/>
      <c r="R73" s="22"/>
    </row>
    <row r="74" spans="2:18" ht="15.75" x14ac:dyDescent="0.3">
      <c r="B74" s="10" t="s">
        <v>19</v>
      </c>
      <c r="C74" s="11">
        <v>19022</v>
      </c>
      <c r="D74" s="11">
        <v>15011</v>
      </c>
      <c r="E74" s="11">
        <v>12101</v>
      </c>
      <c r="F74" s="11">
        <v>14152</v>
      </c>
      <c r="G74" s="11">
        <v>7436</v>
      </c>
      <c r="H74" s="16">
        <v>0.12964830970556199</v>
      </c>
      <c r="I74" s="16">
        <v>0.123649093904448</v>
      </c>
      <c r="J74" s="16">
        <v>9.7371978499468895E-2</v>
      </c>
      <c r="K74" s="16">
        <v>0.102848837209302</v>
      </c>
      <c r="L74" s="16">
        <v>5.8480268021454299E-2</v>
      </c>
      <c r="N74" s="22"/>
      <c r="O74" s="22"/>
      <c r="P74" s="22"/>
      <c r="Q74" s="22"/>
      <c r="R74" s="22"/>
    </row>
    <row r="75" spans="2:18" ht="15.75" x14ac:dyDescent="0.3">
      <c r="B75" s="7" t="s">
        <v>20</v>
      </c>
      <c r="C75" s="8">
        <v>34656</v>
      </c>
      <c r="D75" s="8">
        <v>30220</v>
      </c>
      <c r="E75" s="8">
        <v>20873</v>
      </c>
      <c r="F75" s="8">
        <v>20378</v>
      </c>
      <c r="G75" s="8">
        <v>10816</v>
      </c>
      <c r="H75" s="15">
        <v>0.23620501635768801</v>
      </c>
      <c r="I75" s="15">
        <v>0.24892915980230601</v>
      </c>
      <c r="J75" s="15">
        <v>0.167956805819305</v>
      </c>
      <c r="K75" s="15">
        <v>0.14809593023255799</v>
      </c>
      <c r="L75" s="15">
        <v>8.5062208031206302E-2</v>
      </c>
      <c r="N75" s="22"/>
      <c r="O75" s="22"/>
      <c r="P75" s="22"/>
      <c r="Q75" s="22"/>
      <c r="R75" s="22"/>
    </row>
    <row r="76" spans="2:18" ht="15.75" x14ac:dyDescent="0.3">
      <c r="B76" s="10" t="s">
        <v>21</v>
      </c>
      <c r="C76" s="11">
        <v>31234</v>
      </c>
      <c r="D76" s="11">
        <v>26797</v>
      </c>
      <c r="E76" s="11">
        <v>21333</v>
      </c>
      <c r="F76" s="11">
        <v>18915</v>
      </c>
      <c r="G76" s="11">
        <v>4589</v>
      </c>
      <c r="H76" s="16">
        <v>0.21288167938931299</v>
      </c>
      <c r="I76" s="16">
        <v>0.22073311367380599</v>
      </c>
      <c r="J76" s="16">
        <v>0.17165824455244799</v>
      </c>
      <c r="K76" s="16">
        <v>0.13746366279069799</v>
      </c>
      <c r="L76" s="16">
        <v>3.6090095474778601E-2</v>
      </c>
      <c r="N76" s="22"/>
      <c r="O76" s="22"/>
      <c r="P76" s="22"/>
      <c r="Q76" s="22"/>
      <c r="R76" s="22"/>
    </row>
    <row r="77" spans="2:18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  <c r="N77" s="22"/>
      <c r="O77" s="22"/>
      <c r="P77" s="22"/>
      <c r="Q77" s="22"/>
      <c r="R77" s="22"/>
    </row>
    <row r="78" spans="2:18" ht="15.75" x14ac:dyDescent="0.3">
      <c r="B78" s="10" t="s">
        <v>23</v>
      </c>
      <c r="C78" s="11">
        <v>78835</v>
      </c>
      <c r="D78" s="11">
        <v>57144</v>
      </c>
      <c r="E78" s="11">
        <v>63546</v>
      </c>
      <c r="F78" s="11">
        <v>48054</v>
      </c>
      <c r="G78" s="11">
        <v>27729</v>
      </c>
      <c r="H78" s="16">
        <v>0.53731597600872405</v>
      </c>
      <c r="I78" s="16">
        <v>0.47070840197693598</v>
      </c>
      <c r="J78" s="16">
        <v>0.51132962116579195</v>
      </c>
      <c r="K78" s="16">
        <v>0.34922965116279098</v>
      </c>
      <c r="L78" s="16">
        <v>0.21807414631077299</v>
      </c>
      <c r="N78" s="22"/>
      <c r="O78" s="22"/>
      <c r="P78" s="22"/>
      <c r="Q78" s="22"/>
      <c r="R78" s="22"/>
    </row>
    <row r="79" spans="2:18" ht="15.75" x14ac:dyDescent="0.3">
      <c r="B79" s="7" t="s">
        <v>24</v>
      </c>
      <c r="C79" s="8">
        <v>20867</v>
      </c>
      <c r="D79" s="8">
        <v>12841</v>
      </c>
      <c r="E79" s="8">
        <v>25657</v>
      </c>
      <c r="F79" s="8">
        <v>9429</v>
      </c>
      <c r="G79" s="8">
        <v>2104</v>
      </c>
      <c r="H79" s="15">
        <v>0.14222328244274801</v>
      </c>
      <c r="I79" s="15">
        <v>0.10577429983525501</v>
      </c>
      <c r="J79" s="15">
        <v>0.20645176864398601</v>
      </c>
      <c r="K79" s="15">
        <v>6.8524709302325598E-2</v>
      </c>
      <c r="L79" s="15">
        <v>1.6546864432106002E-2</v>
      </c>
      <c r="N79" s="22"/>
      <c r="O79" s="22"/>
      <c r="P79" s="22"/>
      <c r="Q79" s="22"/>
      <c r="R79" s="22"/>
    </row>
    <row r="81" spans="2:18" x14ac:dyDescent="0.25">
      <c r="B81" s="20" t="s">
        <v>38</v>
      </c>
      <c r="C81" s="49" t="s">
        <v>41</v>
      </c>
      <c r="D81" s="50"/>
      <c r="E81" s="50"/>
    </row>
    <row r="82" spans="2:18" x14ac:dyDescent="0.25">
      <c r="B82" s="45" t="s">
        <v>33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8" ht="15.75" x14ac:dyDescent="0.3">
      <c r="B83" s="45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8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8" ht="15.75" x14ac:dyDescent="0.3">
      <c r="B85" s="10" t="s">
        <v>4</v>
      </c>
      <c r="C85" s="11">
        <v>12166</v>
      </c>
      <c r="D85" s="11">
        <v>16219</v>
      </c>
      <c r="E85" s="11">
        <v>16038</v>
      </c>
      <c r="F85" s="11">
        <v>14629</v>
      </c>
      <c r="G85" s="11">
        <v>15953</v>
      </c>
      <c r="H85" s="12"/>
      <c r="I85" s="12"/>
      <c r="J85" s="12"/>
      <c r="K85" s="12"/>
      <c r="L85" s="12"/>
      <c r="N85" s="22"/>
      <c r="O85" s="22"/>
      <c r="P85" s="22"/>
      <c r="Q85" s="22"/>
      <c r="R85" s="22"/>
    </row>
    <row r="86" spans="2:18" ht="15.75" x14ac:dyDescent="0.3">
      <c r="B86" s="7" t="s">
        <v>6</v>
      </c>
      <c r="C86" s="8">
        <v>7112</v>
      </c>
      <c r="D86" s="8">
        <v>6894</v>
      </c>
      <c r="E86" s="8">
        <v>8405</v>
      </c>
      <c r="F86" s="8">
        <v>3759</v>
      </c>
      <c r="G86" s="8">
        <v>1183</v>
      </c>
      <c r="H86" s="15">
        <v>0.58457997698504005</v>
      </c>
      <c r="I86" s="15">
        <v>0.42505703187619498</v>
      </c>
      <c r="J86" s="15">
        <v>0.52406783888265396</v>
      </c>
      <c r="K86" s="15">
        <v>0.25695536263586</v>
      </c>
      <c r="L86" s="15">
        <v>7.4155331285651604E-2</v>
      </c>
      <c r="N86" s="22"/>
      <c r="O86" s="22"/>
      <c r="P86" s="22"/>
      <c r="Q86" s="22"/>
      <c r="R86" s="22"/>
    </row>
    <row r="87" spans="2:18" ht="15.75" x14ac:dyDescent="0.3">
      <c r="B87" s="10" t="s">
        <v>7</v>
      </c>
      <c r="C87" s="11">
        <v>5767</v>
      </c>
      <c r="D87" s="11">
        <v>5511</v>
      </c>
      <c r="E87" s="11">
        <v>6585</v>
      </c>
      <c r="F87" s="11">
        <v>3223</v>
      </c>
      <c r="G87" s="11">
        <v>1183</v>
      </c>
      <c r="H87" s="16">
        <v>0.47402597402597402</v>
      </c>
      <c r="I87" s="16">
        <v>0.33978666995499102</v>
      </c>
      <c r="J87" s="16">
        <v>0.410587355031799</v>
      </c>
      <c r="K87" s="16">
        <v>0.22031581106022299</v>
      </c>
      <c r="L87" s="16">
        <v>7.4155331285651604E-2</v>
      </c>
      <c r="N87" s="22"/>
      <c r="O87" s="22"/>
      <c r="P87" s="22"/>
      <c r="Q87" s="22"/>
      <c r="R87" s="22"/>
    </row>
    <row r="88" spans="2:18" ht="15.75" x14ac:dyDescent="0.3">
      <c r="B88" s="7" t="s">
        <v>8</v>
      </c>
      <c r="C88" s="8">
        <v>1345</v>
      </c>
      <c r="D88" s="8">
        <v>1383</v>
      </c>
      <c r="E88" s="8">
        <v>1820</v>
      </c>
      <c r="F88" s="8">
        <v>536</v>
      </c>
      <c r="G88" s="8">
        <v>0</v>
      </c>
      <c r="H88" s="15">
        <v>0.11055400295906601</v>
      </c>
      <c r="I88" s="15">
        <v>8.5270361921203505E-2</v>
      </c>
      <c r="J88" s="15">
        <v>0.11348048385085401</v>
      </c>
      <c r="K88" s="15">
        <v>3.6639551575637398E-2</v>
      </c>
      <c r="L88" s="15">
        <v>0</v>
      </c>
      <c r="N88" s="22"/>
      <c r="O88" s="22"/>
      <c r="P88" s="22"/>
      <c r="Q88" s="22"/>
      <c r="R88" s="22"/>
    </row>
    <row r="89" spans="2:18" ht="15.75" x14ac:dyDescent="0.3">
      <c r="B89" s="10" t="s">
        <v>9</v>
      </c>
      <c r="C89" s="11">
        <v>2797</v>
      </c>
      <c r="D89" s="11">
        <v>5393</v>
      </c>
      <c r="E89" s="11">
        <v>3053</v>
      </c>
      <c r="F89" s="11">
        <v>5385</v>
      </c>
      <c r="G89" s="11">
        <v>10777</v>
      </c>
      <c r="H89" s="16">
        <v>0.229903008384021</v>
      </c>
      <c r="I89" s="16">
        <v>0.33251125223503297</v>
      </c>
      <c r="J89" s="16">
        <v>0.19036039406409799</v>
      </c>
      <c r="K89" s="16">
        <v>0.36810445006494003</v>
      </c>
      <c r="L89" s="16">
        <v>0.67554691907478204</v>
      </c>
      <c r="N89" s="22"/>
      <c r="O89" s="22"/>
      <c r="P89" s="22"/>
      <c r="Q89" s="22"/>
      <c r="R89" s="22"/>
    </row>
    <row r="90" spans="2:18" ht="15.75" x14ac:dyDescent="0.3">
      <c r="B90" s="7" t="s">
        <v>10</v>
      </c>
      <c r="C90" s="8">
        <v>295</v>
      </c>
      <c r="D90" s="8">
        <v>485</v>
      </c>
      <c r="E90" s="8">
        <v>689</v>
      </c>
      <c r="F90" s="8">
        <v>1054</v>
      </c>
      <c r="G90" s="8">
        <v>848</v>
      </c>
      <c r="H90" s="15">
        <v>2.42479039947394E-2</v>
      </c>
      <c r="I90" s="15">
        <v>2.99031999506751E-2</v>
      </c>
      <c r="J90" s="15">
        <v>4.2960468886394799E-2</v>
      </c>
      <c r="K90" s="15">
        <v>7.2048670449107899E-2</v>
      </c>
      <c r="L90" s="15">
        <v>5.3156146179402002E-2</v>
      </c>
      <c r="N90" s="22"/>
      <c r="O90" s="22"/>
      <c r="P90" s="22"/>
      <c r="Q90" s="22"/>
      <c r="R90" s="22"/>
    </row>
    <row r="91" spans="2:18" ht="15.75" x14ac:dyDescent="0.3">
      <c r="B91" s="10" t="s">
        <v>11</v>
      </c>
      <c r="C91" s="11">
        <v>1962</v>
      </c>
      <c r="D91" s="11">
        <v>3447</v>
      </c>
      <c r="E91" s="11">
        <v>3891</v>
      </c>
      <c r="F91" s="11">
        <v>4431</v>
      </c>
      <c r="G91" s="11">
        <v>3145</v>
      </c>
      <c r="H91" s="16">
        <v>0.161269110636199</v>
      </c>
      <c r="I91" s="16">
        <v>0.21252851593809699</v>
      </c>
      <c r="J91" s="16">
        <v>0.24261129816685401</v>
      </c>
      <c r="K91" s="16">
        <v>0.30289151685009202</v>
      </c>
      <c r="L91" s="16">
        <v>0.19714160346016399</v>
      </c>
      <c r="N91" s="22"/>
      <c r="O91" s="22"/>
      <c r="P91" s="22"/>
      <c r="Q91" s="22"/>
      <c r="R91" s="22"/>
    </row>
    <row r="92" spans="2:18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  <c r="N92" s="22"/>
      <c r="O92" s="22"/>
      <c r="P92" s="22"/>
      <c r="Q92" s="22"/>
      <c r="R92" s="22"/>
    </row>
    <row r="93" spans="2:18" ht="15.75" x14ac:dyDescent="0.3">
      <c r="B93" s="10" t="s">
        <v>13</v>
      </c>
      <c r="C93" s="11">
        <v>9909</v>
      </c>
      <c r="D93" s="11">
        <v>12287</v>
      </c>
      <c r="E93" s="11">
        <v>11458</v>
      </c>
      <c r="F93" s="11">
        <v>9144</v>
      </c>
      <c r="G93" s="11">
        <v>11960</v>
      </c>
      <c r="H93" s="16">
        <v>0.81448298536906105</v>
      </c>
      <c r="I93" s="16">
        <v>0.75756828411122801</v>
      </c>
      <c r="J93" s="16">
        <v>0.71442823294675195</v>
      </c>
      <c r="K93" s="16">
        <v>0.62505981270080002</v>
      </c>
      <c r="L93" s="16">
        <v>0.74970225036043403</v>
      </c>
      <c r="N93" s="22"/>
      <c r="O93" s="22"/>
      <c r="P93" s="22"/>
      <c r="Q93" s="22"/>
      <c r="R93" s="22"/>
    </row>
    <row r="94" spans="2:18" ht="15.75" x14ac:dyDescent="0.3">
      <c r="B94" s="7" t="s">
        <v>14</v>
      </c>
      <c r="C94" s="8">
        <v>4665</v>
      </c>
      <c r="D94" s="8">
        <v>6347</v>
      </c>
      <c r="E94" s="8">
        <v>4314</v>
      </c>
      <c r="F94" s="8">
        <v>3935</v>
      </c>
      <c r="G94" s="8">
        <v>3931</v>
      </c>
      <c r="H94" s="15">
        <v>0.38344566825579501</v>
      </c>
      <c r="I94" s="15">
        <v>0.39133115481842301</v>
      </c>
      <c r="J94" s="15">
        <v>0.26898615787504698</v>
      </c>
      <c r="K94" s="15">
        <v>0.26898626016815902</v>
      </c>
      <c r="L94" s="15">
        <v>0.24641133329154399</v>
      </c>
      <c r="N94" s="22"/>
      <c r="O94" s="22"/>
      <c r="P94" s="22"/>
      <c r="Q94" s="22"/>
      <c r="R94" s="22"/>
    </row>
    <row r="95" spans="2:18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  <c r="N95" s="22"/>
      <c r="O95" s="22"/>
      <c r="P95" s="22"/>
      <c r="Q95" s="22"/>
      <c r="R95" s="22"/>
    </row>
    <row r="96" spans="2:18" ht="15.75" x14ac:dyDescent="0.3">
      <c r="B96" s="7" t="s">
        <v>16</v>
      </c>
      <c r="C96" s="8">
        <v>6162</v>
      </c>
      <c r="D96" s="8">
        <v>7657</v>
      </c>
      <c r="E96" s="8">
        <v>5126</v>
      </c>
      <c r="F96" s="8">
        <v>5309</v>
      </c>
      <c r="G96" s="8">
        <v>5112</v>
      </c>
      <c r="H96" s="15">
        <v>0.506493506493507</v>
      </c>
      <c r="I96" s="15">
        <v>0.472100622726432</v>
      </c>
      <c r="J96" s="15">
        <v>0.31961591220850499</v>
      </c>
      <c r="K96" s="15">
        <v>0.36290928976690101</v>
      </c>
      <c r="L96" s="15">
        <v>0.32044129630790402</v>
      </c>
      <c r="N96" s="22"/>
      <c r="O96" s="22"/>
      <c r="P96" s="22"/>
      <c r="Q96" s="22"/>
      <c r="R96" s="22"/>
    </row>
    <row r="97" spans="2:18" ht="15.75" x14ac:dyDescent="0.3">
      <c r="B97" s="10" t="s">
        <v>17</v>
      </c>
      <c r="C97" s="11">
        <v>1037</v>
      </c>
      <c r="D97" s="11">
        <v>3147</v>
      </c>
      <c r="E97" s="11">
        <v>3815</v>
      </c>
      <c r="F97" s="11">
        <v>4201</v>
      </c>
      <c r="G97" s="11">
        <v>4696</v>
      </c>
      <c r="H97" s="16">
        <v>8.52375472628637E-2</v>
      </c>
      <c r="I97" s="16">
        <v>0.19403169122633901</v>
      </c>
      <c r="J97" s="16">
        <v>0.23787255268736801</v>
      </c>
      <c r="K97" s="16">
        <v>0.28716932121129302</v>
      </c>
      <c r="L97" s="16">
        <v>0.29436469629536799</v>
      </c>
      <c r="N97" s="22"/>
      <c r="O97" s="22"/>
      <c r="P97" s="22"/>
      <c r="Q97" s="22"/>
      <c r="R97" s="22"/>
    </row>
    <row r="98" spans="2:18" ht="15.75" x14ac:dyDescent="0.3">
      <c r="B98" s="7" t="s">
        <v>18</v>
      </c>
      <c r="C98" s="8">
        <v>5617</v>
      </c>
      <c r="D98" s="8">
        <v>9685</v>
      </c>
      <c r="E98" s="8">
        <v>7927</v>
      </c>
      <c r="F98" s="8">
        <v>4296</v>
      </c>
      <c r="G98" s="8">
        <v>9801</v>
      </c>
      <c r="H98" s="15">
        <v>0.46169653131678501</v>
      </c>
      <c r="I98" s="15">
        <v>0.59713915777791504</v>
      </c>
      <c r="J98" s="15">
        <v>0.49426362389325401</v>
      </c>
      <c r="K98" s="15">
        <v>0.29366327158383998</v>
      </c>
      <c r="L98" s="15">
        <v>0.61436720366075404</v>
      </c>
      <c r="N98" s="22"/>
      <c r="O98" s="22"/>
      <c r="P98" s="22"/>
      <c r="Q98" s="22"/>
      <c r="R98" s="22"/>
    </row>
    <row r="99" spans="2:18" ht="15.75" x14ac:dyDescent="0.3">
      <c r="B99" s="10" t="s">
        <v>19</v>
      </c>
      <c r="C99" s="11">
        <v>2492</v>
      </c>
      <c r="D99" s="11">
        <v>1789</v>
      </c>
      <c r="E99" s="11">
        <v>2590</v>
      </c>
      <c r="F99" s="11">
        <v>304</v>
      </c>
      <c r="G99" s="11">
        <v>1188</v>
      </c>
      <c r="H99" s="16">
        <v>0.204833141542002</v>
      </c>
      <c r="I99" s="16">
        <v>0.110302731364449</v>
      </c>
      <c r="J99" s="16">
        <v>0.16149145778775401</v>
      </c>
      <c r="K99" s="16">
        <v>2.0780641192152598E-2</v>
      </c>
      <c r="L99" s="16">
        <v>7.4468751958879198E-2</v>
      </c>
      <c r="N99" s="22"/>
      <c r="O99" s="22"/>
      <c r="P99" s="22"/>
      <c r="Q99" s="22"/>
      <c r="R99" s="22"/>
    </row>
    <row r="100" spans="2:18" ht="15.75" x14ac:dyDescent="0.3">
      <c r="B100" s="7" t="s">
        <v>20</v>
      </c>
      <c r="C100" s="8">
        <v>3503</v>
      </c>
      <c r="D100" s="8">
        <v>5009</v>
      </c>
      <c r="E100" s="8">
        <v>4653</v>
      </c>
      <c r="F100" s="8">
        <v>3148</v>
      </c>
      <c r="G100" s="8">
        <v>2676</v>
      </c>
      <c r="H100" s="15">
        <v>0.28793358540193997</v>
      </c>
      <c r="I100" s="15">
        <v>0.308835316603983</v>
      </c>
      <c r="J100" s="15">
        <v>0.29012345679012302</v>
      </c>
      <c r="K100" s="15">
        <v>0.21518900813452699</v>
      </c>
      <c r="L100" s="15">
        <v>0.167742744311415</v>
      </c>
      <c r="N100" s="22"/>
      <c r="O100" s="22"/>
      <c r="P100" s="22"/>
      <c r="Q100" s="22"/>
      <c r="R100" s="22"/>
    </row>
    <row r="101" spans="2:18" ht="15.75" x14ac:dyDescent="0.3">
      <c r="B101" s="10" t="s">
        <v>21</v>
      </c>
      <c r="C101" s="11">
        <v>5939</v>
      </c>
      <c r="D101" s="11">
        <v>7629</v>
      </c>
      <c r="E101" s="11">
        <v>2483</v>
      </c>
      <c r="F101" s="11">
        <v>2548</v>
      </c>
      <c r="G101" s="11">
        <v>1156</v>
      </c>
      <c r="H101" s="16">
        <v>0.48816373499917798</v>
      </c>
      <c r="I101" s="16">
        <v>0.47037425242000103</v>
      </c>
      <c r="J101" s="16">
        <v>0.154819802967951</v>
      </c>
      <c r="K101" s="16">
        <v>0.17417458472896299</v>
      </c>
      <c r="L101" s="16">
        <v>7.2462859650222505E-2</v>
      </c>
      <c r="N101" s="22"/>
      <c r="O101" s="22"/>
      <c r="P101" s="22"/>
      <c r="Q101" s="22"/>
      <c r="R101" s="22"/>
    </row>
    <row r="102" spans="2:18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  <c r="N102" s="22"/>
      <c r="O102" s="22"/>
      <c r="P102" s="22"/>
      <c r="Q102" s="22"/>
      <c r="R102" s="22"/>
    </row>
    <row r="103" spans="2:18" ht="15.75" x14ac:dyDescent="0.3">
      <c r="B103" s="10" t="s">
        <v>23</v>
      </c>
      <c r="C103" s="11">
        <v>7407</v>
      </c>
      <c r="D103" s="11">
        <v>7379</v>
      </c>
      <c r="E103" s="11">
        <v>9094</v>
      </c>
      <c r="F103" s="11">
        <v>4813</v>
      </c>
      <c r="G103" s="11">
        <v>2031</v>
      </c>
      <c r="H103" s="16">
        <v>0.60882788097978002</v>
      </c>
      <c r="I103" s="16">
        <v>0.45496023182687001</v>
      </c>
      <c r="J103" s="16">
        <v>0.567028307769049</v>
      </c>
      <c r="K103" s="16">
        <v>0.32900403308496801</v>
      </c>
      <c r="L103" s="16">
        <v>0.127311477465054</v>
      </c>
      <c r="N103" s="22"/>
      <c r="O103" s="22"/>
      <c r="P103" s="22"/>
      <c r="Q103" s="22"/>
      <c r="R103" s="22"/>
    </row>
    <row r="104" spans="2:18" ht="15.75" x14ac:dyDescent="0.3">
      <c r="B104" s="7" t="s">
        <v>24</v>
      </c>
      <c r="C104" s="8">
        <v>2090</v>
      </c>
      <c r="D104" s="8">
        <v>2140</v>
      </c>
      <c r="E104" s="8">
        <v>4060</v>
      </c>
      <c r="F104" s="8">
        <v>776</v>
      </c>
      <c r="G104" s="8">
        <v>0</v>
      </c>
      <c r="H104" s="15">
        <v>0.171790235081374</v>
      </c>
      <c r="I104" s="15">
        <v>0.13194401627720601</v>
      </c>
      <c r="J104" s="15">
        <v>0.25314877166729</v>
      </c>
      <c r="K104" s="15">
        <v>5.3045320937863197E-2</v>
      </c>
      <c r="L104" s="15">
        <v>0</v>
      </c>
      <c r="N104" s="22"/>
      <c r="O104" s="22"/>
      <c r="P104" s="22"/>
      <c r="Q104" s="22"/>
      <c r="R104" s="22"/>
    </row>
    <row r="106" spans="2:18" x14ac:dyDescent="0.25">
      <c r="B106" s="20" t="s">
        <v>38</v>
      </c>
      <c r="C106" s="49" t="s">
        <v>42</v>
      </c>
      <c r="D106" s="50"/>
      <c r="E106" s="50"/>
    </row>
    <row r="107" spans="2:18" x14ac:dyDescent="0.25">
      <c r="B107" s="45" t="s">
        <v>33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8" ht="15.75" x14ac:dyDescent="0.3">
      <c r="B108" s="45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8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8" ht="15.75" x14ac:dyDescent="0.3">
      <c r="B110" s="10" t="s">
        <v>4</v>
      </c>
      <c r="C110" s="11">
        <v>260176</v>
      </c>
      <c r="D110" s="11">
        <v>219707</v>
      </c>
      <c r="E110" s="11">
        <v>228335</v>
      </c>
      <c r="F110" s="11">
        <v>258761</v>
      </c>
      <c r="G110" s="11">
        <v>226126</v>
      </c>
      <c r="H110" s="12"/>
      <c r="I110" s="12"/>
      <c r="J110" s="12"/>
      <c r="K110" s="12"/>
      <c r="L110" s="12"/>
      <c r="N110" s="22"/>
      <c r="O110" s="22"/>
      <c r="P110" s="22"/>
      <c r="Q110" s="22"/>
      <c r="R110" s="22"/>
    </row>
    <row r="111" spans="2:18" ht="15.75" x14ac:dyDescent="0.3">
      <c r="B111" s="7" t="s">
        <v>6</v>
      </c>
      <c r="C111" s="8">
        <v>111535</v>
      </c>
      <c r="D111" s="8">
        <v>85037</v>
      </c>
      <c r="E111" s="8">
        <v>92665</v>
      </c>
      <c r="F111" s="8">
        <v>70266</v>
      </c>
      <c r="G111" s="8">
        <v>34726</v>
      </c>
      <c r="H111" s="15">
        <v>0.428690578685198</v>
      </c>
      <c r="I111" s="15">
        <v>0.38704729480626499</v>
      </c>
      <c r="J111" s="15">
        <v>0.40582915453171903</v>
      </c>
      <c r="K111" s="15">
        <v>0.27154787622555199</v>
      </c>
      <c r="L111" s="15">
        <v>0.153569249002768</v>
      </c>
      <c r="N111" s="22"/>
      <c r="O111" s="22"/>
      <c r="P111" s="22"/>
      <c r="Q111" s="22"/>
      <c r="R111" s="22"/>
    </row>
    <row r="112" spans="2:18" ht="15.75" x14ac:dyDescent="0.3">
      <c r="B112" s="10" t="s">
        <v>7</v>
      </c>
      <c r="C112" s="11">
        <v>93816</v>
      </c>
      <c r="D112" s="11">
        <v>73339</v>
      </c>
      <c r="E112" s="11">
        <v>76659</v>
      </c>
      <c r="F112" s="11">
        <v>62685</v>
      </c>
      <c r="G112" s="11">
        <v>31035</v>
      </c>
      <c r="H112" s="16">
        <v>0.36058667978599102</v>
      </c>
      <c r="I112" s="16">
        <v>0.33380365668822598</v>
      </c>
      <c r="J112" s="16">
        <v>0.33573039612849498</v>
      </c>
      <c r="K112" s="16">
        <v>0.24225057099021899</v>
      </c>
      <c r="L112" s="16">
        <v>0.13724649089445701</v>
      </c>
      <c r="N112" s="22"/>
      <c r="O112" s="22"/>
      <c r="P112" s="22"/>
      <c r="Q112" s="22"/>
      <c r="R112" s="22"/>
    </row>
    <row r="113" spans="2:18" ht="15.75" x14ac:dyDescent="0.3">
      <c r="B113" s="7" t="s">
        <v>8</v>
      </c>
      <c r="C113" s="8">
        <v>17719</v>
      </c>
      <c r="D113" s="8">
        <v>11698</v>
      </c>
      <c r="E113" s="8">
        <v>16006</v>
      </c>
      <c r="F113" s="8">
        <v>7581</v>
      </c>
      <c r="G113" s="8">
        <v>3691</v>
      </c>
      <c r="H113" s="15">
        <v>6.8103898899206705E-2</v>
      </c>
      <c r="I113" s="15">
        <v>5.3243638118038998E-2</v>
      </c>
      <c r="J113" s="15">
        <v>7.0098758403223299E-2</v>
      </c>
      <c r="K113" s="15">
        <v>2.9297305235332999E-2</v>
      </c>
      <c r="L113" s="15">
        <v>1.6322758108311301E-2</v>
      </c>
      <c r="N113" s="22"/>
      <c r="O113" s="22"/>
      <c r="P113" s="22"/>
      <c r="Q113" s="22"/>
      <c r="R113" s="22"/>
    </row>
    <row r="114" spans="2:18" ht="15.75" x14ac:dyDescent="0.3">
      <c r="B114" s="10" t="s">
        <v>9</v>
      </c>
      <c r="C114" s="11">
        <v>66679</v>
      </c>
      <c r="D114" s="11">
        <v>58584</v>
      </c>
      <c r="E114" s="11">
        <v>46202</v>
      </c>
      <c r="F114" s="11">
        <v>82108</v>
      </c>
      <c r="G114" s="11">
        <v>74056</v>
      </c>
      <c r="H114" s="16">
        <v>0.256284207613308</v>
      </c>
      <c r="I114" s="16">
        <v>0.26664603312593599</v>
      </c>
      <c r="J114" s="16">
        <v>0.202343048590886</v>
      </c>
      <c r="K114" s="16">
        <v>0.31731211426760603</v>
      </c>
      <c r="L114" s="16">
        <v>0.32749882808699599</v>
      </c>
      <c r="N114" s="22"/>
      <c r="O114" s="22"/>
      <c r="P114" s="22"/>
      <c r="Q114" s="22"/>
      <c r="R114" s="22"/>
    </row>
    <row r="115" spans="2:18" ht="15.75" x14ac:dyDescent="0.3">
      <c r="B115" s="7" t="s">
        <v>10</v>
      </c>
      <c r="C115" s="8">
        <v>21593</v>
      </c>
      <c r="D115" s="8">
        <v>14227</v>
      </c>
      <c r="E115" s="8">
        <v>17803</v>
      </c>
      <c r="F115" s="8">
        <v>17062</v>
      </c>
      <c r="G115" s="8">
        <v>17797</v>
      </c>
      <c r="H115" s="15">
        <v>8.2993819568292201E-2</v>
      </c>
      <c r="I115" s="15">
        <v>6.4754422936001102E-2</v>
      </c>
      <c r="J115" s="15">
        <v>7.7968773950555098E-2</v>
      </c>
      <c r="K115" s="15">
        <v>6.5937293487040194E-2</v>
      </c>
      <c r="L115" s="15">
        <v>7.8703908440427003E-2</v>
      </c>
      <c r="N115" s="22"/>
      <c r="O115" s="22"/>
      <c r="P115" s="22"/>
      <c r="Q115" s="22"/>
      <c r="R115" s="22"/>
    </row>
    <row r="116" spans="2:18" ht="15.75" x14ac:dyDescent="0.3">
      <c r="B116" s="10" t="s">
        <v>11</v>
      </c>
      <c r="C116" s="11">
        <v>60369</v>
      </c>
      <c r="D116" s="11">
        <v>61859</v>
      </c>
      <c r="E116" s="11">
        <v>71665</v>
      </c>
      <c r="F116" s="11">
        <v>89325</v>
      </c>
      <c r="G116" s="11">
        <v>99547</v>
      </c>
      <c r="H116" s="16">
        <v>0.23203139413320201</v>
      </c>
      <c r="I116" s="16">
        <v>0.28155224913179799</v>
      </c>
      <c r="J116" s="16">
        <v>0.31385902292683998</v>
      </c>
      <c r="K116" s="16">
        <v>0.34520271601980201</v>
      </c>
      <c r="L116" s="16">
        <v>0.44022801446980903</v>
      </c>
      <c r="N116" s="22"/>
      <c r="O116" s="22"/>
      <c r="P116" s="22"/>
      <c r="Q116" s="22"/>
      <c r="R116" s="22"/>
    </row>
    <row r="117" spans="2:18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  <c r="N117" s="22"/>
      <c r="O117" s="22"/>
      <c r="P117" s="22"/>
      <c r="Q117" s="22"/>
      <c r="R117" s="22"/>
    </row>
    <row r="118" spans="2:18" ht="15.75" x14ac:dyDescent="0.3">
      <c r="B118" s="10" t="s">
        <v>13</v>
      </c>
      <c r="C118" s="11">
        <v>178214</v>
      </c>
      <c r="D118" s="11">
        <v>143621</v>
      </c>
      <c r="E118" s="11">
        <v>138867</v>
      </c>
      <c r="F118" s="11">
        <v>152374</v>
      </c>
      <c r="G118" s="11">
        <v>108782</v>
      </c>
      <c r="H118" s="16">
        <v>0.68497478629850606</v>
      </c>
      <c r="I118" s="16">
        <v>0.65369332793220103</v>
      </c>
      <c r="J118" s="16">
        <v>0.608172203122605</v>
      </c>
      <c r="K118" s="16">
        <v>0.58885999049315796</v>
      </c>
      <c r="L118" s="16">
        <v>0.48106807708976401</v>
      </c>
      <c r="N118" s="22"/>
      <c r="O118" s="22"/>
      <c r="P118" s="22"/>
      <c r="Q118" s="22"/>
      <c r="R118" s="22"/>
    </row>
    <row r="119" spans="2:18" ht="15.75" x14ac:dyDescent="0.3">
      <c r="B119" s="7" t="s">
        <v>14</v>
      </c>
      <c r="C119" s="8">
        <v>46217</v>
      </c>
      <c r="D119" s="8">
        <v>40697</v>
      </c>
      <c r="E119" s="8">
        <v>38187</v>
      </c>
      <c r="F119" s="8">
        <v>43354</v>
      </c>
      <c r="G119" s="8">
        <v>21105</v>
      </c>
      <c r="H119" s="15">
        <v>0.17763744542156101</v>
      </c>
      <c r="I119" s="15">
        <v>0.18523306039407</v>
      </c>
      <c r="J119" s="15">
        <v>0.16724111502835701</v>
      </c>
      <c r="K119" s="15">
        <v>0.16754456815362401</v>
      </c>
      <c r="L119" s="15">
        <v>9.3332920584099102E-2</v>
      </c>
      <c r="N119" s="22"/>
      <c r="O119" s="22"/>
      <c r="P119" s="22"/>
      <c r="Q119" s="22"/>
      <c r="R119" s="22"/>
    </row>
    <row r="120" spans="2:18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  <c r="N120" s="22"/>
      <c r="O120" s="22"/>
      <c r="P120" s="22"/>
      <c r="Q120" s="22"/>
      <c r="R120" s="22"/>
    </row>
    <row r="121" spans="2:18" ht="15.75" x14ac:dyDescent="0.3">
      <c r="B121" s="7" t="s">
        <v>16</v>
      </c>
      <c r="C121" s="8">
        <v>39452</v>
      </c>
      <c r="D121" s="8">
        <v>34298</v>
      </c>
      <c r="E121" s="8">
        <v>28015</v>
      </c>
      <c r="F121" s="8">
        <v>43983</v>
      </c>
      <c r="G121" s="8">
        <v>24540</v>
      </c>
      <c r="H121" s="15">
        <v>0.15163581575548901</v>
      </c>
      <c r="I121" s="15">
        <v>0.156107907349333</v>
      </c>
      <c r="J121" s="15">
        <v>0.122692535090985</v>
      </c>
      <c r="K121" s="15">
        <v>0.169975382689045</v>
      </c>
      <c r="L121" s="15">
        <v>0.108523566507169</v>
      </c>
      <c r="N121" s="22"/>
      <c r="O121" s="22"/>
      <c r="P121" s="22"/>
      <c r="Q121" s="22"/>
      <c r="R121" s="22"/>
    </row>
    <row r="122" spans="2:18" ht="15.75" x14ac:dyDescent="0.3">
      <c r="B122" s="10" t="s">
        <v>17</v>
      </c>
      <c r="C122" s="11">
        <v>25582</v>
      </c>
      <c r="D122" s="11">
        <v>23589</v>
      </c>
      <c r="E122" s="11">
        <v>40866</v>
      </c>
      <c r="F122" s="11">
        <v>74122</v>
      </c>
      <c r="G122" s="11">
        <v>51236</v>
      </c>
      <c r="H122" s="16">
        <v>9.8325748723940704E-2</v>
      </c>
      <c r="I122" s="16">
        <v>0.10736571888924799</v>
      </c>
      <c r="J122" s="16">
        <v>0.17897387610309401</v>
      </c>
      <c r="K122" s="16">
        <v>0.28644965817878298</v>
      </c>
      <c r="L122" s="16">
        <v>0.22658164032442099</v>
      </c>
      <c r="N122" s="22"/>
      <c r="O122" s="22"/>
      <c r="P122" s="22"/>
      <c r="Q122" s="22"/>
      <c r="R122" s="22"/>
    </row>
    <row r="123" spans="2:18" ht="15.75" x14ac:dyDescent="0.3">
      <c r="B123" s="7" t="s">
        <v>18</v>
      </c>
      <c r="C123" s="8">
        <v>130819</v>
      </c>
      <c r="D123" s="8">
        <v>103562</v>
      </c>
      <c r="E123" s="8">
        <v>106779</v>
      </c>
      <c r="F123" s="8">
        <v>106549</v>
      </c>
      <c r="G123" s="8">
        <v>88333</v>
      </c>
      <c r="H123" s="15">
        <v>0.50280963655371702</v>
      </c>
      <c r="I123" s="15">
        <v>0.47136413496156199</v>
      </c>
      <c r="J123" s="15">
        <v>0.46764184203034997</v>
      </c>
      <c r="K123" s="15">
        <v>0.41176606984823799</v>
      </c>
      <c r="L123" s="15">
        <v>0.39063619398034699</v>
      </c>
      <c r="N123" s="22"/>
      <c r="O123" s="22"/>
      <c r="P123" s="22"/>
      <c r="Q123" s="22"/>
      <c r="R123" s="22"/>
    </row>
    <row r="124" spans="2:18" ht="15.75" x14ac:dyDescent="0.3">
      <c r="B124" s="10" t="s">
        <v>19</v>
      </c>
      <c r="C124" s="11">
        <v>31671</v>
      </c>
      <c r="D124" s="11">
        <v>26694</v>
      </c>
      <c r="E124" s="11">
        <v>21471</v>
      </c>
      <c r="F124" s="11">
        <v>25521</v>
      </c>
      <c r="G124" s="11">
        <v>12846</v>
      </c>
      <c r="H124" s="16">
        <v>0.121729137199434</v>
      </c>
      <c r="I124" s="16">
        <v>0.121498177117707</v>
      </c>
      <c r="J124" s="16">
        <v>9.4032890270873901E-2</v>
      </c>
      <c r="K124" s="16">
        <v>9.8627691189939706E-2</v>
      </c>
      <c r="L124" s="16">
        <v>5.6809035670378497E-2</v>
      </c>
      <c r="N124" s="22"/>
      <c r="O124" s="22"/>
      <c r="P124" s="22"/>
      <c r="Q124" s="22"/>
      <c r="R124" s="22"/>
    </row>
    <row r="125" spans="2:18" ht="15.75" x14ac:dyDescent="0.3">
      <c r="B125" s="7" t="s">
        <v>20</v>
      </c>
      <c r="C125" s="8">
        <v>63239</v>
      </c>
      <c r="D125" s="8">
        <v>53261</v>
      </c>
      <c r="E125" s="8">
        <v>35951</v>
      </c>
      <c r="F125" s="8">
        <v>36758</v>
      </c>
      <c r="G125" s="8">
        <v>19841</v>
      </c>
      <c r="H125" s="15">
        <v>0.24306238853699</v>
      </c>
      <c r="I125" s="15">
        <v>0.24241831166052999</v>
      </c>
      <c r="J125" s="15">
        <v>0.157448485777476</v>
      </c>
      <c r="K125" s="15">
        <v>0.14205386437678</v>
      </c>
      <c r="L125" s="15">
        <v>8.7743116669467505E-2</v>
      </c>
      <c r="N125" s="22"/>
      <c r="O125" s="22"/>
      <c r="P125" s="22"/>
      <c r="Q125" s="22"/>
      <c r="R125" s="22"/>
    </row>
    <row r="126" spans="2:18" ht="15.75" x14ac:dyDescent="0.3">
      <c r="B126" s="10" t="s">
        <v>21</v>
      </c>
      <c r="C126" s="11">
        <v>54199</v>
      </c>
      <c r="D126" s="11">
        <v>45517</v>
      </c>
      <c r="E126" s="11">
        <v>39511</v>
      </c>
      <c r="F126" s="11">
        <v>34139</v>
      </c>
      <c r="G126" s="11">
        <v>8759</v>
      </c>
      <c r="H126" s="16">
        <v>0.20831667794108599</v>
      </c>
      <c r="I126" s="16">
        <v>0.20717136914163001</v>
      </c>
      <c r="J126" s="16">
        <v>0.173039612849541</v>
      </c>
      <c r="K126" s="16">
        <v>0.13193255552420999</v>
      </c>
      <c r="L126" s="16">
        <v>3.8735041525521201E-2</v>
      </c>
      <c r="N126" s="22"/>
      <c r="O126" s="22"/>
      <c r="P126" s="22"/>
      <c r="Q126" s="22"/>
      <c r="R126" s="22"/>
    </row>
    <row r="127" spans="2:18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  <c r="N127" s="22"/>
      <c r="O127" s="22"/>
      <c r="P127" s="22"/>
      <c r="Q127" s="22"/>
      <c r="R127" s="22"/>
    </row>
    <row r="128" spans="2:18" ht="15.75" x14ac:dyDescent="0.3">
      <c r="B128" s="10" t="s">
        <v>23</v>
      </c>
      <c r="C128" s="11">
        <v>133128</v>
      </c>
      <c r="D128" s="11">
        <v>99264</v>
      </c>
      <c r="E128" s="11">
        <v>110468</v>
      </c>
      <c r="F128" s="11">
        <v>87328</v>
      </c>
      <c r="G128" s="11">
        <v>52523</v>
      </c>
      <c r="H128" s="16">
        <v>0.51168439825348999</v>
      </c>
      <c r="I128" s="16">
        <v>0.45180171774226602</v>
      </c>
      <c r="J128" s="16">
        <v>0.48379792848227399</v>
      </c>
      <c r="K128" s="16">
        <v>0.33748516971259201</v>
      </c>
      <c r="L128" s="16">
        <v>0.23227315744319499</v>
      </c>
      <c r="N128" s="22"/>
      <c r="O128" s="22"/>
      <c r="P128" s="22"/>
      <c r="Q128" s="22"/>
      <c r="R128" s="22"/>
    </row>
    <row r="129" spans="2:18" ht="15.75" x14ac:dyDescent="0.3">
      <c r="B129" s="7" t="s">
        <v>24</v>
      </c>
      <c r="C129" s="8">
        <v>37610</v>
      </c>
      <c r="D129" s="8">
        <v>24636</v>
      </c>
      <c r="E129" s="8">
        <v>46581</v>
      </c>
      <c r="F129" s="8">
        <v>17480</v>
      </c>
      <c r="G129" s="8">
        <v>5115</v>
      </c>
      <c r="H129" s="15">
        <v>0.144555992866367</v>
      </c>
      <c r="I129" s="15">
        <v>0.112131156494786</v>
      </c>
      <c r="J129" s="15">
        <v>0.20400289048984999</v>
      </c>
      <c r="K129" s="15">
        <v>6.7552683750642495E-2</v>
      </c>
      <c r="L129" s="15">
        <v>2.26201321387191E-2</v>
      </c>
      <c r="N129" s="22"/>
      <c r="O129" s="22"/>
      <c r="P129" s="22"/>
      <c r="Q129" s="22"/>
      <c r="R129" s="22"/>
    </row>
    <row r="131" spans="2:18" x14ac:dyDescent="0.25">
      <c r="B131" s="20" t="s">
        <v>38</v>
      </c>
      <c r="C131" s="49" t="s">
        <v>63</v>
      </c>
      <c r="D131" s="50"/>
      <c r="E131" s="50"/>
      <c r="F131" s="50"/>
    </row>
    <row r="132" spans="2:18" x14ac:dyDescent="0.25">
      <c r="B132" s="45" t="s">
        <v>33</v>
      </c>
      <c r="C132" s="46" t="s">
        <v>2</v>
      </c>
      <c r="D132" s="47"/>
      <c r="E132" s="47"/>
      <c r="F132" s="47"/>
      <c r="G132" s="48"/>
      <c r="H132" s="46" t="s">
        <v>3</v>
      </c>
      <c r="I132" s="47"/>
      <c r="J132" s="47"/>
      <c r="K132" s="47"/>
      <c r="L132" s="48"/>
    </row>
    <row r="133" spans="2:18" ht="15.75" x14ac:dyDescent="0.3">
      <c r="B133" s="45"/>
      <c r="C133" s="4">
        <v>2016</v>
      </c>
      <c r="D133" s="4">
        <v>2018</v>
      </c>
      <c r="E133" s="4">
        <v>2020</v>
      </c>
      <c r="F133" s="4">
        <v>2022</v>
      </c>
      <c r="G133" s="4">
        <v>2024</v>
      </c>
      <c r="H133" s="4">
        <v>2016</v>
      </c>
      <c r="I133" s="4">
        <v>2018</v>
      </c>
      <c r="J133" s="4">
        <v>2020</v>
      </c>
      <c r="K133" s="4">
        <v>2022</v>
      </c>
      <c r="L133" s="4">
        <v>2024</v>
      </c>
    </row>
    <row r="134" spans="2:18" ht="15.75" x14ac:dyDescent="0.3">
      <c r="B134" s="5" t="s">
        <v>5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2:18" ht="15.75" x14ac:dyDescent="0.3">
      <c r="B135" s="10" t="s">
        <v>4</v>
      </c>
      <c r="C135" s="11">
        <v>83105</v>
      </c>
      <c r="D135" s="11">
        <v>72599</v>
      </c>
      <c r="E135" s="11">
        <v>69818</v>
      </c>
      <c r="F135" s="11">
        <v>70015</v>
      </c>
      <c r="G135" s="11">
        <v>64514</v>
      </c>
      <c r="H135" s="12"/>
      <c r="I135" s="12"/>
      <c r="J135" s="12"/>
      <c r="K135" s="12"/>
      <c r="L135" s="12"/>
    </row>
    <row r="136" spans="2:18" ht="15.75" x14ac:dyDescent="0.3">
      <c r="B136" s="7" t="s">
        <v>6</v>
      </c>
      <c r="C136" s="8">
        <v>41420</v>
      </c>
      <c r="D136" s="8">
        <v>33967</v>
      </c>
      <c r="E136" s="8">
        <v>35663</v>
      </c>
      <c r="F136" s="8">
        <v>24019</v>
      </c>
      <c r="G136" s="8">
        <v>13929</v>
      </c>
      <c r="H136" s="15">
        <v>0.49840563143011901</v>
      </c>
      <c r="I136" s="15">
        <v>0.46787145828454901</v>
      </c>
      <c r="J136" s="15">
        <v>0.51079950729038404</v>
      </c>
      <c r="K136" s="15">
        <v>0.34305505963007898</v>
      </c>
      <c r="L136" s="15">
        <v>0.215906624918622</v>
      </c>
    </row>
    <row r="137" spans="2:18" ht="15.75" x14ac:dyDescent="0.3">
      <c r="B137" s="10" t="s">
        <v>7</v>
      </c>
      <c r="C137" s="11">
        <v>34304</v>
      </c>
      <c r="D137" s="11">
        <v>28773</v>
      </c>
      <c r="E137" s="11">
        <v>29532</v>
      </c>
      <c r="F137" s="11">
        <v>21093</v>
      </c>
      <c r="G137" s="11">
        <v>12722</v>
      </c>
      <c r="H137" s="16">
        <v>0.41277901449972898</v>
      </c>
      <c r="I137" s="16">
        <v>0.39632777310982298</v>
      </c>
      <c r="J137" s="16">
        <v>0.42298547652467799</v>
      </c>
      <c r="K137" s="16">
        <v>0.30126401485395998</v>
      </c>
      <c r="L137" s="16">
        <v>0.19719750751774801</v>
      </c>
    </row>
    <row r="138" spans="2:18" ht="15.75" x14ac:dyDescent="0.3">
      <c r="B138" s="7" t="s">
        <v>8</v>
      </c>
      <c r="C138" s="8">
        <v>7116</v>
      </c>
      <c r="D138" s="8">
        <v>5194</v>
      </c>
      <c r="E138" s="8">
        <v>6131</v>
      </c>
      <c r="F138" s="8">
        <v>2926</v>
      </c>
      <c r="G138" s="8">
        <v>1207</v>
      </c>
      <c r="H138" s="15">
        <v>8.5626616930389296E-2</v>
      </c>
      <c r="I138" s="15">
        <v>7.1543685174726895E-2</v>
      </c>
      <c r="J138" s="15">
        <v>8.7814030765705098E-2</v>
      </c>
      <c r="K138" s="15">
        <v>4.1791044776119397E-2</v>
      </c>
      <c r="L138" s="15">
        <v>1.8709117400874199E-2</v>
      </c>
    </row>
    <row r="139" spans="2:18" ht="15.75" x14ac:dyDescent="0.3">
      <c r="B139" s="10" t="s">
        <v>9</v>
      </c>
      <c r="C139" s="11">
        <v>17908</v>
      </c>
      <c r="D139" s="11">
        <v>14684</v>
      </c>
      <c r="E139" s="11">
        <v>10906</v>
      </c>
      <c r="F139" s="11">
        <v>18161</v>
      </c>
      <c r="G139" s="11">
        <v>20052</v>
      </c>
      <c r="H139" s="16">
        <v>0.21548643282594299</v>
      </c>
      <c r="I139" s="16">
        <v>0.20226173914241199</v>
      </c>
      <c r="J139" s="16">
        <v>0.15620613595347899</v>
      </c>
      <c r="K139" s="16">
        <v>0.25938727415553797</v>
      </c>
      <c r="L139" s="16">
        <v>0.31081625693647902</v>
      </c>
    </row>
    <row r="140" spans="2:18" ht="15.75" x14ac:dyDescent="0.3">
      <c r="B140" s="7" t="s">
        <v>10</v>
      </c>
      <c r="C140" s="8">
        <v>10161</v>
      </c>
      <c r="D140" s="8">
        <v>6418</v>
      </c>
      <c r="E140" s="8">
        <v>6084</v>
      </c>
      <c r="F140" s="8">
        <v>6566</v>
      </c>
      <c r="G140" s="8">
        <v>6963</v>
      </c>
      <c r="H140" s="15">
        <v>0.122267011611816</v>
      </c>
      <c r="I140" s="15">
        <v>8.8403421534731894E-2</v>
      </c>
      <c r="J140" s="15">
        <v>8.7140851929301905E-2</v>
      </c>
      <c r="K140" s="15">
        <v>9.3779904306220102E-2</v>
      </c>
      <c r="L140" s="15">
        <v>0.10793006169203601</v>
      </c>
    </row>
    <row r="141" spans="2:18" ht="15.75" x14ac:dyDescent="0.3">
      <c r="B141" s="10" t="s">
        <v>11</v>
      </c>
      <c r="C141" s="11">
        <v>13616</v>
      </c>
      <c r="D141" s="11">
        <v>17530</v>
      </c>
      <c r="E141" s="11">
        <v>17165</v>
      </c>
      <c r="F141" s="11">
        <v>21269</v>
      </c>
      <c r="G141" s="11">
        <v>23570</v>
      </c>
      <c r="H141" s="16">
        <v>0.16384092413212201</v>
      </c>
      <c r="I141" s="16">
        <v>0.241463381038306</v>
      </c>
      <c r="J141" s="16">
        <v>0.24585350482683599</v>
      </c>
      <c r="K141" s="16">
        <v>0.30377776190816302</v>
      </c>
      <c r="L141" s="16">
        <v>0.36534705645286297</v>
      </c>
    </row>
    <row r="142" spans="2:18" ht="15.75" x14ac:dyDescent="0.3">
      <c r="B142" s="5" t="s">
        <v>12</v>
      </c>
      <c r="C142" s="9"/>
      <c r="D142" s="9"/>
      <c r="E142" s="9"/>
      <c r="F142" s="9"/>
      <c r="G142" s="9"/>
      <c r="H142" s="17"/>
      <c r="I142" s="17"/>
      <c r="J142" s="17"/>
      <c r="K142" s="17"/>
      <c r="L142" s="17"/>
    </row>
    <row r="143" spans="2:18" ht="15.75" x14ac:dyDescent="0.3">
      <c r="B143" s="10" t="s">
        <v>13</v>
      </c>
      <c r="C143" s="11">
        <v>59328</v>
      </c>
      <c r="D143" s="11">
        <v>48651</v>
      </c>
      <c r="E143" s="11">
        <v>46569</v>
      </c>
      <c r="F143" s="11">
        <v>42180</v>
      </c>
      <c r="G143" s="11">
        <v>33981</v>
      </c>
      <c r="H143" s="16">
        <v>0.713892064256062</v>
      </c>
      <c r="I143" s="16">
        <v>0.67013319742696198</v>
      </c>
      <c r="J143" s="16">
        <v>0.66700564324386302</v>
      </c>
      <c r="K143" s="16">
        <v>0.60244233378561696</v>
      </c>
      <c r="L143" s="16">
        <v>0.52672288185510097</v>
      </c>
    </row>
    <row r="144" spans="2:18" ht="15.75" x14ac:dyDescent="0.3">
      <c r="B144" s="7" t="s">
        <v>14</v>
      </c>
      <c r="C144" s="8">
        <v>16136</v>
      </c>
      <c r="D144" s="8">
        <v>14271</v>
      </c>
      <c r="E144" s="8">
        <v>13379</v>
      </c>
      <c r="F144" s="8">
        <v>11035</v>
      </c>
      <c r="G144" s="8">
        <v>6820</v>
      </c>
      <c r="H144" s="15">
        <v>0.19416400938571701</v>
      </c>
      <c r="I144" s="15">
        <v>0.19657295555035201</v>
      </c>
      <c r="J144" s="15">
        <v>0.19162680111146099</v>
      </c>
      <c r="K144" s="15">
        <v>0.157609083767764</v>
      </c>
      <c r="L144" s="15">
        <v>0.105713488545122</v>
      </c>
    </row>
    <row r="145" spans="2:12" ht="15.75" x14ac:dyDescent="0.3">
      <c r="B145" s="13" t="s">
        <v>15</v>
      </c>
      <c r="C145" s="14"/>
      <c r="D145" s="14"/>
      <c r="E145" s="14"/>
      <c r="F145" s="14"/>
      <c r="G145" s="14"/>
      <c r="H145" s="18"/>
      <c r="I145" s="18"/>
      <c r="J145" s="18"/>
      <c r="K145" s="18"/>
      <c r="L145" s="18"/>
    </row>
    <row r="146" spans="2:12" ht="15.75" x14ac:dyDescent="0.3">
      <c r="B146" s="7" t="s">
        <v>16</v>
      </c>
      <c r="C146" s="8">
        <v>6243</v>
      </c>
      <c r="D146" s="8">
        <v>5577</v>
      </c>
      <c r="E146" s="8">
        <v>3962</v>
      </c>
      <c r="F146" s="8">
        <v>2579</v>
      </c>
      <c r="G146" s="8">
        <v>4796</v>
      </c>
      <c r="H146" s="15">
        <v>7.5121833824679601E-2</v>
      </c>
      <c r="I146" s="15">
        <v>7.6819239934434402E-2</v>
      </c>
      <c r="J146" s="15">
        <v>5.6747543613394798E-2</v>
      </c>
      <c r="K146" s="15">
        <v>3.6834963936299397E-2</v>
      </c>
      <c r="L146" s="15">
        <v>7.4340453234956805E-2</v>
      </c>
    </row>
    <row r="147" spans="2:12" ht="15.75" x14ac:dyDescent="0.3">
      <c r="B147" s="10" t="s">
        <v>17</v>
      </c>
      <c r="C147" s="11">
        <v>7031</v>
      </c>
      <c r="D147" s="11">
        <v>5793</v>
      </c>
      <c r="E147" s="11">
        <v>13704</v>
      </c>
      <c r="F147" s="11">
        <v>21173</v>
      </c>
      <c r="G147" s="11">
        <v>17153</v>
      </c>
      <c r="H147" s="16">
        <v>8.4603814451597398E-2</v>
      </c>
      <c r="I147" s="16">
        <v>7.9794487527376404E-2</v>
      </c>
      <c r="J147" s="16">
        <v>0.19628176115042001</v>
      </c>
      <c r="K147" s="16">
        <v>0.30240662715132499</v>
      </c>
      <c r="L147" s="16">
        <v>0.26588027404904402</v>
      </c>
    </row>
    <row r="148" spans="2:12" ht="15.75" x14ac:dyDescent="0.3">
      <c r="B148" s="7" t="s">
        <v>18</v>
      </c>
      <c r="C148" s="8">
        <v>44760</v>
      </c>
      <c r="D148" s="8">
        <v>37104</v>
      </c>
      <c r="E148" s="8">
        <v>37368</v>
      </c>
      <c r="F148" s="8">
        <v>30143</v>
      </c>
      <c r="G148" s="8">
        <v>29336</v>
      </c>
      <c r="H148" s="15">
        <v>0.53859575236146995</v>
      </c>
      <c r="I148" s="15">
        <v>0.51108141985426803</v>
      </c>
      <c r="J148" s="15">
        <v>0.53522014380245797</v>
      </c>
      <c r="K148" s="15">
        <v>0.43052203099335901</v>
      </c>
      <c r="L148" s="15">
        <v>0.45472300585919301</v>
      </c>
    </row>
    <row r="149" spans="2:12" ht="15.75" x14ac:dyDescent="0.3">
      <c r="B149" s="10" t="s">
        <v>19</v>
      </c>
      <c r="C149" s="11">
        <v>14221</v>
      </c>
      <c r="D149" s="11">
        <v>11899</v>
      </c>
      <c r="E149" s="11">
        <v>10121</v>
      </c>
      <c r="F149" s="11">
        <v>10920</v>
      </c>
      <c r="G149" s="11">
        <v>4898</v>
      </c>
      <c r="H149" s="16">
        <v>0.17112087118705299</v>
      </c>
      <c r="I149" s="16">
        <v>0.16390032920563599</v>
      </c>
      <c r="J149" s="16">
        <v>0.14496261709014899</v>
      </c>
      <c r="K149" s="16">
        <v>0.155966578590302</v>
      </c>
      <c r="L149" s="16">
        <v>7.59215054096785E-2</v>
      </c>
    </row>
    <row r="150" spans="2:12" ht="15.75" x14ac:dyDescent="0.3">
      <c r="B150" s="7" t="s">
        <v>20</v>
      </c>
      <c r="C150" s="8">
        <v>24041</v>
      </c>
      <c r="D150" s="8">
        <v>21710</v>
      </c>
      <c r="E150" s="8">
        <v>14973</v>
      </c>
      <c r="F150" s="8">
        <v>12219</v>
      </c>
      <c r="G150" s="8">
        <v>8156</v>
      </c>
      <c r="H150" s="15">
        <v>0.28928463991336301</v>
      </c>
      <c r="I150" s="15">
        <v>0.29903993167949999</v>
      </c>
      <c r="J150" s="15">
        <v>0.214457589733307</v>
      </c>
      <c r="K150" s="15">
        <v>0.174519745768764</v>
      </c>
      <c r="L150" s="15">
        <v>0.12642217193167399</v>
      </c>
    </row>
    <row r="151" spans="2:12" ht="15.75" x14ac:dyDescent="0.3">
      <c r="B151" s="10" t="s">
        <v>21</v>
      </c>
      <c r="C151" s="11">
        <v>20103</v>
      </c>
      <c r="D151" s="11">
        <v>16418</v>
      </c>
      <c r="E151" s="11">
        <v>14277</v>
      </c>
      <c r="F151" s="11">
        <v>10573</v>
      </c>
      <c r="G151" s="11">
        <v>2557</v>
      </c>
      <c r="H151" s="16">
        <v>0.24189880271945099</v>
      </c>
      <c r="I151" s="16">
        <v>0.226146365652419</v>
      </c>
      <c r="J151" s="16">
        <v>0.204488813772953</v>
      </c>
      <c r="K151" s="16">
        <v>0.151010497750482</v>
      </c>
      <c r="L151" s="16">
        <v>3.9634807948662303E-2</v>
      </c>
    </row>
    <row r="152" spans="2:12" ht="15.75" x14ac:dyDescent="0.3">
      <c r="B152" s="5" t="s">
        <v>22</v>
      </c>
      <c r="C152" s="9"/>
      <c r="D152" s="9"/>
      <c r="E152" s="9"/>
      <c r="F152" s="9"/>
      <c r="G152" s="9"/>
      <c r="H152" s="17"/>
      <c r="I152" s="17"/>
      <c r="J152" s="17"/>
      <c r="K152" s="17"/>
      <c r="L152" s="17"/>
    </row>
    <row r="153" spans="2:12" ht="15.75" x14ac:dyDescent="0.3">
      <c r="B153" s="10" t="s">
        <v>23</v>
      </c>
      <c r="C153" s="11">
        <v>51581</v>
      </c>
      <c r="D153" s="11">
        <v>40385</v>
      </c>
      <c r="E153" s="11">
        <v>41747</v>
      </c>
      <c r="F153" s="11">
        <v>30585</v>
      </c>
      <c r="G153" s="11">
        <v>20892</v>
      </c>
      <c r="H153" s="16">
        <v>0.62067264304193503</v>
      </c>
      <c r="I153" s="16">
        <v>0.55627487981928103</v>
      </c>
      <c r="J153" s="16">
        <v>0.59794035921968602</v>
      </c>
      <c r="K153" s="16">
        <v>0.436834963936299</v>
      </c>
      <c r="L153" s="16">
        <v>0.32383668661065801</v>
      </c>
    </row>
    <row r="154" spans="2:12" ht="15.75" x14ac:dyDescent="0.3">
      <c r="B154" s="7" t="s">
        <v>24</v>
      </c>
      <c r="C154" s="8">
        <v>15718</v>
      </c>
      <c r="D154" s="8">
        <v>11903</v>
      </c>
      <c r="E154" s="8">
        <v>19679</v>
      </c>
      <c r="F154" s="8">
        <v>6884</v>
      </c>
      <c r="G154" s="8">
        <v>1468</v>
      </c>
      <c r="H154" s="15">
        <v>0.189134227784129</v>
      </c>
      <c r="I154" s="15">
        <v>0.163955426383284</v>
      </c>
      <c r="J154" s="15">
        <v>0.28186141109742502</v>
      </c>
      <c r="K154" s="15">
        <v>9.8321788188245399E-2</v>
      </c>
      <c r="L154" s="15">
        <v>2.2754750906779898E-2</v>
      </c>
    </row>
    <row r="156" spans="2:12" x14ac:dyDescent="0.25">
      <c r="B156" s="20" t="s">
        <v>38</v>
      </c>
      <c r="C156" s="49" t="s">
        <v>64</v>
      </c>
      <c r="D156" s="50"/>
      <c r="E156" s="50"/>
    </row>
    <row r="157" spans="2:12" x14ac:dyDescent="0.25">
      <c r="B157" s="45" t="s">
        <v>33</v>
      </c>
      <c r="C157" s="46" t="s">
        <v>2</v>
      </c>
      <c r="D157" s="47"/>
      <c r="E157" s="47"/>
      <c r="F157" s="47"/>
      <c r="G157" s="48"/>
      <c r="H157" s="46" t="s">
        <v>3</v>
      </c>
      <c r="I157" s="47"/>
      <c r="J157" s="47"/>
      <c r="K157" s="47"/>
      <c r="L157" s="48"/>
    </row>
    <row r="158" spans="2:12" ht="15.75" x14ac:dyDescent="0.3">
      <c r="B158" s="45"/>
      <c r="C158" s="4">
        <v>2016</v>
      </c>
      <c r="D158" s="4">
        <v>2018</v>
      </c>
      <c r="E158" s="4">
        <v>2020</v>
      </c>
      <c r="F158" s="4">
        <v>2022</v>
      </c>
      <c r="G158" s="4">
        <v>2024</v>
      </c>
      <c r="H158" s="4">
        <v>2016</v>
      </c>
      <c r="I158" s="4">
        <v>2018</v>
      </c>
      <c r="J158" s="4">
        <v>2020</v>
      </c>
      <c r="K158" s="4">
        <v>2022</v>
      </c>
      <c r="L158" s="4">
        <v>2024</v>
      </c>
    </row>
    <row r="159" spans="2:12" ht="15.75" x14ac:dyDescent="0.3">
      <c r="B159" s="5" t="s">
        <v>5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2:12" ht="15.75" x14ac:dyDescent="0.3">
      <c r="B160" s="10" t="s">
        <v>4</v>
      </c>
      <c r="C160" s="11">
        <v>48652</v>
      </c>
      <c r="D160" s="11">
        <v>40476</v>
      </c>
      <c r="E160" s="11">
        <v>47304</v>
      </c>
      <c r="F160" s="11">
        <v>48394</v>
      </c>
      <c r="G160" s="11">
        <v>45405</v>
      </c>
      <c r="H160" s="12"/>
      <c r="I160" s="12"/>
      <c r="J160" s="12"/>
      <c r="K160" s="12"/>
      <c r="L160" s="12"/>
    </row>
    <row r="161" spans="2:12" ht="15.75" x14ac:dyDescent="0.3">
      <c r="B161" s="7" t="s">
        <v>6</v>
      </c>
      <c r="C161" s="8">
        <v>22061</v>
      </c>
      <c r="D161" s="8">
        <v>14891</v>
      </c>
      <c r="E161" s="8">
        <v>19331</v>
      </c>
      <c r="F161" s="8">
        <v>12050</v>
      </c>
      <c r="G161" s="8">
        <v>7353</v>
      </c>
      <c r="H161" s="15">
        <v>0.45344487379758303</v>
      </c>
      <c r="I161" s="15">
        <v>0.36789702539776697</v>
      </c>
      <c r="J161" s="15">
        <v>0.40865465922543598</v>
      </c>
      <c r="K161" s="15">
        <v>0.24899780964582399</v>
      </c>
      <c r="L161" s="15">
        <v>0.161942517343905</v>
      </c>
    </row>
    <row r="162" spans="2:12" ht="15.75" x14ac:dyDescent="0.3">
      <c r="B162" s="10" t="s">
        <v>7</v>
      </c>
      <c r="C162" s="11">
        <v>19020</v>
      </c>
      <c r="D162" s="11">
        <v>13029</v>
      </c>
      <c r="E162" s="11">
        <v>16123</v>
      </c>
      <c r="F162" s="11">
        <v>10473</v>
      </c>
      <c r="G162" s="11">
        <v>6370</v>
      </c>
      <c r="H162" s="16">
        <v>0.390939735262682</v>
      </c>
      <c r="I162" s="16">
        <v>0.32189445597391098</v>
      </c>
      <c r="J162" s="16">
        <v>0.34083798410282401</v>
      </c>
      <c r="K162" s="16">
        <v>0.21641112534611701</v>
      </c>
      <c r="L162" s="16">
        <v>0.14029291928201701</v>
      </c>
    </row>
    <row r="163" spans="2:12" ht="15.75" x14ac:dyDescent="0.3">
      <c r="B163" s="7" t="s">
        <v>8</v>
      </c>
      <c r="C163" s="8">
        <v>3041</v>
      </c>
      <c r="D163" s="8">
        <v>1862</v>
      </c>
      <c r="E163" s="8">
        <v>3208</v>
      </c>
      <c r="F163" s="8">
        <v>1577</v>
      </c>
      <c r="G163" s="8">
        <v>983</v>
      </c>
      <c r="H163" s="15">
        <v>6.2505138534900903E-2</v>
      </c>
      <c r="I163" s="15">
        <v>4.6002569423856103E-2</v>
      </c>
      <c r="J163" s="15">
        <v>6.7816675122611206E-2</v>
      </c>
      <c r="K163" s="15">
        <v>3.2586684299706598E-2</v>
      </c>
      <c r="L163" s="15">
        <v>2.1649598061887501E-2</v>
      </c>
    </row>
    <row r="164" spans="2:12" ht="15.75" x14ac:dyDescent="0.3">
      <c r="B164" s="10" t="s">
        <v>9</v>
      </c>
      <c r="C164" s="11">
        <v>15565</v>
      </c>
      <c r="D164" s="11">
        <v>14764</v>
      </c>
      <c r="E164" s="11">
        <v>13300</v>
      </c>
      <c r="F164" s="11">
        <v>22436</v>
      </c>
      <c r="G164" s="11">
        <v>19398</v>
      </c>
      <c r="H164" s="16">
        <v>0.31992518293184302</v>
      </c>
      <c r="I164" s="16">
        <v>0.36475936357347599</v>
      </c>
      <c r="J164" s="16">
        <v>0.28116015558937901</v>
      </c>
      <c r="K164" s="16">
        <v>0.463611191470017</v>
      </c>
      <c r="L164" s="16">
        <v>0.42722167162206798</v>
      </c>
    </row>
    <row r="165" spans="2:12" ht="15.75" x14ac:dyDescent="0.3">
      <c r="B165" s="7" t="s">
        <v>10</v>
      </c>
      <c r="C165" s="8">
        <v>3022</v>
      </c>
      <c r="D165" s="8">
        <v>1595</v>
      </c>
      <c r="E165" s="8">
        <v>3131</v>
      </c>
      <c r="F165" s="8">
        <v>1428</v>
      </c>
      <c r="G165" s="8">
        <v>2708</v>
      </c>
      <c r="H165" s="15">
        <v>6.2114609882430297E-2</v>
      </c>
      <c r="I165" s="15">
        <v>3.9406067793260197E-2</v>
      </c>
      <c r="J165" s="15">
        <v>6.6188905800778006E-2</v>
      </c>
      <c r="K165" s="15">
        <v>2.9507790221928301E-2</v>
      </c>
      <c r="L165" s="15">
        <v>5.9641008699482398E-2</v>
      </c>
    </row>
    <row r="166" spans="2:12" ht="15.75" x14ac:dyDescent="0.3">
      <c r="B166" s="10" t="s">
        <v>11</v>
      </c>
      <c r="C166" s="11">
        <v>8004</v>
      </c>
      <c r="D166" s="11">
        <v>9226</v>
      </c>
      <c r="E166" s="11">
        <v>11542</v>
      </c>
      <c r="F166" s="11">
        <v>12480</v>
      </c>
      <c r="G166" s="11">
        <v>15946</v>
      </c>
      <c r="H166" s="16">
        <v>0.164515333388144</v>
      </c>
      <c r="I166" s="16">
        <v>0.227937543235498</v>
      </c>
      <c r="J166" s="16">
        <v>0.24399627938440699</v>
      </c>
      <c r="K166" s="16">
        <v>0.25788320866223102</v>
      </c>
      <c r="L166" s="16">
        <v>0.35119480233454498</v>
      </c>
    </row>
    <row r="167" spans="2:12" ht="15.75" x14ac:dyDescent="0.3">
      <c r="B167" s="5" t="s">
        <v>12</v>
      </c>
      <c r="C167" s="9"/>
      <c r="D167" s="9"/>
      <c r="E167" s="9"/>
      <c r="F167" s="9"/>
      <c r="G167" s="9"/>
      <c r="H167" s="17"/>
      <c r="I167" s="17"/>
      <c r="J167" s="17"/>
      <c r="K167" s="17"/>
      <c r="L167" s="17"/>
    </row>
    <row r="168" spans="2:12" ht="15.75" x14ac:dyDescent="0.3">
      <c r="B168" s="10" t="s">
        <v>13</v>
      </c>
      <c r="C168" s="11">
        <v>37626</v>
      </c>
      <c r="D168" s="11">
        <v>29655</v>
      </c>
      <c r="E168" s="11">
        <v>32631</v>
      </c>
      <c r="F168" s="11">
        <v>34486</v>
      </c>
      <c r="G168" s="11">
        <v>26751</v>
      </c>
      <c r="H168" s="16">
        <v>0.77337005672942505</v>
      </c>
      <c r="I168" s="16">
        <v>0.73265638897124197</v>
      </c>
      <c r="J168" s="16">
        <v>0.68981481481481499</v>
      </c>
      <c r="K168" s="16">
        <v>0.71260900111584102</v>
      </c>
      <c r="L168" s="16">
        <v>0.589164188965973</v>
      </c>
    </row>
    <row r="169" spans="2:12" ht="15.75" x14ac:dyDescent="0.3">
      <c r="B169" s="7" t="s">
        <v>14</v>
      </c>
      <c r="C169" s="8">
        <v>9232</v>
      </c>
      <c r="D169" s="8">
        <v>9205</v>
      </c>
      <c r="E169" s="8">
        <v>8739</v>
      </c>
      <c r="F169" s="8">
        <v>11626</v>
      </c>
      <c r="G169" s="8">
        <v>4049</v>
      </c>
      <c r="H169" s="15">
        <v>0.18975581682150799</v>
      </c>
      <c r="I169" s="15">
        <v>0.22741871726455201</v>
      </c>
      <c r="J169" s="15">
        <v>0.18474124809741199</v>
      </c>
      <c r="K169" s="15">
        <v>0.240236392941274</v>
      </c>
      <c r="L169" s="15">
        <v>8.9175200969056304E-2</v>
      </c>
    </row>
    <row r="170" spans="2:12" ht="15.75" x14ac:dyDescent="0.3">
      <c r="B170" s="13" t="s">
        <v>15</v>
      </c>
      <c r="C170" s="14"/>
      <c r="D170" s="14"/>
      <c r="E170" s="14"/>
      <c r="F170" s="14"/>
      <c r="G170" s="14"/>
      <c r="H170" s="18"/>
      <c r="I170" s="18"/>
      <c r="J170" s="18"/>
      <c r="K170" s="18"/>
      <c r="L170" s="18"/>
    </row>
    <row r="171" spans="2:12" ht="15.75" x14ac:dyDescent="0.3">
      <c r="B171" s="7" t="s">
        <v>16</v>
      </c>
      <c r="C171" s="8">
        <v>6291</v>
      </c>
      <c r="D171" s="8">
        <v>6607</v>
      </c>
      <c r="E171" s="8">
        <v>7804</v>
      </c>
      <c r="F171" s="8">
        <v>11345</v>
      </c>
      <c r="G171" s="8">
        <v>5983</v>
      </c>
      <c r="H171" s="15">
        <v>0.129306092246979</v>
      </c>
      <c r="I171" s="15">
        <v>0.16323253285897801</v>
      </c>
      <c r="J171" s="15">
        <v>0.16497547776086599</v>
      </c>
      <c r="K171" s="15">
        <v>0.234429888002645</v>
      </c>
      <c r="L171" s="15">
        <v>0.13176962889549601</v>
      </c>
    </row>
    <row r="172" spans="2:12" ht="15.75" x14ac:dyDescent="0.3">
      <c r="B172" s="10" t="s">
        <v>17</v>
      </c>
      <c r="C172" s="11">
        <v>7790</v>
      </c>
      <c r="D172" s="11">
        <v>7944</v>
      </c>
      <c r="E172" s="11">
        <v>11119</v>
      </c>
      <c r="F172" s="11">
        <v>18832</v>
      </c>
      <c r="G172" s="11">
        <v>11263</v>
      </c>
      <c r="H172" s="16">
        <v>0.16011674751294899</v>
      </c>
      <c r="I172" s="16">
        <v>0.19626445300919099</v>
      </c>
      <c r="J172" s="16">
        <v>0.23505411804498599</v>
      </c>
      <c r="K172" s="16">
        <v>0.38913914948134098</v>
      </c>
      <c r="L172" s="16">
        <v>0.24805638145578701</v>
      </c>
    </row>
    <row r="173" spans="2:12" ht="15.75" x14ac:dyDescent="0.3">
      <c r="B173" s="7" t="s">
        <v>18</v>
      </c>
      <c r="C173" s="8">
        <v>30318</v>
      </c>
      <c r="D173" s="8">
        <v>22096</v>
      </c>
      <c r="E173" s="8">
        <v>27220</v>
      </c>
      <c r="F173" s="8">
        <v>28881</v>
      </c>
      <c r="G173" s="8">
        <v>24634</v>
      </c>
      <c r="H173" s="15">
        <v>0.62316040450546695</v>
      </c>
      <c r="I173" s="15">
        <v>0.54590374542939002</v>
      </c>
      <c r="J173" s="15">
        <v>0.57542702519871503</v>
      </c>
      <c r="K173" s="15">
        <v>0.59678885812290805</v>
      </c>
      <c r="L173" s="15">
        <v>0.54253936791102297</v>
      </c>
    </row>
    <row r="174" spans="2:12" ht="15.75" x14ac:dyDescent="0.3">
      <c r="B174" s="10" t="s">
        <v>19</v>
      </c>
      <c r="C174" s="11">
        <v>8030</v>
      </c>
      <c r="D174" s="11">
        <v>4448</v>
      </c>
      <c r="E174" s="11">
        <v>4910</v>
      </c>
      <c r="F174" s="11">
        <v>4826</v>
      </c>
      <c r="G174" s="11">
        <v>1726</v>
      </c>
      <c r="H174" s="16">
        <v>0.16504974101784101</v>
      </c>
      <c r="I174" s="16">
        <v>0.109892281846032</v>
      </c>
      <c r="J174" s="16">
        <v>0.103796719093523</v>
      </c>
      <c r="K174" s="16">
        <v>9.9723106170186399E-2</v>
      </c>
      <c r="L174" s="16">
        <v>3.8013434643761702E-2</v>
      </c>
    </row>
    <row r="175" spans="2:12" ht="15.75" x14ac:dyDescent="0.3">
      <c r="B175" s="7" t="s">
        <v>20</v>
      </c>
      <c r="C175" s="8">
        <v>11278</v>
      </c>
      <c r="D175" s="8">
        <v>9151</v>
      </c>
      <c r="E175" s="8">
        <v>7509</v>
      </c>
      <c r="F175" s="8">
        <v>6882</v>
      </c>
      <c r="G175" s="8">
        <v>1558</v>
      </c>
      <c r="H175" s="15">
        <v>0.23180958645071101</v>
      </c>
      <c r="I175" s="15">
        <v>0.22608459333926301</v>
      </c>
      <c r="J175" s="15">
        <v>0.15873921867072599</v>
      </c>
      <c r="K175" s="15">
        <v>0.14220771169979801</v>
      </c>
      <c r="L175" s="15">
        <v>3.4313401607752501E-2</v>
      </c>
    </row>
    <row r="176" spans="2:12" ht="15.75" x14ac:dyDescent="0.3">
      <c r="B176" s="10" t="s">
        <v>21</v>
      </c>
      <c r="C176" s="11">
        <v>9947</v>
      </c>
      <c r="D176" s="11">
        <v>8914</v>
      </c>
      <c r="E176" s="11">
        <v>7148</v>
      </c>
      <c r="F176" s="11">
        <v>6528</v>
      </c>
      <c r="G176" s="11">
        <v>466</v>
      </c>
      <c r="H176" s="16">
        <v>0.204452026638165</v>
      </c>
      <c r="I176" s="16">
        <v>0.220229271667161</v>
      </c>
      <c r="J176" s="16">
        <v>0.1511077287333</v>
      </c>
      <c r="K176" s="16">
        <v>0.134892755300244</v>
      </c>
      <c r="L176" s="16">
        <v>1.02631868736923E-2</v>
      </c>
    </row>
    <row r="177" spans="2:12" ht="15.75" x14ac:dyDescent="0.3">
      <c r="B177" s="5" t="s">
        <v>22</v>
      </c>
      <c r="C177" s="9"/>
      <c r="D177" s="9"/>
      <c r="E177" s="9"/>
      <c r="F177" s="9"/>
      <c r="G177" s="9"/>
      <c r="H177" s="17"/>
      <c r="I177" s="17"/>
      <c r="J177" s="17"/>
      <c r="K177" s="17"/>
      <c r="L177" s="17"/>
    </row>
    <row r="178" spans="2:12" ht="15.75" x14ac:dyDescent="0.3">
      <c r="B178" s="10" t="s">
        <v>23</v>
      </c>
      <c r="C178" s="11">
        <v>25083</v>
      </c>
      <c r="D178" s="11">
        <v>16486</v>
      </c>
      <c r="E178" s="11">
        <v>22462</v>
      </c>
      <c r="F178" s="11">
        <v>13478</v>
      </c>
      <c r="G178" s="11">
        <v>10061</v>
      </c>
      <c r="H178" s="16">
        <v>0.51555948368001303</v>
      </c>
      <c r="I178" s="16">
        <v>0.40730309319102698</v>
      </c>
      <c r="J178" s="16">
        <v>0.474843565026214</v>
      </c>
      <c r="K178" s="16">
        <v>0.27850559986775197</v>
      </c>
      <c r="L178" s="16">
        <v>0.22158352604338699</v>
      </c>
    </row>
    <row r="179" spans="2:12" ht="15.75" x14ac:dyDescent="0.3">
      <c r="B179" s="7" t="s">
        <v>24</v>
      </c>
      <c r="C179" s="8">
        <v>6783</v>
      </c>
      <c r="D179" s="8">
        <v>3073</v>
      </c>
      <c r="E179" s="8">
        <v>8038</v>
      </c>
      <c r="F179" s="8">
        <v>3264</v>
      </c>
      <c r="G179" s="8">
        <v>983</v>
      </c>
      <c r="H179" s="15">
        <v>0.13941872893200699</v>
      </c>
      <c r="I179" s="15">
        <v>7.5921533748394096E-2</v>
      </c>
      <c r="J179" s="15">
        <v>0.169922205310333</v>
      </c>
      <c r="K179" s="15">
        <v>6.7446377650121903E-2</v>
      </c>
      <c r="L179" s="15">
        <v>2.1649598061887501E-2</v>
      </c>
    </row>
    <row r="181" spans="2:12" x14ac:dyDescent="0.25">
      <c r="B181" s="20" t="s">
        <v>38</v>
      </c>
      <c r="C181" s="49" t="s">
        <v>65</v>
      </c>
      <c r="D181" s="50"/>
      <c r="E181" s="50"/>
    </row>
    <row r="182" spans="2:12" x14ac:dyDescent="0.25">
      <c r="B182" s="45" t="s">
        <v>33</v>
      </c>
      <c r="C182" s="46" t="s">
        <v>2</v>
      </c>
      <c r="D182" s="47"/>
      <c r="E182" s="47"/>
      <c r="F182" s="47"/>
      <c r="G182" s="48"/>
      <c r="H182" s="46" t="s">
        <v>3</v>
      </c>
      <c r="I182" s="47"/>
      <c r="J182" s="47"/>
      <c r="K182" s="47"/>
      <c r="L182" s="48"/>
    </row>
    <row r="183" spans="2:12" ht="15.75" x14ac:dyDescent="0.3">
      <c r="B183" s="45"/>
      <c r="C183" s="4">
        <v>2016</v>
      </c>
      <c r="D183" s="4">
        <v>2018</v>
      </c>
      <c r="E183" s="4">
        <v>2020</v>
      </c>
      <c r="F183" s="4">
        <v>2022</v>
      </c>
      <c r="G183" s="4">
        <v>2024</v>
      </c>
      <c r="H183" s="4">
        <v>2016</v>
      </c>
      <c r="I183" s="4">
        <v>2018</v>
      </c>
      <c r="J183" s="4">
        <v>2020</v>
      </c>
      <c r="K183" s="4">
        <v>2022</v>
      </c>
      <c r="L183" s="4">
        <v>2024</v>
      </c>
    </row>
    <row r="184" spans="2:12" ht="15.75" x14ac:dyDescent="0.3">
      <c r="B184" s="5" t="s">
        <v>5</v>
      </c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2:12" ht="15.75" x14ac:dyDescent="0.3">
      <c r="B185" s="10" t="s">
        <v>4</v>
      </c>
      <c r="C185" s="11">
        <v>104910</v>
      </c>
      <c r="D185" s="11">
        <v>92143</v>
      </c>
      <c r="E185" s="11">
        <v>97531</v>
      </c>
      <c r="F185" s="11">
        <v>113886</v>
      </c>
      <c r="G185" s="11">
        <v>101516</v>
      </c>
      <c r="H185" s="12"/>
      <c r="I185" s="12"/>
      <c r="J185" s="12"/>
      <c r="K185" s="12"/>
      <c r="L185" s="12"/>
    </row>
    <row r="186" spans="2:12" ht="15.75" x14ac:dyDescent="0.3">
      <c r="B186" s="7" t="s">
        <v>6</v>
      </c>
      <c r="C186" s="8">
        <v>40582</v>
      </c>
      <c r="D186" s="8">
        <v>33472</v>
      </c>
      <c r="E186" s="8">
        <v>33999</v>
      </c>
      <c r="F186" s="8">
        <v>29496</v>
      </c>
      <c r="G186" s="8">
        <v>13321</v>
      </c>
      <c r="H186" s="15">
        <v>0.386826803927176</v>
      </c>
      <c r="I186" s="15">
        <v>0.36326145230782603</v>
      </c>
      <c r="J186" s="15">
        <v>0.34859685638412402</v>
      </c>
      <c r="K186" s="15">
        <v>0.25899583794320602</v>
      </c>
      <c r="L186" s="15">
        <v>0.13122069427479399</v>
      </c>
    </row>
    <row r="187" spans="2:12" ht="15.75" x14ac:dyDescent="0.3">
      <c r="B187" s="10" t="s">
        <v>7</v>
      </c>
      <c r="C187" s="11">
        <v>34417</v>
      </c>
      <c r="D187" s="11">
        <v>28995</v>
      </c>
      <c r="E187" s="11">
        <v>27684</v>
      </c>
      <c r="F187" s="11">
        <v>26266</v>
      </c>
      <c r="G187" s="11">
        <v>11820</v>
      </c>
      <c r="H187" s="16">
        <v>0.328062148508245</v>
      </c>
      <c r="I187" s="16">
        <v>0.31467393073809202</v>
      </c>
      <c r="J187" s="16">
        <v>0.28384821236324898</v>
      </c>
      <c r="K187" s="16">
        <v>0.23063414291484499</v>
      </c>
      <c r="L187" s="16">
        <v>0.11643484770873599</v>
      </c>
    </row>
    <row r="188" spans="2:12" ht="15.75" x14ac:dyDescent="0.3">
      <c r="B188" s="7" t="s">
        <v>8</v>
      </c>
      <c r="C188" s="8">
        <v>6165</v>
      </c>
      <c r="D188" s="8">
        <v>4477</v>
      </c>
      <c r="E188" s="8">
        <v>6315</v>
      </c>
      <c r="F188" s="8">
        <v>3230</v>
      </c>
      <c r="G188" s="8">
        <v>1501</v>
      </c>
      <c r="H188" s="15">
        <v>5.87646554189305E-2</v>
      </c>
      <c r="I188" s="15">
        <v>4.8587521569733998E-2</v>
      </c>
      <c r="J188" s="15">
        <v>6.4748644020875407E-2</v>
      </c>
      <c r="K188" s="15">
        <v>2.8361695028361701E-2</v>
      </c>
      <c r="L188" s="15">
        <v>1.4785846566058599E-2</v>
      </c>
    </row>
    <row r="189" spans="2:12" ht="15.75" x14ac:dyDescent="0.3">
      <c r="B189" s="10" t="s">
        <v>9</v>
      </c>
      <c r="C189" s="11">
        <v>26627</v>
      </c>
      <c r="D189" s="11">
        <v>24328</v>
      </c>
      <c r="E189" s="11">
        <v>18120</v>
      </c>
      <c r="F189" s="11">
        <v>30378</v>
      </c>
      <c r="G189" s="11">
        <v>31152</v>
      </c>
      <c r="H189" s="16">
        <v>0.25380802592698498</v>
      </c>
      <c r="I189" s="16">
        <v>0.2640243968614</v>
      </c>
      <c r="J189" s="16">
        <v>0.185787083081277</v>
      </c>
      <c r="K189" s="16">
        <v>0.26674042463516101</v>
      </c>
      <c r="L189" s="16">
        <v>0.30686788289530698</v>
      </c>
    </row>
    <row r="190" spans="2:12" ht="15.75" x14ac:dyDescent="0.3">
      <c r="B190" s="7" t="s">
        <v>10</v>
      </c>
      <c r="C190" s="8">
        <v>6335</v>
      </c>
      <c r="D190" s="8">
        <v>5333</v>
      </c>
      <c r="E190" s="8">
        <v>7529</v>
      </c>
      <c r="F190" s="8">
        <v>7563</v>
      </c>
      <c r="G190" s="8">
        <v>7516</v>
      </c>
      <c r="H190" s="15">
        <v>6.0385091983604998E-2</v>
      </c>
      <c r="I190" s="15">
        <v>5.7877429647395902E-2</v>
      </c>
      <c r="J190" s="15">
        <v>7.7195968461309702E-2</v>
      </c>
      <c r="K190" s="15">
        <v>6.6408513776934797E-2</v>
      </c>
      <c r="L190" s="15">
        <v>7.4037590133574999E-2</v>
      </c>
    </row>
    <row r="191" spans="2:12" ht="15.75" x14ac:dyDescent="0.3">
      <c r="B191" s="10" t="s">
        <v>11</v>
      </c>
      <c r="C191" s="11">
        <v>31366</v>
      </c>
      <c r="D191" s="11">
        <v>29010</v>
      </c>
      <c r="E191" s="11">
        <v>37883</v>
      </c>
      <c r="F191" s="11">
        <v>46449</v>
      </c>
      <c r="G191" s="11">
        <v>49527</v>
      </c>
      <c r="H191" s="16">
        <v>0.29898007816223399</v>
      </c>
      <c r="I191" s="16">
        <v>0.31483672118337802</v>
      </c>
      <c r="J191" s="16">
        <v>0.38842009207328998</v>
      </c>
      <c r="K191" s="16">
        <v>0.40785522364469701</v>
      </c>
      <c r="L191" s="16">
        <v>0.48787383269632401</v>
      </c>
    </row>
    <row r="192" spans="2:12" ht="15.75" x14ac:dyDescent="0.3">
      <c r="B192" s="5" t="s">
        <v>12</v>
      </c>
      <c r="C192" s="9"/>
      <c r="D192" s="9"/>
      <c r="E192" s="9"/>
      <c r="F192" s="9"/>
      <c r="G192" s="9"/>
      <c r="H192" s="17"/>
      <c r="I192" s="17"/>
      <c r="J192" s="17"/>
      <c r="K192" s="17"/>
      <c r="L192" s="17"/>
    </row>
    <row r="193" spans="2:12" ht="15.75" x14ac:dyDescent="0.3">
      <c r="B193" s="10" t="s">
        <v>13</v>
      </c>
      <c r="C193" s="11">
        <v>67209</v>
      </c>
      <c r="D193" s="11">
        <v>57800</v>
      </c>
      <c r="E193" s="11">
        <v>52119</v>
      </c>
      <c r="F193" s="11">
        <v>59874</v>
      </c>
      <c r="G193" s="11">
        <v>44473</v>
      </c>
      <c r="H193" s="16">
        <v>0.64063482985416098</v>
      </c>
      <c r="I193" s="16">
        <v>0.62728584916922603</v>
      </c>
      <c r="J193" s="16">
        <v>0.53438393946540097</v>
      </c>
      <c r="K193" s="16">
        <v>0.52573626257836803</v>
      </c>
      <c r="L193" s="16">
        <v>0.43808857717010102</v>
      </c>
    </row>
    <row r="194" spans="2:12" ht="15.75" x14ac:dyDescent="0.3">
      <c r="B194" s="7" t="s">
        <v>14</v>
      </c>
      <c r="C194" s="8">
        <v>18080</v>
      </c>
      <c r="D194" s="8">
        <v>16511</v>
      </c>
      <c r="E194" s="8">
        <v>15963</v>
      </c>
      <c r="F194" s="8">
        <v>19595</v>
      </c>
      <c r="G194" s="8">
        <v>11592</v>
      </c>
      <c r="H194" s="15">
        <v>0.17233819464302699</v>
      </c>
      <c r="I194" s="15">
        <v>0.17918886947462101</v>
      </c>
      <c r="J194" s="15">
        <v>0.163671037926403</v>
      </c>
      <c r="K194" s="15">
        <v>0.17205802293521599</v>
      </c>
      <c r="L194" s="15">
        <v>0.114188896331613</v>
      </c>
    </row>
    <row r="195" spans="2:12" ht="15.75" x14ac:dyDescent="0.3">
      <c r="B195" s="13" t="s">
        <v>15</v>
      </c>
      <c r="C195" s="14"/>
      <c r="D195" s="14"/>
      <c r="E195" s="14"/>
      <c r="F195" s="14"/>
      <c r="G195" s="14"/>
      <c r="H195" s="18"/>
      <c r="I195" s="18"/>
      <c r="J195" s="18"/>
      <c r="K195" s="18"/>
      <c r="L195" s="18"/>
    </row>
    <row r="196" spans="2:12" ht="15.75" x14ac:dyDescent="0.3">
      <c r="B196" s="7" t="s">
        <v>16</v>
      </c>
      <c r="C196" s="8">
        <v>14755</v>
      </c>
      <c r="D196" s="8">
        <v>15601</v>
      </c>
      <c r="E196" s="8">
        <v>7840</v>
      </c>
      <c r="F196" s="8">
        <v>16619</v>
      </c>
      <c r="G196" s="8">
        <v>11635</v>
      </c>
      <c r="H196" s="15">
        <v>0.14064436183395301</v>
      </c>
      <c r="I196" s="15">
        <v>0.16931291579392899</v>
      </c>
      <c r="J196" s="15">
        <v>8.0384698198521495E-2</v>
      </c>
      <c r="K196" s="15">
        <v>0.14592662838276901</v>
      </c>
      <c r="L196" s="15">
        <v>0.114612474880807</v>
      </c>
    </row>
    <row r="197" spans="2:12" ht="15.75" x14ac:dyDescent="0.3">
      <c r="B197" s="10" t="s">
        <v>17</v>
      </c>
      <c r="C197" s="11">
        <v>10218</v>
      </c>
      <c r="D197" s="11">
        <v>10085</v>
      </c>
      <c r="E197" s="11">
        <v>17070</v>
      </c>
      <c r="F197" s="11">
        <v>32141</v>
      </c>
      <c r="G197" s="11">
        <v>23118</v>
      </c>
      <c r="H197" s="16">
        <v>9.73977695167286E-2</v>
      </c>
      <c r="I197" s="16">
        <v>0.109449442714042</v>
      </c>
      <c r="J197" s="16">
        <v>0.17502127528683201</v>
      </c>
      <c r="K197" s="16">
        <v>0.28222081730853699</v>
      </c>
      <c r="L197" s="16">
        <v>0.227727648843532</v>
      </c>
    </row>
    <row r="198" spans="2:12" ht="15.75" x14ac:dyDescent="0.3">
      <c r="B198" s="7" t="s">
        <v>18</v>
      </c>
      <c r="C198" s="8">
        <v>50582</v>
      </c>
      <c r="D198" s="8">
        <v>42611</v>
      </c>
      <c r="E198" s="8">
        <v>41981</v>
      </c>
      <c r="F198" s="8">
        <v>44355</v>
      </c>
      <c r="G198" s="8">
        <v>35482</v>
      </c>
      <c r="H198" s="15">
        <v>0.48214660184920399</v>
      </c>
      <c r="I198" s="15">
        <v>0.46244424427248998</v>
      </c>
      <c r="J198" s="15">
        <v>0.43043750192246599</v>
      </c>
      <c r="K198" s="15">
        <v>0.38946841578420499</v>
      </c>
      <c r="L198" s="15">
        <v>0.34952125773277098</v>
      </c>
    </row>
    <row r="199" spans="2:12" ht="15.75" x14ac:dyDescent="0.3">
      <c r="B199" s="10" t="s">
        <v>19</v>
      </c>
      <c r="C199" s="11">
        <v>10067</v>
      </c>
      <c r="D199" s="11">
        <v>10024</v>
      </c>
      <c r="E199" s="11">
        <v>7638</v>
      </c>
      <c r="F199" s="11">
        <v>8225</v>
      </c>
      <c r="G199" s="11">
        <v>6492</v>
      </c>
      <c r="H199" s="16">
        <v>9.5958440568105999E-2</v>
      </c>
      <c r="I199" s="16">
        <v>0.108787428236545</v>
      </c>
      <c r="J199" s="16">
        <v>7.8313561841875906E-2</v>
      </c>
      <c r="K199" s="16">
        <v>7.2221344151168695E-2</v>
      </c>
      <c r="L199" s="16">
        <v>6.3950510264391802E-2</v>
      </c>
    </row>
    <row r="200" spans="2:12" ht="15.75" x14ac:dyDescent="0.3">
      <c r="B200" s="7" t="s">
        <v>20</v>
      </c>
      <c r="C200" s="8">
        <v>23990</v>
      </c>
      <c r="D200" s="8">
        <v>21529</v>
      </c>
      <c r="E200" s="8">
        <v>12974</v>
      </c>
      <c r="F200" s="8">
        <v>14905</v>
      </c>
      <c r="G200" s="8">
        <v>9424</v>
      </c>
      <c r="H200" s="15">
        <v>0.228672195214946</v>
      </c>
      <c r="I200" s="15">
        <v>0.23364769977100799</v>
      </c>
      <c r="J200" s="15">
        <v>0.13302437173821699</v>
      </c>
      <c r="K200" s="15">
        <v>0.13087649052561301</v>
      </c>
      <c r="L200" s="15">
        <v>9.2832656921076506E-2</v>
      </c>
    </row>
    <row r="201" spans="2:12" ht="15.75" x14ac:dyDescent="0.3">
      <c r="B201" s="10" t="s">
        <v>21</v>
      </c>
      <c r="C201" s="11">
        <v>23065</v>
      </c>
      <c r="D201" s="11">
        <v>20795</v>
      </c>
      <c r="E201" s="11">
        <v>16479</v>
      </c>
      <c r="F201" s="11">
        <v>17175</v>
      </c>
      <c r="G201" s="11">
        <v>6508</v>
      </c>
      <c r="H201" s="16">
        <v>0.21985511390715901</v>
      </c>
      <c r="I201" s="16">
        <v>0.22568182064834</v>
      </c>
      <c r="J201" s="16">
        <v>0.168961663471102</v>
      </c>
      <c r="K201" s="16">
        <v>0.15080870344028199</v>
      </c>
      <c r="L201" s="16">
        <v>6.4108120887347797E-2</v>
      </c>
    </row>
    <row r="202" spans="2:12" ht="15.75" x14ac:dyDescent="0.3">
      <c r="B202" s="5" t="s">
        <v>22</v>
      </c>
      <c r="C202" s="9"/>
      <c r="D202" s="9"/>
      <c r="E202" s="9"/>
      <c r="F202" s="9"/>
      <c r="G202" s="9"/>
      <c r="H202" s="17"/>
      <c r="I202" s="17"/>
      <c r="J202" s="17"/>
      <c r="K202" s="17"/>
      <c r="L202" s="17"/>
    </row>
    <row r="203" spans="2:12" ht="15.75" x14ac:dyDescent="0.3">
      <c r="B203" s="10" t="s">
        <v>23</v>
      </c>
      <c r="C203" s="11">
        <v>46917</v>
      </c>
      <c r="D203" s="11">
        <v>38805</v>
      </c>
      <c r="E203" s="11">
        <v>41528</v>
      </c>
      <c r="F203" s="11">
        <v>37059</v>
      </c>
      <c r="G203" s="11">
        <v>20837</v>
      </c>
      <c r="H203" s="16">
        <v>0.44721189591078098</v>
      </c>
      <c r="I203" s="16">
        <v>0.42113888195522198</v>
      </c>
      <c r="J203" s="16">
        <v>0.42579282484543401</v>
      </c>
      <c r="K203" s="16">
        <v>0.32540435172014098</v>
      </c>
      <c r="L203" s="16">
        <v>0.20525828440836899</v>
      </c>
    </row>
    <row r="204" spans="2:12" ht="15.75" x14ac:dyDescent="0.3">
      <c r="B204" s="7" t="s">
        <v>24</v>
      </c>
      <c r="C204" s="8">
        <v>12388</v>
      </c>
      <c r="D204" s="8">
        <v>9361</v>
      </c>
      <c r="E204" s="8">
        <v>17196</v>
      </c>
      <c r="F204" s="8">
        <v>7299</v>
      </c>
      <c r="G204" s="8">
        <v>2571</v>
      </c>
      <c r="H204" s="15">
        <v>0.11808216566580899</v>
      </c>
      <c r="I204" s="15">
        <v>0.101592090554898</v>
      </c>
      <c r="J204" s="15">
        <v>0.176313172222165</v>
      </c>
      <c r="K204" s="15">
        <v>6.40904061956694E-2</v>
      </c>
      <c r="L204" s="15">
        <v>2.5326056976240199E-2</v>
      </c>
    </row>
    <row r="206" spans="2:12" x14ac:dyDescent="0.25">
      <c r="B206" s="20" t="s">
        <v>38</v>
      </c>
      <c r="C206" s="49" t="s">
        <v>66</v>
      </c>
      <c r="D206" s="50"/>
      <c r="E206" s="50"/>
    </row>
    <row r="207" spans="2:12" x14ac:dyDescent="0.25">
      <c r="B207" s="45" t="s">
        <v>33</v>
      </c>
      <c r="C207" s="46" t="s">
        <v>2</v>
      </c>
      <c r="D207" s="47"/>
      <c r="E207" s="47"/>
      <c r="F207" s="47"/>
      <c r="G207" s="48"/>
      <c r="H207" s="46" t="s">
        <v>3</v>
      </c>
      <c r="I207" s="47"/>
      <c r="J207" s="47"/>
      <c r="K207" s="47"/>
      <c r="L207" s="48"/>
    </row>
    <row r="208" spans="2:12" ht="15.75" x14ac:dyDescent="0.3">
      <c r="B208" s="45"/>
      <c r="C208" s="4">
        <v>2016</v>
      </c>
      <c r="D208" s="4">
        <v>2018</v>
      </c>
      <c r="E208" s="4">
        <v>2020</v>
      </c>
      <c r="F208" s="4">
        <v>2022</v>
      </c>
      <c r="G208" s="4">
        <v>2024</v>
      </c>
      <c r="H208" s="4">
        <v>2016</v>
      </c>
      <c r="I208" s="4">
        <v>2018</v>
      </c>
      <c r="J208" s="4">
        <v>2020</v>
      </c>
      <c r="K208" s="4">
        <v>2022</v>
      </c>
      <c r="L208" s="4">
        <v>2024</v>
      </c>
    </row>
    <row r="209" spans="2:12" ht="15.75" x14ac:dyDescent="0.3">
      <c r="B209" s="5" t="s">
        <v>5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2:12" ht="15.75" x14ac:dyDescent="0.3">
      <c r="B210" s="10" t="s">
        <v>4</v>
      </c>
      <c r="C210" s="11">
        <v>35675</v>
      </c>
      <c r="D210" s="11">
        <v>30708</v>
      </c>
      <c r="E210" s="11">
        <v>29720</v>
      </c>
      <c r="F210" s="11">
        <v>41095</v>
      </c>
      <c r="G210" s="11">
        <v>30644</v>
      </c>
      <c r="H210" s="12"/>
      <c r="I210" s="12"/>
      <c r="J210" s="12"/>
      <c r="K210" s="12"/>
      <c r="L210" s="12"/>
    </row>
    <row r="211" spans="2:12" ht="15.75" x14ac:dyDescent="0.3">
      <c r="B211" s="7" t="s">
        <v>6</v>
      </c>
      <c r="C211" s="8">
        <v>14584</v>
      </c>
      <c r="D211" s="8">
        <v>9601</v>
      </c>
      <c r="E211" s="8">
        <v>12077</v>
      </c>
      <c r="F211" s="8">
        <v>8460</v>
      </c>
      <c r="G211" s="8">
        <v>1306</v>
      </c>
      <c r="H211" s="15">
        <v>0.40880168185003501</v>
      </c>
      <c r="I211" s="15">
        <v>0.31265468281880898</v>
      </c>
      <c r="J211" s="15">
        <v>0.40635935397039002</v>
      </c>
      <c r="K211" s="15">
        <v>0.205864460396642</v>
      </c>
      <c r="L211" s="15">
        <v>4.2618457120480402E-2</v>
      </c>
    </row>
    <row r="212" spans="2:12" ht="15.75" x14ac:dyDescent="0.3">
      <c r="B212" s="10" t="s">
        <v>7</v>
      </c>
      <c r="C212" s="11">
        <v>11842</v>
      </c>
      <c r="D212" s="11">
        <v>8053</v>
      </c>
      <c r="E212" s="11">
        <v>9905</v>
      </c>
      <c r="F212" s="11">
        <v>8076</v>
      </c>
      <c r="G212" s="11">
        <v>1306</v>
      </c>
      <c r="H212" s="16">
        <v>0.331941135248774</v>
      </c>
      <c r="I212" s="16">
        <v>0.26224436628891501</v>
      </c>
      <c r="J212" s="16">
        <v>0.333277254374159</v>
      </c>
      <c r="K212" s="16">
        <v>0.196520257938922</v>
      </c>
      <c r="L212" s="16">
        <v>4.2618457120480402E-2</v>
      </c>
    </row>
    <row r="213" spans="2:12" ht="15.75" x14ac:dyDescent="0.3">
      <c r="B213" s="7" t="s">
        <v>8</v>
      </c>
      <c r="C213" s="8">
        <v>2742</v>
      </c>
      <c r="D213" s="8">
        <v>1548</v>
      </c>
      <c r="E213" s="8">
        <v>2172</v>
      </c>
      <c r="F213" s="8">
        <v>384</v>
      </c>
      <c r="G213" s="8">
        <v>0</v>
      </c>
      <c r="H213" s="15">
        <v>7.6860546601261404E-2</v>
      </c>
      <c r="I213" s="15">
        <v>5.04103165298945E-2</v>
      </c>
      <c r="J213" s="15">
        <v>7.3082099596231506E-2</v>
      </c>
      <c r="K213" s="15">
        <v>9.3442024577199204E-3</v>
      </c>
      <c r="L213" s="15">
        <v>0</v>
      </c>
    </row>
    <row r="214" spans="2:12" ht="15.75" x14ac:dyDescent="0.3">
      <c r="B214" s="10" t="s">
        <v>9</v>
      </c>
      <c r="C214" s="11">
        <v>9376</v>
      </c>
      <c r="D214" s="11">
        <v>10201</v>
      </c>
      <c r="E214" s="11">
        <v>6929</v>
      </c>
      <c r="F214" s="11">
        <v>16518</v>
      </c>
      <c r="G214" s="11">
        <v>14231</v>
      </c>
      <c r="H214" s="16">
        <v>0.26281709880868998</v>
      </c>
      <c r="I214" s="16">
        <v>0.33219356519473803</v>
      </c>
      <c r="J214" s="16">
        <v>0.23314266487214</v>
      </c>
      <c r="K214" s="16">
        <v>0.40194670884535799</v>
      </c>
      <c r="L214" s="16">
        <v>0.464397598224775</v>
      </c>
    </row>
    <row r="215" spans="2:12" ht="15.75" x14ac:dyDescent="0.3">
      <c r="B215" s="7" t="s">
        <v>10</v>
      </c>
      <c r="C215" s="8">
        <v>2370</v>
      </c>
      <c r="D215" s="8">
        <v>1366</v>
      </c>
      <c r="E215" s="8">
        <v>1748</v>
      </c>
      <c r="F215" s="8">
        <v>2559</v>
      </c>
      <c r="G215" s="8">
        <v>1458</v>
      </c>
      <c r="H215" s="15">
        <v>6.6433076384022405E-2</v>
      </c>
      <c r="I215" s="15">
        <v>4.4483522209196297E-2</v>
      </c>
      <c r="J215" s="15">
        <v>5.8815612382234199E-2</v>
      </c>
      <c r="K215" s="15">
        <v>6.2270349190899098E-2</v>
      </c>
      <c r="L215" s="15">
        <v>4.7578645085498E-2</v>
      </c>
    </row>
    <row r="216" spans="2:12" ht="15.75" x14ac:dyDescent="0.3">
      <c r="B216" s="10" t="s">
        <v>11</v>
      </c>
      <c r="C216" s="11">
        <v>9345</v>
      </c>
      <c r="D216" s="11">
        <v>9540</v>
      </c>
      <c r="E216" s="11">
        <v>8966</v>
      </c>
      <c r="F216" s="11">
        <v>13558</v>
      </c>
      <c r="G216" s="11">
        <v>13649</v>
      </c>
      <c r="H216" s="16">
        <v>0.26194814295725299</v>
      </c>
      <c r="I216" s="16">
        <v>0.310668229777257</v>
      </c>
      <c r="J216" s="16">
        <v>0.30168236877523602</v>
      </c>
      <c r="K216" s="16">
        <v>0.32991848156710102</v>
      </c>
      <c r="L216" s="16">
        <v>0.44540529956924702</v>
      </c>
    </row>
    <row r="217" spans="2:12" ht="15.75" x14ac:dyDescent="0.3">
      <c r="B217" s="5" t="s">
        <v>12</v>
      </c>
      <c r="C217" s="9"/>
      <c r="D217" s="9"/>
      <c r="E217" s="9"/>
      <c r="F217" s="9"/>
      <c r="G217" s="9"/>
      <c r="H217" s="17"/>
      <c r="I217" s="17"/>
      <c r="J217" s="17"/>
      <c r="K217" s="17"/>
      <c r="L217" s="17"/>
    </row>
    <row r="218" spans="2:12" ht="15.75" x14ac:dyDescent="0.3">
      <c r="B218" s="10" t="s">
        <v>13</v>
      </c>
      <c r="C218" s="11">
        <v>23960</v>
      </c>
      <c r="D218" s="11">
        <v>19802</v>
      </c>
      <c r="E218" s="11">
        <v>19006</v>
      </c>
      <c r="F218" s="11">
        <v>24978</v>
      </c>
      <c r="G218" s="11">
        <v>15537</v>
      </c>
      <c r="H218" s="16">
        <v>0.67161878065872505</v>
      </c>
      <c r="I218" s="16">
        <v>0.64484824801354701</v>
      </c>
      <c r="J218" s="16">
        <v>0.63950201884253</v>
      </c>
      <c r="K218" s="16">
        <v>0.60781116924199996</v>
      </c>
      <c r="L218" s="16">
        <v>0.50701605534525496</v>
      </c>
    </row>
    <row r="219" spans="2:12" ht="15.75" x14ac:dyDescent="0.3">
      <c r="B219" s="7" t="s">
        <v>14</v>
      </c>
      <c r="C219" s="8">
        <v>7434</v>
      </c>
      <c r="D219" s="8">
        <v>7057</v>
      </c>
      <c r="E219" s="8">
        <v>4420</v>
      </c>
      <c r="F219" s="8">
        <v>5033</v>
      </c>
      <c r="G219" s="8">
        <v>2575</v>
      </c>
      <c r="H219" s="15">
        <v>0.20838121934127499</v>
      </c>
      <c r="I219" s="15">
        <v>0.229809821544874</v>
      </c>
      <c r="J219" s="15">
        <v>0.14872139973082099</v>
      </c>
      <c r="K219" s="15">
        <v>0.12247232023360501</v>
      </c>
      <c r="L219" s="15">
        <v>8.4029500065265605E-2</v>
      </c>
    </row>
    <row r="220" spans="2:12" ht="15.75" x14ac:dyDescent="0.3">
      <c r="B220" s="13" t="s">
        <v>15</v>
      </c>
      <c r="C220" s="14"/>
      <c r="D220" s="14"/>
      <c r="E220" s="14"/>
      <c r="F220" s="14"/>
      <c r="G220" s="14"/>
      <c r="H220" s="18"/>
      <c r="I220" s="18"/>
      <c r="J220" s="18"/>
      <c r="K220" s="18"/>
      <c r="L220" s="18"/>
    </row>
    <row r="221" spans="2:12" ht="15.75" x14ac:dyDescent="0.3">
      <c r="B221" s="7" t="s">
        <v>16</v>
      </c>
      <c r="C221" s="8">
        <v>18325</v>
      </c>
      <c r="D221" s="8">
        <v>14170</v>
      </c>
      <c r="E221" s="8">
        <v>13535</v>
      </c>
      <c r="F221" s="8">
        <v>18749</v>
      </c>
      <c r="G221" s="8">
        <v>7238</v>
      </c>
      <c r="H221" s="15">
        <v>0.51366503153468801</v>
      </c>
      <c r="I221" s="15">
        <v>0.46144327211150199</v>
      </c>
      <c r="J221" s="15">
        <v>0.45541722745625801</v>
      </c>
      <c r="K221" s="15">
        <v>0.45623555177028802</v>
      </c>
      <c r="L221" s="15">
        <v>0.23619631901840499</v>
      </c>
    </row>
    <row r="222" spans="2:12" ht="15.75" x14ac:dyDescent="0.3">
      <c r="B222" s="10" t="s">
        <v>17</v>
      </c>
      <c r="C222" s="11">
        <v>1580</v>
      </c>
      <c r="D222" s="11">
        <v>2914</v>
      </c>
      <c r="E222" s="11">
        <v>2788</v>
      </c>
      <c r="F222" s="11">
        <v>6177</v>
      </c>
      <c r="G222" s="11">
        <v>4398</v>
      </c>
      <c r="H222" s="16">
        <v>4.4288717589348298E-2</v>
      </c>
      <c r="I222" s="16">
        <v>9.4893838739090797E-2</v>
      </c>
      <c r="J222" s="16">
        <v>9.3808882907133198E-2</v>
      </c>
      <c r="K222" s="16">
        <v>0.150310256722229</v>
      </c>
      <c r="L222" s="16">
        <v>0.14351912282991799</v>
      </c>
    </row>
    <row r="223" spans="2:12" ht="15.75" x14ac:dyDescent="0.3">
      <c r="B223" s="7" t="s">
        <v>18</v>
      </c>
      <c r="C223" s="8">
        <v>10776</v>
      </c>
      <c r="D223" s="8">
        <v>11436</v>
      </c>
      <c r="E223" s="8">
        <v>8137</v>
      </c>
      <c r="F223" s="8">
        <v>7466</v>
      </c>
      <c r="G223" s="8">
        <v>8682</v>
      </c>
      <c r="H223" s="15">
        <v>0.30206026629292199</v>
      </c>
      <c r="I223" s="15">
        <v>0.37241109808519002</v>
      </c>
      <c r="J223" s="15">
        <v>0.27378869448183002</v>
      </c>
      <c r="K223" s="15">
        <v>0.18167660299306501</v>
      </c>
      <c r="L223" s="15">
        <v>0.28331810468607199</v>
      </c>
    </row>
    <row r="224" spans="2:12" ht="15.75" x14ac:dyDescent="0.3">
      <c r="B224" s="10" t="s">
        <v>19</v>
      </c>
      <c r="C224" s="11">
        <v>1845</v>
      </c>
      <c r="D224" s="11">
        <v>2112</v>
      </c>
      <c r="E224" s="11">
        <v>1392</v>
      </c>
      <c r="F224" s="11">
        <v>1854</v>
      </c>
      <c r="G224" s="11">
        <v>918</v>
      </c>
      <c r="H224" s="16">
        <v>5.1716888577435199E-2</v>
      </c>
      <c r="I224" s="16">
        <v>6.8776865963266903E-2</v>
      </c>
      <c r="J224" s="16">
        <v>4.6837146702557203E-2</v>
      </c>
      <c r="K224" s="16">
        <v>4.5114977491179001E-2</v>
      </c>
      <c r="L224" s="16">
        <v>2.99569246834617E-2</v>
      </c>
    </row>
    <row r="225" spans="2:12" ht="15.75" x14ac:dyDescent="0.3">
      <c r="B225" s="7" t="s">
        <v>20</v>
      </c>
      <c r="C225" s="8">
        <v>7433</v>
      </c>
      <c r="D225" s="8">
        <v>5880</v>
      </c>
      <c r="E225" s="8">
        <v>5148</v>
      </c>
      <c r="F225" s="8">
        <v>5900</v>
      </c>
      <c r="G225" s="8">
        <v>3379</v>
      </c>
      <c r="H225" s="15">
        <v>0.20835318850735801</v>
      </c>
      <c r="I225" s="15">
        <v>0.19148104728409501</v>
      </c>
      <c r="J225" s="15">
        <v>0.17321668909825</v>
      </c>
      <c r="K225" s="15">
        <v>0.14356977734517601</v>
      </c>
      <c r="L225" s="15">
        <v>0.110266283774964</v>
      </c>
    </row>
    <row r="226" spans="2:12" ht="15.75" x14ac:dyDescent="0.3">
      <c r="B226" s="10" t="s">
        <v>21</v>
      </c>
      <c r="C226" s="11">
        <v>7023</v>
      </c>
      <c r="D226" s="11">
        <v>7019</v>
      </c>
      <c r="E226" s="11">
        <v>4090</v>
      </c>
      <c r="F226" s="11">
        <v>2411</v>
      </c>
      <c r="G226" s="11">
        <v>384</v>
      </c>
      <c r="H226" s="16">
        <v>0.19686054660126101</v>
      </c>
      <c r="I226" s="16">
        <v>0.22857235899439901</v>
      </c>
      <c r="J226" s="16">
        <v>0.13761776581426699</v>
      </c>
      <c r="K226" s="16">
        <v>5.8668937826986303E-2</v>
      </c>
      <c r="L226" s="16">
        <v>1.2531001174781399E-2</v>
      </c>
    </row>
    <row r="227" spans="2:12" ht="15.75" x14ac:dyDescent="0.3">
      <c r="B227" s="5" t="s">
        <v>22</v>
      </c>
      <c r="C227" s="9"/>
      <c r="D227" s="9"/>
      <c r="E227" s="9"/>
      <c r="F227" s="9"/>
      <c r="G227" s="9"/>
      <c r="H227" s="17"/>
      <c r="I227" s="17"/>
      <c r="J227" s="17"/>
      <c r="K227" s="17"/>
      <c r="L227" s="17"/>
    </row>
    <row r="228" spans="2:12" ht="15.75" x14ac:dyDescent="0.3">
      <c r="B228" s="10" t="s">
        <v>23</v>
      </c>
      <c r="C228" s="11">
        <v>16954</v>
      </c>
      <c r="D228" s="11">
        <v>10967</v>
      </c>
      <c r="E228" s="11">
        <v>13825</v>
      </c>
      <c r="F228" s="11">
        <v>11019</v>
      </c>
      <c r="G228" s="11">
        <v>2764</v>
      </c>
      <c r="H228" s="16">
        <v>0.47523475823405698</v>
      </c>
      <c r="I228" s="16">
        <v>0.35713820502800597</v>
      </c>
      <c r="J228" s="16">
        <v>0.46517496635262501</v>
      </c>
      <c r="K228" s="16">
        <v>0.26813480958754099</v>
      </c>
      <c r="L228" s="16">
        <v>9.0197102205978305E-2</v>
      </c>
    </row>
    <row r="229" spans="2:12" ht="15.75" x14ac:dyDescent="0.3">
      <c r="B229" s="7" t="s">
        <v>24</v>
      </c>
      <c r="C229" s="8">
        <v>4811</v>
      </c>
      <c r="D229" s="8">
        <v>2439</v>
      </c>
      <c r="E229" s="8">
        <v>5728</v>
      </c>
      <c r="F229" s="8">
        <v>809</v>
      </c>
      <c r="G229" s="8">
        <v>93</v>
      </c>
      <c r="H229" s="15">
        <v>0.13485634197617399</v>
      </c>
      <c r="I229" s="15">
        <v>7.94255568581477E-2</v>
      </c>
      <c r="J229" s="15">
        <v>0.19273216689098299</v>
      </c>
      <c r="K229" s="15">
        <v>1.9686093198686E-2</v>
      </c>
      <c r="L229" s="15">
        <v>3.0348518470173602E-3</v>
      </c>
    </row>
    <row r="231" spans="2:12" ht="18" x14ac:dyDescent="0.35">
      <c r="B231" s="19" t="s">
        <v>59</v>
      </c>
    </row>
    <row r="232" spans="2:12" ht="18" x14ac:dyDescent="0.35">
      <c r="B232" s="19" t="s">
        <v>60</v>
      </c>
    </row>
  </sheetData>
  <mergeCells count="33">
    <mergeCell ref="C106:E106"/>
    <mergeCell ref="B107:B108"/>
    <mergeCell ref="C107:G107"/>
    <mergeCell ref="H107:L107"/>
    <mergeCell ref="B57:B58"/>
    <mergeCell ref="C57:G57"/>
    <mergeCell ref="H57:L57"/>
    <mergeCell ref="C81:E81"/>
    <mergeCell ref="B82:B83"/>
    <mergeCell ref="C82:G82"/>
    <mergeCell ref="H82:L82"/>
    <mergeCell ref="B7:B8"/>
    <mergeCell ref="C7:G7"/>
    <mergeCell ref="H7:L7"/>
    <mergeCell ref="B32:B33"/>
    <mergeCell ref="C32:G32"/>
    <mergeCell ref="H32:L32"/>
    <mergeCell ref="C131:F131"/>
    <mergeCell ref="B132:B133"/>
    <mergeCell ref="C132:G132"/>
    <mergeCell ref="H132:L132"/>
    <mergeCell ref="C156:E156"/>
    <mergeCell ref="C206:E206"/>
    <mergeCell ref="B207:B208"/>
    <mergeCell ref="C207:G207"/>
    <mergeCell ref="H207:L207"/>
    <mergeCell ref="B157:B158"/>
    <mergeCell ref="C157:G157"/>
    <mergeCell ref="H157:L157"/>
    <mergeCell ref="C181:E181"/>
    <mergeCell ref="B182:B183"/>
    <mergeCell ref="C182:G182"/>
    <mergeCell ref="H182:L18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QROO</vt:lpstr>
      <vt:lpstr>BCL</vt:lpstr>
      <vt:lpstr>BJ</vt:lpstr>
      <vt:lpstr>CZM</vt:lpstr>
      <vt:lpstr>FCP</vt:lpstr>
      <vt:lpstr>IM</vt:lpstr>
      <vt:lpstr>JMM</vt:lpstr>
      <vt:lpstr>LC</vt:lpstr>
      <vt:lpstr>OPB</vt:lpstr>
      <vt:lpstr>PDC</vt:lpstr>
      <vt:lpstr>PM</vt:lpstr>
      <vt:lpstr>TLM</vt:lpstr>
      <vt:lpstr>Confiabilidad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INFORMACION ESTADISTICA Y ENLACE</cp:lastModifiedBy>
  <dcterms:created xsi:type="dcterms:W3CDTF">2015-06-05T18:19:34Z</dcterms:created>
  <dcterms:modified xsi:type="dcterms:W3CDTF">2026-06-25T15:23:03Z</dcterms:modified>
</cp:coreProperties>
</file>