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imestrales\9.- Edo. Analitico junio  2026\CONAC\"/>
    </mc:Choice>
  </mc:AlternateContent>
  <xr:revisionPtr revIDLastSave="0" documentId="8_{1863A605-69DE-49DE-AA7C-5B59D67F1C51}" xr6:coauthVersionLast="47" xr6:coauthVersionMax="47" xr10:uidLastSave="{00000000-0000-0000-0000-000000000000}"/>
  <bookViews>
    <workbookView xWindow="-120" yWindow="-120" windowWidth="29040" windowHeight="15840" xr2:uid="{4424ED84-1332-45AA-A10E-C95982A2D930}"/>
  </bookViews>
  <sheets>
    <sheet name="Ramo-Prog P." sheetId="1" r:id="rId1"/>
  </sheets>
  <definedNames>
    <definedName name="_xlnm._FilterDatabase" localSheetId="0" hidden="1">'Ramo-Prog P.'!$C$11:$K$465</definedName>
    <definedName name="aprobadoperiodo">#REF!</definedName>
    <definedName name="_xlnm.Print_Area" localSheetId="0">'Ramo-Prog P.'!$C$1:$J$464</definedName>
    <definedName name="modificadoperiodo">#REF!</definedName>
    <definedName name="_xlnm.Print_Titles" localSheetId="0">'Ramo-Prog P.'!$1:$12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60" i="1" l="1"/>
  <c r="H460" i="1"/>
  <c r="I456" i="1"/>
  <c r="H456" i="1"/>
  <c r="I451" i="1"/>
  <c r="H451" i="1"/>
  <c r="H448" i="1"/>
  <c r="I448" i="1"/>
  <c r="J449" i="1"/>
  <c r="J447" i="1"/>
  <c r="J446" i="1" s="1"/>
  <c r="I446" i="1"/>
  <c r="H446" i="1"/>
  <c r="G446" i="1"/>
  <c r="E446" i="1"/>
  <c r="I405" i="1"/>
  <c r="H405" i="1"/>
  <c r="J404" i="1"/>
  <c r="J403" i="1"/>
  <c r="J402" i="1"/>
  <c r="I230" i="1"/>
  <c r="H230" i="1"/>
  <c r="I225" i="1"/>
  <c r="H225" i="1"/>
  <c r="I219" i="1"/>
  <c r="H219" i="1"/>
  <c r="I216" i="1"/>
  <c r="H216" i="1"/>
  <c r="I209" i="1"/>
  <c r="H209" i="1"/>
  <c r="I196" i="1"/>
  <c r="H196" i="1"/>
  <c r="I193" i="1"/>
  <c r="H193" i="1"/>
  <c r="I13" i="1"/>
  <c r="H13" i="1"/>
  <c r="J463" i="1" l="1"/>
  <c r="F463" i="1"/>
  <c r="F462" i="1"/>
  <c r="J462" i="1"/>
  <c r="J461" i="1"/>
  <c r="J460" i="1" s="1"/>
  <c r="F461" i="1"/>
  <c r="F460" i="1" s="1"/>
  <c r="G460" i="1"/>
  <c r="E460" i="1"/>
  <c r="F459" i="1"/>
  <c r="J459" i="1"/>
  <c r="J458" i="1"/>
  <c r="F458" i="1"/>
  <c r="F457" i="1"/>
  <c r="F456" i="1" s="1"/>
  <c r="J457" i="1"/>
  <c r="J456" i="1" s="1"/>
  <c r="G456" i="1"/>
  <c r="E456" i="1"/>
  <c r="J455" i="1"/>
  <c r="F455" i="1"/>
  <c r="J454" i="1"/>
  <c r="F454" i="1"/>
  <c r="F453" i="1"/>
  <c r="J453" i="1"/>
  <c r="F452" i="1"/>
  <c r="F451" i="1" s="1"/>
  <c r="G451" i="1"/>
  <c r="J452" i="1"/>
  <c r="J451" i="1" s="1"/>
  <c r="E451" i="1"/>
  <c r="F450" i="1"/>
  <c r="G448" i="1"/>
  <c r="J450" i="1"/>
  <c r="J448" i="1" s="1"/>
  <c r="E448" i="1"/>
  <c r="F449" i="1"/>
  <c r="F447" i="1"/>
  <c r="F446" i="1"/>
  <c r="J445" i="1"/>
  <c r="F445" i="1"/>
  <c r="J444" i="1"/>
  <c r="F444" i="1"/>
  <c r="J443" i="1"/>
  <c r="F443" i="1"/>
  <c r="J442" i="1"/>
  <c r="F442" i="1"/>
  <c r="F441" i="1"/>
  <c r="J441" i="1"/>
  <c r="J440" i="1"/>
  <c r="F440" i="1"/>
  <c r="F439" i="1"/>
  <c r="J439" i="1"/>
  <c r="J438" i="1"/>
  <c r="F438" i="1"/>
  <c r="J437" i="1"/>
  <c r="F437" i="1"/>
  <c r="J436" i="1"/>
  <c r="F436" i="1"/>
  <c r="F435" i="1"/>
  <c r="J435" i="1"/>
  <c r="J434" i="1"/>
  <c r="F434" i="1"/>
  <c r="J433" i="1"/>
  <c r="F433" i="1"/>
  <c r="F432" i="1"/>
  <c r="J432" i="1"/>
  <c r="J431" i="1"/>
  <c r="F431" i="1"/>
  <c r="J430" i="1"/>
  <c r="F430" i="1"/>
  <c r="J429" i="1"/>
  <c r="F429" i="1"/>
  <c r="F428" i="1"/>
  <c r="J428" i="1"/>
  <c r="J427" i="1"/>
  <c r="F427" i="1"/>
  <c r="J426" i="1"/>
  <c r="F426" i="1"/>
  <c r="J425" i="1"/>
  <c r="F425" i="1"/>
  <c r="F424" i="1"/>
  <c r="J424" i="1"/>
  <c r="F423" i="1"/>
  <c r="J423" i="1"/>
  <c r="J422" i="1"/>
  <c r="F422" i="1"/>
  <c r="F421" i="1"/>
  <c r="J421" i="1"/>
  <c r="J420" i="1"/>
  <c r="F420" i="1"/>
  <c r="J419" i="1"/>
  <c r="F419" i="1"/>
  <c r="J418" i="1"/>
  <c r="F418" i="1"/>
  <c r="J417" i="1"/>
  <c r="F417" i="1"/>
  <c r="J416" i="1"/>
  <c r="F416" i="1"/>
  <c r="J415" i="1"/>
  <c r="F415" i="1"/>
  <c r="J414" i="1"/>
  <c r="F414" i="1"/>
  <c r="J413" i="1"/>
  <c r="F413" i="1"/>
  <c r="F412" i="1"/>
  <c r="J412" i="1"/>
  <c r="F411" i="1"/>
  <c r="J411" i="1"/>
  <c r="F410" i="1"/>
  <c r="J410" i="1"/>
  <c r="J409" i="1"/>
  <c r="F409" i="1"/>
  <c r="J408" i="1"/>
  <c r="F408" i="1"/>
  <c r="F407" i="1"/>
  <c r="J407" i="1"/>
  <c r="F406" i="1"/>
  <c r="G405" i="1"/>
  <c r="J406" i="1"/>
  <c r="J405" i="1" s="1"/>
  <c r="E405" i="1"/>
  <c r="F404" i="1"/>
  <c r="F403" i="1"/>
  <c r="F402" i="1"/>
  <c r="F401" i="1"/>
  <c r="J401" i="1"/>
  <c r="J400" i="1"/>
  <c r="F400" i="1"/>
  <c r="J399" i="1"/>
  <c r="F399" i="1"/>
  <c r="F398" i="1"/>
  <c r="J398" i="1"/>
  <c r="J397" i="1"/>
  <c r="F397" i="1"/>
  <c r="F396" i="1"/>
  <c r="J396" i="1"/>
  <c r="F395" i="1"/>
  <c r="J395" i="1"/>
  <c r="F394" i="1"/>
  <c r="J394" i="1"/>
  <c r="F393" i="1"/>
  <c r="J393" i="1"/>
  <c r="F392" i="1"/>
  <c r="J392" i="1"/>
  <c r="F391" i="1"/>
  <c r="J391" i="1"/>
  <c r="J390" i="1"/>
  <c r="F390" i="1"/>
  <c r="F389" i="1"/>
  <c r="J389" i="1"/>
  <c r="J388" i="1"/>
  <c r="F388" i="1"/>
  <c r="F387" i="1"/>
  <c r="J387" i="1"/>
  <c r="F386" i="1"/>
  <c r="J386" i="1"/>
  <c r="F385" i="1"/>
  <c r="J385" i="1"/>
  <c r="J384" i="1"/>
  <c r="F384" i="1"/>
  <c r="F383" i="1"/>
  <c r="J383" i="1"/>
  <c r="F382" i="1"/>
  <c r="J382" i="1"/>
  <c r="J381" i="1"/>
  <c r="F381" i="1"/>
  <c r="J380" i="1"/>
  <c r="F380" i="1"/>
  <c r="F379" i="1"/>
  <c r="J379" i="1"/>
  <c r="F378" i="1"/>
  <c r="J378" i="1"/>
  <c r="J377" i="1"/>
  <c r="F377" i="1"/>
  <c r="J376" i="1"/>
  <c r="F376" i="1"/>
  <c r="J375" i="1"/>
  <c r="F375" i="1"/>
  <c r="F374" i="1"/>
  <c r="J374" i="1"/>
  <c r="F373" i="1"/>
  <c r="J373" i="1"/>
  <c r="F372" i="1"/>
  <c r="J372" i="1"/>
  <c r="J371" i="1"/>
  <c r="F371" i="1"/>
  <c r="F370" i="1"/>
  <c r="J370" i="1"/>
  <c r="J369" i="1"/>
  <c r="F369" i="1"/>
  <c r="F368" i="1"/>
  <c r="J368" i="1"/>
  <c r="J367" i="1"/>
  <c r="F367" i="1"/>
  <c r="J366" i="1"/>
  <c r="F366" i="1"/>
  <c r="J365" i="1"/>
  <c r="F365" i="1"/>
  <c r="J364" i="1"/>
  <c r="F364" i="1"/>
  <c r="F363" i="1"/>
  <c r="J363" i="1"/>
  <c r="J362" i="1"/>
  <c r="F362" i="1"/>
  <c r="F361" i="1"/>
  <c r="J361" i="1"/>
  <c r="J360" i="1"/>
  <c r="F360" i="1"/>
  <c r="J359" i="1"/>
  <c r="F359" i="1"/>
  <c r="J358" i="1"/>
  <c r="F358" i="1"/>
  <c r="F357" i="1"/>
  <c r="J357" i="1"/>
  <c r="F356" i="1"/>
  <c r="J356" i="1"/>
  <c r="F355" i="1"/>
  <c r="J355" i="1"/>
  <c r="J354" i="1"/>
  <c r="F354" i="1"/>
  <c r="F353" i="1"/>
  <c r="J353" i="1"/>
  <c r="F352" i="1"/>
  <c r="J352" i="1"/>
  <c r="F351" i="1"/>
  <c r="J351" i="1"/>
  <c r="F350" i="1"/>
  <c r="J350" i="1"/>
  <c r="F349" i="1"/>
  <c r="J349" i="1"/>
  <c r="F348" i="1"/>
  <c r="J348" i="1"/>
  <c r="J347" i="1"/>
  <c r="F347" i="1"/>
  <c r="J346" i="1"/>
  <c r="F346" i="1"/>
  <c r="F345" i="1"/>
  <c r="J345" i="1"/>
  <c r="J344" i="1"/>
  <c r="F344" i="1"/>
  <c r="F343" i="1"/>
  <c r="J343" i="1"/>
  <c r="J342" i="1"/>
  <c r="F342" i="1"/>
  <c r="F341" i="1"/>
  <c r="J341" i="1"/>
  <c r="F340" i="1"/>
  <c r="J340" i="1"/>
  <c r="F339" i="1"/>
  <c r="J339" i="1"/>
  <c r="F338" i="1"/>
  <c r="J338" i="1"/>
  <c r="F337" i="1"/>
  <c r="J337" i="1"/>
  <c r="F336" i="1"/>
  <c r="J336" i="1"/>
  <c r="F335" i="1"/>
  <c r="J335" i="1"/>
  <c r="J334" i="1"/>
  <c r="F334" i="1"/>
  <c r="F333" i="1"/>
  <c r="J333" i="1"/>
  <c r="J332" i="1"/>
  <c r="F332" i="1"/>
  <c r="J331" i="1"/>
  <c r="F331" i="1"/>
  <c r="F330" i="1"/>
  <c r="J330" i="1"/>
  <c r="J329" i="1"/>
  <c r="F329" i="1"/>
  <c r="F328" i="1"/>
  <c r="J328" i="1"/>
  <c r="F327" i="1"/>
  <c r="J327" i="1"/>
  <c r="J326" i="1"/>
  <c r="F326" i="1"/>
  <c r="F325" i="1"/>
  <c r="J325" i="1"/>
  <c r="F324" i="1"/>
  <c r="J324" i="1"/>
  <c r="J323" i="1"/>
  <c r="F323" i="1"/>
  <c r="F322" i="1"/>
  <c r="J322" i="1"/>
  <c r="F321" i="1"/>
  <c r="J321" i="1"/>
  <c r="F320" i="1"/>
  <c r="J320" i="1"/>
  <c r="F319" i="1"/>
  <c r="J319" i="1"/>
  <c r="F318" i="1"/>
  <c r="J318" i="1"/>
  <c r="F317" i="1"/>
  <c r="J317" i="1"/>
  <c r="J316" i="1"/>
  <c r="F316" i="1"/>
  <c r="J315" i="1"/>
  <c r="F315" i="1"/>
  <c r="F314" i="1"/>
  <c r="J314" i="1"/>
  <c r="F313" i="1"/>
  <c r="J313" i="1"/>
  <c r="F312" i="1"/>
  <c r="J312" i="1"/>
  <c r="F311" i="1"/>
  <c r="J311" i="1"/>
  <c r="F310" i="1"/>
  <c r="J310" i="1"/>
  <c r="J309" i="1"/>
  <c r="F309" i="1"/>
  <c r="J308" i="1"/>
  <c r="F308" i="1"/>
  <c r="F307" i="1"/>
  <c r="J307" i="1"/>
  <c r="F306" i="1"/>
  <c r="J306" i="1"/>
  <c r="F305" i="1"/>
  <c r="J305" i="1"/>
  <c r="F304" i="1"/>
  <c r="J304" i="1"/>
  <c r="F303" i="1"/>
  <c r="J303" i="1"/>
  <c r="J302" i="1"/>
  <c r="F302" i="1"/>
  <c r="F301" i="1"/>
  <c r="J301" i="1"/>
  <c r="J300" i="1"/>
  <c r="F300" i="1"/>
  <c r="J299" i="1"/>
  <c r="F299" i="1"/>
  <c r="F298" i="1"/>
  <c r="J298" i="1"/>
  <c r="J297" i="1"/>
  <c r="F297" i="1"/>
  <c r="F296" i="1"/>
  <c r="J296" i="1"/>
  <c r="F295" i="1"/>
  <c r="J295" i="1"/>
  <c r="J294" i="1"/>
  <c r="F294" i="1"/>
  <c r="F293" i="1"/>
  <c r="J293" i="1"/>
  <c r="F292" i="1"/>
  <c r="J292" i="1"/>
  <c r="F291" i="1"/>
  <c r="J291" i="1"/>
  <c r="J290" i="1"/>
  <c r="F290" i="1"/>
  <c r="F289" i="1"/>
  <c r="J289" i="1"/>
  <c r="F288" i="1"/>
  <c r="J288" i="1"/>
  <c r="J287" i="1"/>
  <c r="F287" i="1"/>
  <c r="F286" i="1"/>
  <c r="J286" i="1"/>
  <c r="F285" i="1"/>
  <c r="J285" i="1"/>
  <c r="J284" i="1"/>
  <c r="F284" i="1"/>
  <c r="F283" i="1"/>
  <c r="J283" i="1"/>
  <c r="J282" i="1"/>
  <c r="F282" i="1"/>
  <c r="J281" i="1"/>
  <c r="F281" i="1"/>
  <c r="J280" i="1"/>
  <c r="F280" i="1"/>
  <c r="J279" i="1"/>
  <c r="F279" i="1"/>
  <c r="F278" i="1"/>
  <c r="J278" i="1"/>
  <c r="J277" i="1"/>
  <c r="F277" i="1"/>
  <c r="F276" i="1"/>
  <c r="J276" i="1"/>
  <c r="F275" i="1"/>
  <c r="J275" i="1"/>
  <c r="J274" i="1"/>
  <c r="F274" i="1"/>
  <c r="F273" i="1"/>
  <c r="J273" i="1"/>
  <c r="F272" i="1"/>
  <c r="J272" i="1"/>
  <c r="F271" i="1"/>
  <c r="J271" i="1"/>
  <c r="F270" i="1"/>
  <c r="J270" i="1"/>
  <c r="J269" i="1"/>
  <c r="F269" i="1"/>
  <c r="J268" i="1"/>
  <c r="F268" i="1"/>
  <c r="J267" i="1"/>
  <c r="F267" i="1"/>
  <c r="J266" i="1"/>
  <c r="F266" i="1"/>
  <c r="J265" i="1"/>
  <c r="F265" i="1"/>
  <c r="J264" i="1"/>
  <c r="F264" i="1"/>
  <c r="J263" i="1"/>
  <c r="F263" i="1"/>
  <c r="F262" i="1"/>
  <c r="J262" i="1"/>
  <c r="F261" i="1"/>
  <c r="J261" i="1"/>
  <c r="J260" i="1"/>
  <c r="F260" i="1"/>
  <c r="J259" i="1"/>
  <c r="F259" i="1"/>
  <c r="J258" i="1"/>
  <c r="F258" i="1"/>
  <c r="J257" i="1"/>
  <c r="F257" i="1"/>
  <c r="F256" i="1"/>
  <c r="J256" i="1"/>
  <c r="J255" i="1"/>
  <c r="F255" i="1"/>
  <c r="J254" i="1"/>
  <c r="F254" i="1"/>
  <c r="F253" i="1"/>
  <c r="J253" i="1"/>
  <c r="F252" i="1"/>
  <c r="J252" i="1"/>
  <c r="J251" i="1"/>
  <c r="F251" i="1"/>
  <c r="J250" i="1"/>
  <c r="F250" i="1"/>
  <c r="J249" i="1"/>
  <c r="F249" i="1"/>
  <c r="F248" i="1"/>
  <c r="J248" i="1"/>
  <c r="F247" i="1"/>
  <c r="J247" i="1"/>
  <c r="F246" i="1"/>
  <c r="J246" i="1"/>
  <c r="F245" i="1"/>
  <c r="J245" i="1"/>
  <c r="J244" i="1"/>
  <c r="F244" i="1"/>
  <c r="F243" i="1"/>
  <c r="J243" i="1"/>
  <c r="J242" i="1"/>
  <c r="F242" i="1"/>
  <c r="J241" i="1"/>
  <c r="F241" i="1"/>
  <c r="J240" i="1"/>
  <c r="F240" i="1"/>
  <c r="F239" i="1"/>
  <c r="J239" i="1"/>
  <c r="J238" i="1"/>
  <c r="F238" i="1"/>
  <c r="F237" i="1"/>
  <c r="J237" i="1"/>
  <c r="F236" i="1"/>
  <c r="J236" i="1"/>
  <c r="F235" i="1"/>
  <c r="J235" i="1"/>
  <c r="J234" i="1"/>
  <c r="F234" i="1"/>
  <c r="J233" i="1"/>
  <c r="F233" i="1"/>
  <c r="J232" i="1"/>
  <c r="F232" i="1"/>
  <c r="F231" i="1"/>
  <c r="G230" i="1"/>
  <c r="J231" i="1"/>
  <c r="J230" i="1" s="1"/>
  <c r="E230" i="1"/>
  <c r="F229" i="1"/>
  <c r="J229" i="1"/>
  <c r="F228" i="1"/>
  <c r="J228" i="1"/>
  <c r="J227" i="1"/>
  <c r="F227" i="1"/>
  <c r="F226" i="1"/>
  <c r="J226" i="1"/>
  <c r="J225" i="1" s="1"/>
  <c r="G225" i="1"/>
  <c r="E225" i="1"/>
  <c r="F224" i="1"/>
  <c r="J224" i="1"/>
  <c r="J223" i="1"/>
  <c r="F223" i="1"/>
  <c r="F222" i="1"/>
  <c r="J222" i="1"/>
  <c r="J221" i="1"/>
  <c r="F221" i="1"/>
  <c r="G219" i="1"/>
  <c r="J220" i="1"/>
  <c r="J219" i="1" s="1"/>
  <c r="F220" i="1"/>
  <c r="E219" i="1"/>
  <c r="F218" i="1"/>
  <c r="J218" i="1"/>
  <c r="G216" i="1"/>
  <c r="J217" i="1"/>
  <c r="J216" i="1" s="1"/>
  <c r="F217" i="1"/>
  <c r="E216" i="1"/>
  <c r="F215" i="1"/>
  <c r="J215" i="1"/>
  <c r="F214" i="1"/>
  <c r="J214" i="1"/>
  <c r="F213" i="1"/>
  <c r="J213" i="1"/>
  <c r="F212" i="1"/>
  <c r="J212" i="1"/>
  <c r="F211" i="1"/>
  <c r="J211" i="1"/>
  <c r="J210" i="1"/>
  <c r="J209" i="1" s="1"/>
  <c r="G209" i="1"/>
  <c r="F210" i="1"/>
  <c r="E209" i="1"/>
  <c r="F208" i="1"/>
  <c r="J208" i="1"/>
  <c r="F207" i="1"/>
  <c r="J207" i="1"/>
  <c r="F206" i="1"/>
  <c r="J206" i="1"/>
  <c r="F205" i="1"/>
  <c r="J205" i="1"/>
  <c r="F204" i="1"/>
  <c r="J204" i="1"/>
  <c r="F203" i="1"/>
  <c r="J203" i="1"/>
  <c r="J202" i="1"/>
  <c r="F202" i="1"/>
  <c r="J201" i="1"/>
  <c r="F201" i="1"/>
  <c r="J200" i="1"/>
  <c r="F200" i="1"/>
  <c r="F199" i="1"/>
  <c r="J199" i="1"/>
  <c r="F198" i="1"/>
  <c r="J198" i="1"/>
  <c r="J197" i="1"/>
  <c r="J196" i="1" s="1"/>
  <c r="G196" i="1"/>
  <c r="F197" i="1"/>
  <c r="E196" i="1"/>
  <c r="F195" i="1"/>
  <c r="J195" i="1"/>
  <c r="G193" i="1"/>
  <c r="F194" i="1"/>
  <c r="J194" i="1"/>
  <c r="J193" i="1" s="1"/>
  <c r="E193" i="1"/>
  <c r="F192" i="1"/>
  <c r="J192" i="1"/>
  <c r="J191" i="1"/>
  <c r="F191" i="1"/>
  <c r="J190" i="1"/>
  <c r="F190" i="1"/>
  <c r="J189" i="1"/>
  <c r="F189" i="1"/>
  <c r="J188" i="1"/>
  <c r="F188" i="1"/>
  <c r="J187" i="1"/>
  <c r="F187" i="1"/>
  <c r="F186" i="1"/>
  <c r="J186" i="1"/>
  <c r="J185" i="1"/>
  <c r="F185" i="1"/>
  <c r="F184" i="1"/>
  <c r="J184" i="1"/>
  <c r="F183" i="1"/>
  <c r="J183" i="1"/>
  <c r="F182" i="1"/>
  <c r="J182" i="1"/>
  <c r="F181" i="1"/>
  <c r="J181" i="1"/>
  <c r="J180" i="1"/>
  <c r="F180" i="1"/>
  <c r="J179" i="1"/>
  <c r="F179" i="1"/>
  <c r="F178" i="1"/>
  <c r="J178" i="1"/>
  <c r="J177" i="1"/>
  <c r="F177" i="1"/>
  <c r="F176" i="1"/>
  <c r="J176" i="1"/>
  <c r="J175" i="1"/>
  <c r="F175" i="1"/>
  <c r="F174" i="1"/>
  <c r="J174" i="1"/>
  <c r="F173" i="1"/>
  <c r="J173" i="1"/>
  <c r="J172" i="1"/>
  <c r="F172" i="1"/>
  <c r="J171" i="1"/>
  <c r="F171" i="1"/>
  <c r="F170" i="1"/>
  <c r="J170" i="1"/>
  <c r="F169" i="1"/>
  <c r="J169" i="1"/>
  <c r="J168" i="1"/>
  <c r="F168" i="1"/>
  <c r="J167" i="1"/>
  <c r="F167" i="1"/>
  <c r="J166" i="1"/>
  <c r="F166" i="1"/>
  <c r="F165" i="1"/>
  <c r="J165" i="1"/>
  <c r="J164" i="1"/>
  <c r="F164" i="1"/>
  <c r="F163" i="1"/>
  <c r="J163" i="1"/>
  <c r="F162" i="1"/>
  <c r="J162" i="1"/>
  <c r="F161" i="1"/>
  <c r="J161" i="1"/>
  <c r="F160" i="1"/>
  <c r="J160" i="1"/>
  <c r="J159" i="1"/>
  <c r="F159" i="1"/>
  <c r="F158" i="1"/>
  <c r="J158" i="1"/>
  <c r="F157" i="1"/>
  <c r="J157" i="1"/>
  <c r="F156" i="1"/>
  <c r="J156" i="1"/>
  <c r="J155" i="1"/>
  <c r="F155" i="1"/>
  <c r="J154" i="1"/>
  <c r="F154" i="1"/>
  <c r="J153" i="1"/>
  <c r="F153" i="1"/>
  <c r="J152" i="1"/>
  <c r="F152" i="1"/>
  <c r="F151" i="1"/>
  <c r="J151" i="1"/>
  <c r="J150" i="1"/>
  <c r="F150" i="1"/>
  <c r="J149" i="1"/>
  <c r="F149" i="1"/>
  <c r="J148" i="1"/>
  <c r="F148" i="1"/>
  <c r="F147" i="1"/>
  <c r="J147" i="1"/>
  <c r="J146" i="1"/>
  <c r="F146" i="1"/>
  <c r="F145" i="1"/>
  <c r="J145" i="1"/>
  <c r="J144" i="1"/>
  <c r="F144" i="1"/>
  <c r="F143" i="1"/>
  <c r="J143" i="1"/>
  <c r="J142" i="1"/>
  <c r="F142" i="1"/>
  <c r="F141" i="1"/>
  <c r="J141" i="1"/>
  <c r="J140" i="1"/>
  <c r="F140" i="1"/>
  <c r="F139" i="1"/>
  <c r="J139" i="1"/>
  <c r="J138" i="1"/>
  <c r="F138" i="1"/>
  <c r="F137" i="1"/>
  <c r="J137" i="1"/>
  <c r="F136" i="1"/>
  <c r="J136" i="1"/>
  <c r="J135" i="1"/>
  <c r="F135" i="1"/>
  <c r="J134" i="1"/>
  <c r="F134" i="1"/>
  <c r="F133" i="1"/>
  <c r="J133" i="1"/>
  <c r="F132" i="1"/>
  <c r="J132" i="1"/>
  <c r="F131" i="1"/>
  <c r="J131" i="1"/>
  <c r="F130" i="1"/>
  <c r="J130" i="1"/>
  <c r="J129" i="1"/>
  <c r="F129" i="1"/>
  <c r="J128" i="1"/>
  <c r="F128" i="1"/>
  <c r="J127" i="1"/>
  <c r="F127" i="1"/>
  <c r="J126" i="1"/>
  <c r="F126" i="1"/>
  <c r="J125" i="1"/>
  <c r="F125" i="1"/>
  <c r="J124" i="1"/>
  <c r="F124" i="1"/>
  <c r="J123" i="1"/>
  <c r="F123" i="1"/>
  <c r="F122" i="1"/>
  <c r="J122" i="1"/>
  <c r="F121" i="1"/>
  <c r="J121" i="1"/>
  <c r="F120" i="1"/>
  <c r="J120" i="1"/>
  <c r="F119" i="1"/>
  <c r="J119" i="1"/>
  <c r="F118" i="1"/>
  <c r="J118" i="1"/>
  <c r="J117" i="1"/>
  <c r="F117" i="1"/>
  <c r="J116" i="1"/>
  <c r="F116" i="1"/>
  <c r="F115" i="1"/>
  <c r="J115" i="1"/>
  <c r="J114" i="1"/>
  <c r="F114" i="1"/>
  <c r="J113" i="1"/>
  <c r="F113" i="1"/>
  <c r="F112" i="1"/>
  <c r="J112" i="1"/>
  <c r="J111" i="1"/>
  <c r="F111" i="1"/>
  <c r="J110" i="1"/>
  <c r="F110" i="1"/>
  <c r="J109" i="1"/>
  <c r="F109" i="1"/>
  <c r="J108" i="1"/>
  <c r="F108" i="1"/>
  <c r="J107" i="1"/>
  <c r="F107" i="1"/>
  <c r="F106" i="1"/>
  <c r="J106" i="1"/>
  <c r="J105" i="1"/>
  <c r="F105" i="1"/>
  <c r="J104" i="1"/>
  <c r="F104" i="1"/>
  <c r="J103" i="1"/>
  <c r="F103" i="1"/>
  <c r="F102" i="1"/>
  <c r="J102" i="1"/>
  <c r="F101" i="1"/>
  <c r="J101" i="1"/>
  <c r="F100" i="1"/>
  <c r="J100" i="1"/>
  <c r="J99" i="1"/>
  <c r="F99" i="1"/>
  <c r="J98" i="1"/>
  <c r="F98" i="1"/>
  <c r="F97" i="1"/>
  <c r="J97" i="1"/>
  <c r="F96" i="1"/>
  <c r="J96" i="1"/>
  <c r="J95" i="1"/>
  <c r="F95" i="1"/>
  <c r="F94" i="1"/>
  <c r="J94" i="1"/>
  <c r="F93" i="1"/>
  <c r="J93" i="1"/>
  <c r="J92" i="1"/>
  <c r="F92" i="1"/>
  <c r="J91" i="1"/>
  <c r="F91" i="1"/>
  <c r="J90" i="1"/>
  <c r="F90" i="1"/>
  <c r="J89" i="1"/>
  <c r="F89" i="1"/>
  <c r="J88" i="1"/>
  <c r="F88" i="1"/>
  <c r="J87" i="1"/>
  <c r="F87" i="1"/>
  <c r="J86" i="1"/>
  <c r="F86" i="1"/>
  <c r="F85" i="1"/>
  <c r="J85" i="1"/>
  <c r="J84" i="1"/>
  <c r="F84" i="1"/>
  <c r="J83" i="1"/>
  <c r="F83" i="1"/>
  <c r="F82" i="1"/>
  <c r="J82" i="1"/>
  <c r="F81" i="1"/>
  <c r="J81" i="1"/>
  <c r="F80" i="1"/>
  <c r="J80" i="1"/>
  <c r="J79" i="1"/>
  <c r="F79" i="1"/>
  <c r="J78" i="1"/>
  <c r="F78" i="1"/>
  <c r="J77" i="1"/>
  <c r="F77" i="1"/>
  <c r="J76" i="1"/>
  <c r="F76" i="1"/>
  <c r="F75" i="1"/>
  <c r="J75" i="1"/>
  <c r="J74" i="1"/>
  <c r="F74" i="1"/>
  <c r="J73" i="1"/>
  <c r="F73" i="1"/>
  <c r="F72" i="1"/>
  <c r="J72" i="1"/>
  <c r="J71" i="1"/>
  <c r="F71" i="1"/>
  <c r="J70" i="1"/>
  <c r="F70" i="1"/>
  <c r="F69" i="1"/>
  <c r="J69" i="1"/>
  <c r="J68" i="1"/>
  <c r="F68" i="1"/>
  <c r="F67" i="1"/>
  <c r="J67" i="1"/>
  <c r="J66" i="1"/>
  <c r="F66" i="1"/>
  <c r="F65" i="1"/>
  <c r="J65" i="1"/>
  <c r="F64" i="1"/>
  <c r="J64" i="1"/>
  <c r="F63" i="1"/>
  <c r="J63" i="1"/>
  <c r="F62" i="1"/>
  <c r="J62" i="1"/>
  <c r="F61" i="1"/>
  <c r="J61" i="1"/>
  <c r="J60" i="1"/>
  <c r="F60" i="1"/>
  <c r="J59" i="1"/>
  <c r="F59" i="1"/>
  <c r="J58" i="1"/>
  <c r="F58" i="1"/>
  <c r="F57" i="1"/>
  <c r="J57" i="1"/>
  <c r="F56" i="1"/>
  <c r="J56" i="1"/>
  <c r="J55" i="1"/>
  <c r="F55" i="1"/>
  <c r="F54" i="1"/>
  <c r="J54" i="1"/>
  <c r="F53" i="1"/>
  <c r="J53" i="1"/>
  <c r="J52" i="1"/>
  <c r="F52" i="1"/>
  <c r="F51" i="1"/>
  <c r="J51" i="1"/>
  <c r="J50" i="1"/>
  <c r="F50" i="1"/>
  <c r="F49" i="1"/>
  <c r="J49" i="1"/>
  <c r="F48" i="1"/>
  <c r="J48" i="1"/>
  <c r="F47" i="1"/>
  <c r="J47" i="1"/>
  <c r="F46" i="1"/>
  <c r="J46" i="1"/>
  <c r="J45" i="1"/>
  <c r="F45" i="1"/>
  <c r="J44" i="1"/>
  <c r="F44" i="1"/>
  <c r="J43" i="1"/>
  <c r="F43" i="1"/>
  <c r="F42" i="1"/>
  <c r="J42" i="1"/>
  <c r="J41" i="1"/>
  <c r="F41" i="1"/>
  <c r="J40" i="1"/>
  <c r="F40" i="1"/>
  <c r="F39" i="1"/>
  <c r="J39" i="1"/>
  <c r="J38" i="1"/>
  <c r="F38" i="1"/>
  <c r="F37" i="1"/>
  <c r="J37" i="1"/>
  <c r="J36" i="1"/>
  <c r="F36" i="1"/>
  <c r="F35" i="1"/>
  <c r="J35" i="1"/>
  <c r="F34" i="1"/>
  <c r="J34" i="1"/>
  <c r="F33" i="1"/>
  <c r="J33" i="1"/>
  <c r="F32" i="1"/>
  <c r="J32" i="1"/>
  <c r="J31" i="1"/>
  <c r="F31" i="1"/>
  <c r="F30" i="1"/>
  <c r="J30" i="1"/>
  <c r="F29" i="1"/>
  <c r="J29" i="1"/>
  <c r="F28" i="1"/>
  <c r="J28" i="1"/>
  <c r="F27" i="1"/>
  <c r="J27" i="1"/>
  <c r="J26" i="1"/>
  <c r="F26" i="1"/>
  <c r="F25" i="1"/>
  <c r="J25" i="1"/>
  <c r="J24" i="1"/>
  <c r="F24" i="1"/>
  <c r="F23" i="1"/>
  <c r="J23" i="1"/>
  <c r="J22" i="1"/>
  <c r="F22" i="1"/>
  <c r="F21" i="1"/>
  <c r="J21" i="1"/>
  <c r="J20" i="1"/>
  <c r="F20" i="1"/>
  <c r="F19" i="1"/>
  <c r="J19" i="1"/>
  <c r="F18" i="1"/>
  <c r="J18" i="1"/>
  <c r="J17" i="1"/>
  <c r="F17" i="1"/>
  <c r="F16" i="1"/>
  <c r="J16" i="1"/>
  <c r="F15" i="1"/>
  <c r="J15" i="1"/>
  <c r="F14" i="1"/>
  <c r="F13" i="1" s="1"/>
  <c r="G13" i="1"/>
  <c r="J14" i="1"/>
  <c r="J13" i="1" s="1"/>
  <c r="E13" i="1"/>
  <c r="F448" i="1" l="1"/>
  <c r="F405" i="1"/>
  <c r="F230" i="1"/>
  <c r="F225" i="1"/>
  <c r="F219" i="1"/>
  <c r="F216" i="1"/>
  <c r="F209" i="1"/>
  <c r="F196" i="1"/>
  <c r="F193" i="1"/>
</calcChain>
</file>

<file path=xl/sharedStrings.xml><?xml version="1.0" encoding="utf-8"?>
<sst xmlns="http://schemas.openxmlformats.org/spreadsheetml/2006/main" count="893" uniqueCount="426">
  <si>
    <t>Del 1 de Enero al 30 de septiembre de 2026</t>
  </si>
  <si>
    <t>GOBIERNO DEL ESTADO DE QUINTANA ROO</t>
  </si>
  <si>
    <t>Gasto por Ramo y Programa Presupuestario</t>
  </si>
  <si>
    <t>(Cifras en Pesos)</t>
  </si>
  <si>
    <t>Ramo</t>
  </si>
  <si>
    <t>Descripción</t>
  </si>
  <si>
    <t>Egresos</t>
  </si>
  <si>
    <t>Subejercicio</t>
  </si>
  <si>
    <t>Aprobado</t>
  </si>
  <si>
    <t>Ampliaciones /Reducciones</t>
  </si>
  <si>
    <t>Modificado</t>
  </si>
  <si>
    <t>Devengado</t>
  </si>
  <si>
    <t>Pagado</t>
  </si>
  <si>
    <t>RAMO 01</t>
  </si>
  <si>
    <t>Administración Central</t>
  </si>
  <si>
    <t>E001</t>
  </si>
  <si>
    <t>Proximidad Ciudadana y Prevención del Delito</t>
  </si>
  <si>
    <t>E002</t>
  </si>
  <si>
    <t>Fortalecimiento a la Reinserción Social</t>
  </si>
  <si>
    <t>E003</t>
  </si>
  <si>
    <t>Certeza Jurídica en la Vivienda</t>
  </si>
  <si>
    <t>E004</t>
  </si>
  <si>
    <t>Prestación de Servicios Turísticos</t>
  </si>
  <si>
    <t>E005</t>
  </si>
  <si>
    <t>Gestión de Proyectos Estratégicos de Quintana Roo</t>
  </si>
  <si>
    <t>E007</t>
  </si>
  <si>
    <t>Impulso a la Autonomía Económica de las Mujeres</t>
  </si>
  <si>
    <t>E008</t>
  </si>
  <si>
    <t>Difusión  de los  Acervos Documentales Históricos del Archivo General del Estado</t>
  </si>
  <si>
    <t>E009</t>
  </si>
  <si>
    <t>Pueblos y Comunidades Indígenas.</t>
  </si>
  <si>
    <t>E010</t>
  </si>
  <si>
    <t>Educación Media Superior</t>
  </si>
  <si>
    <t>E011</t>
  </si>
  <si>
    <t>Educación Superior</t>
  </si>
  <si>
    <t>E013</t>
  </si>
  <si>
    <t>Gobernanza</t>
  </si>
  <si>
    <t>E014</t>
  </si>
  <si>
    <t>Servicios del Deporte de Alto Rendimiento</t>
  </si>
  <si>
    <t>E015</t>
  </si>
  <si>
    <t>Educación Básica</t>
  </si>
  <si>
    <t>E016</t>
  </si>
  <si>
    <t>Instituciones Formadoras de Docentes</t>
  </si>
  <si>
    <t>E017</t>
  </si>
  <si>
    <t>Programa de Ambientes Escolares Seguros y con Perspectiva de Género en Educación Básica</t>
  </si>
  <si>
    <t>E018</t>
  </si>
  <si>
    <t>Actividades para el Acceso universal al Conocimiento</t>
  </si>
  <si>
    <t>E019</t>
  </si>
  <si>
    <t>Conciliación de Conflictos Laborales</t>
  </si>
  <si>
    <t>E020</t>
  </si>
  <si>
    <t>Atención y Reparación Integral a Víctimas</t>
  </si>
  <si>
    <t>E021</t>
  </si>
  <si>
    <t>Biodiversidad y Áreas Naturales Protegidas</t>
  </si>
  <si>
    <t>E022</t>
  </si>
  <si>
    <t>Justicia y Bienestar Laboral</t>
  </si>
  <si>
    <t>E024</t>
  </si>
  <si>
    <t>Cultura y Bienestar</t>
  </si>
  <si>
    <t>E025</t>
  </si>
  <si>
    <t>Servicio de Certeza Jurídica en el Patrimonio Estatal</t>
  </si>
  <si>
    <t>E026</t>
  </si>
  <si>
    <t>Prevención Social de la Violencia y la Delincuencia con Participación Ciudadana</t>
  </si>
  <si>
    <t>E027</t>
  </si>
  <si>
    <t>Agua potable eficiente para todas y todos</t>
  </si>
  <si>
    <t>E028</t>
  </si>
  <si>
    <t>Impulso a la Autonomía en la toma de decisiones de las Mujeres</t>
  </si>
  <si>
    <t>E029</t>
  </si>
  <si>
    <t>Fomento del Sistema de Transporte Seguro, Eficiente, Incluyente y Sostenible</t>
  </si>
  <si>
    <t>E030</t>
  </si>
  <si>
    <t xml:space="preserve"> Integración y desarrollo del Sistema Integrado de Transporte</t>
  </si>
  <si>
    <t>E033</t>
  </si>
  <si>
    <t>Garantía y Protección de los Derechos de Transparencia, Acceso a la Información Pública y Protección de Datos Personales en Posesión de Sujetos Obligados.</t>
  </si>
  <si>
    <t>E034</t>
  </si>
  <si>
    <t>Enfermedades transmitidas por vector y zoonosis</t>
  </si>
  <si>
    <t>E035</t>
  </si>
  <si>
    <t>Trabajo Inclusivo</t>
  </si>
  <si>
    <t>E036</t>
  </si>
  <si>
    <t>Servicios a Grupos de Atención Prioritaria</t>
  </si>
  <si>
    <t>E037</t>
  </si>
  <si>
    <t>SERVICIOS DE CAPACITACIÓN</t>
  </si>
  <si>
    <t>E038</t>
  </si>
  <si>
    <t>SERVICIOS DE EDUCACIÓN SUPERIOR EN MATERIA DE SEGURIDAD</t>
  </si>
  <si>
    <t>E039</t>
  </si>
  <si>
    <t>Cultura Política Democrática</t>
  </si>
  <si>
    <t>E040</t>
  </si>
  <si>
    <t>Atención para el Desarrollo del Pueblo Maya, Comunidades Indígenas y Afromexicanas.</t>
  </si>
  <si>
    <t>E041</t>
  </si>
  <si>
    <t>Servicios para el Bienestar Juvenil</t>
  </si>
  <si>
    <t>E042</t>
  </si>
  <si>
    <t>Atención a la población en contextos específicos</t>
  </si>
  <si>
    <t>E043</t>
  </si>
  <si>
    <t>Impulso a la Autonomía física de las Mujeres</t>
  </si>
  <si>
    <t>E044</t>
  </si>
  <si>
    <t>Servicio de atención por delitos relacionados a hechos de corrupción</t>
  </si>
  <si>
    <t>E045</t>
  </si>
  <si>
    <t>Fortalecimiento del Sistema de Justicia Penal</t>
  </si>
  <si>
    <t>E046</t>
  </si>
  <si>
    <t>Administración Tributaria</t>
  </si>
  <si>
    <t>E047</t>
  </si>
  <si>
    <t>Trámites para la venta de Bebidas Alcohólicas</t>
  </si>
  <si>
    <t>E048</t>
  </si>
  <si>
    <t>Educación Media Superior en zonas vulnerables</t>
  </si>
  <si>
    <t>E049</t>
  </si>
  <si>
    <t>Legalidad y certeza jurídica</t>
  </si>
  <si>
    <t>E050</t>
  </si>
  <si>
    <t>Servicios y Trámites referentes al Registro Público de la Propiedad y del Comercio</t>
  </si>
  <si>
    <t>E051</t>
  </si>
  <si>
    <t>Acciones de Búsqueda y Localización de Personas Desaparecidas</t>
  </si>
  <si>
    <t>E053</t>
  </si>
  <si>
    <t>Servicios Integrales Móviles en Salud</t>
  </si>
  <si>
    <t>E054</t>
  </si>
  <si>
    <t>Educación Superior a Distancia</t>
  </si>
  <si>
    <t>E055</t>
  </si>
  <si>
    <t>Impulso a las Autonomías de las Mujeres</t>
  </si>
  <si>
    <t>E056</t>
  </si>
  <si>
    <t>Representación Eficiente</t>
  </si>
  <si>
    <t>E057</t>
  </si>
  <si>
    <t>Servicios de Cultura Física</t>
  </si>
  <si>
    <t>E059</t>
  </si>
  <si>
    <t>Comunicación Social</t>
  </si>
  <si>
    <t>E060</t>
  </si>
  <si>
    <t>Comunicación Gubernamental</t>
  </si>
  <si>
    <t>F001</t>
  </si>
  <si>
    <t>Financiamiento al Sector Rural</t>
  </si>
  <si>
    <t>F003</t>
  </si>
  <si>
    <t>Promoción y Fomento de la Actividad Turística</t>
  </si>
  <si>
    <t>F004</t>
  </si>
  <si>
    <t>Fomento a la Promoción</t>
  </si>
  <si>
    <t>F005</t>
  </si>
  <si>
    <t>Gestión de Fondos de Financiamiento y Atracción de Inversión al Estado.</t>
  </si>
  <si>
    <t>F008</t>
  </si>
  <si>
    <t>Promoción y Fomento Cultural</t>
  </si>
  <si>
    <t>F009</t>
  </si>
  <si>
    <t>Gestión de las Competencias para el Sector Primario</t>
  </si>
  <si>
    <t>F010</t>
  </si>
  <si>
    <t>Impulso al emprendimiento, formalización empresarial e inclusión económica</t>
  </si>
  <si>
    <t>F011</t>
  </si>
  <si>
    <t>Servicios para la consolidación y crecimiento de las MIPYMES</t>
  </si>
  <si>
    <t>G001</t>
  </si>
  <si>
    <t>Ordenamiento Territorial y Desarrollo Urbano</t>
  </si>
  <si>
    <t>G002</t>
  </si>
  <si>
    <t>Evaluación de Control de Confianza</t>
  </si>
  <si>
    <t>G003</t>
  </si>
  <si>
    <t>Protección contra Riesgos Sanitarios</t>
  </si>
  <si>
    <t>G004</t>
  </si>
  <si>
    <t>Comercio Exterior Regulado</t>
  </si>
  <si>
    <t>G005</t>
  </si>
  <si>
    <t>Simplificación Administrativa</t>
  </si>
  <si>
    <t>G006</t>
  </si>
  <si>
    <t>Inspección, Vigilancia y Regulación de la Movilidad</t>
  </si>
  <si>
    <t>G007</t>
  </si>
  <si>
    <t>Regulación Turística</t>
  </si>
  <si>
    <t>G008</t>
  </si>
  <si>
    <t>Fiscalización Eficiente de los Recursos Públicos</t>
  </si>
  <si>
    <t>G009</t>
  </si>
  <si>
    <t>Inspección Laboral</t>
  </si>
  <si>
    <t>G010</t>
  </si>
  <si>
    <t>Ordenamiento y Control Catastral.</t>
  </si>
  <si>
    <t>G011</t>
  </si>
  <si>
    <t>Asistencia Social Privada.</t>
  </si>
  <si>
    <t>H001</t>
  </si>
  <si>
    <t>Adeudos de Ejercicios Fiscales Anteriores</t>
  </si>
  <si>
    <t>K001</t>
  </si>
  <si>
    <t>Infraestructura para el Bienestar Social</t>
  </si>
  <si>
    <t>K002</t>
  </si>
  <si>
    <t>Infraestructura Económica para la Diversificación Productiva</t>
  </si>
  <si>
    <t>K003</t>
  </si>
  <si>
    <t>Infraestructura Turística</t>
  </si>
  <si>
    <t>K004</t>
  </si>
  <si>
    <t>Infraestructura Educativa para transformar Nivel Básico.</t>
  </si>
  <si>
    <t>K005</t>
  </si>
  <si>
    <t>Infraestructura en Agua Potable, Drenaje y Saneamiento</t>
  </si>
  <si>
    <t>K007</t>
  </si>
  <si>
    <t>Inversión Pública</t>
  </si>
  <si>
    <t>K009</t>
  </si>
  <si>
    <t>Espacios de Servicios Comunitarios.</t>
  </si>
  <si>
    <t>K010</t>
  </si>
  <si>
    <t>Infraestructura para el Bienestar Económico</t>
  </si>
  <si>
    <t>K011</t>
  </si>
  <si>
    <t>Infraestructura educativa para transformar nivel media superior</t>
  </si>
  <si>
    <t>K013</t>
  </si>
  <si>
    <t>Infraestructura educativa para transformar nivel Superior</t>
  </si>
  <si>
    <t>K014</t>
  </si>
  <si>
    <t>Mantenimiento y conservación para la sostenibilidad de la infraestructura turística</t>
  </si>
  <si>
    <t>K016</t>
  </si>
  <si>
    <t>Infraestructura productiva para el sector primario</t>
  </si>
  <si>
    <t>M001</t>
  </si>
  <si>
    <t>Gestión y Apoyo Institucional Transversal</t>
  </si>
  <si>
    <t>M003</t>
  </si>
  <si>
    <t>M004</t>
  </si>
  <si>
    <t>Gestión y Apoyo Institucional</t>
  </si>
  <si>
    <t>M007</t>
  </si>
  <si>
    <t>Apoyo Institucional Y Administración De Recursos Humanos Y Materiales Del Poder Ejecutivo.</t>
  </si>
  <si>
    <t>M008</t>
  </si>
  <si>
    <t>Gestión y Apoyo Institucional del Poder Legislativo</t>
  </si>
  <si>
    <t>M009</t>
  </si>
  <si>
    <t>Gestión y Apoyo Institucional  del Tribunal de Justicia Administrativa</t>
  </si>
  <si>
    <t>M012</t>
  </si>
  <si>
    <t>N001</t>
  </si>
  <si>
    <t>Desastres Naturales</t>
  </si>
  <si>
    <t>N002</t>
  </si>
  <si>
    <t>Fomento de la Gestión Integral de Riesgos en la Población</t>
  </si>
  <si>
    <t>O001</t>
  </si>
  <si>
    <t>Fortalecimiento del Buen Gobierno y el Combate a la Corrupción.</t>
  </si>
  <si>
    <t>O006</t>
  </si>
  <si>
    <t>Atención y Seguimiento a la Política Anticorrupción</t>
  </si>
  <si>
    <t>P001</t>
  </si>
  <si>
    <t>Coordinación de la Política Educativa en el Estado</t>
  </si>
  <si>
    <t>P002</t>
  </si>
  <si>
    <t>Política Ambiental y Planeación</t>
  </si>
  <si>
    <t>P003</t>
  </si>
  <si>
    <t>Protección a los Derechos Humanos</t>
  </si>
  <si>
    <t>P004</t>
  </si>
  <si>
    <t>Planeación, implementación y articulación de la política estatal en materia de humanidades, ciencias, tecnologías e innovación.</t>
  </si>
  <si>
    <t>P005</t>
  </si>
  <si>
    <t>Rectoría en Salud</t>
  </si>
  <si>
    <t>P006</t>
  </si>
  <si>
    <t>Coordinación, Evaluación y Seguimiento de los Fondos Federales para guiar la Política Pública de Seguridad y Procuración de Justicia</t>
  </si>
  <si>
    <t>P007</t>
  </si>
  <si>
    <t>Protección de derechos de niñas, niños y adolescentes.</t>
  </si>
  <si>
    <t>P008</t>
  </si>
  <si>
    <t>Protección Civil, Resiliente e Incluyente</t>
  </si>
  <si>
    <t>P009</t>
  </si>
  <si>
    <t>Planeación e Implementación del Desarrollo Archivístico Estatal</t>
  </si>
  <si>
    <t>P010</t>
  </si>
  <si>
    <t>P011</t>
  </si>
  <si>
    <t>Gestión para Resultados</t>
  </si>
  <si>
    <t>P012</t>
  </si>
  <si>
    <t>Fortalecimiento Hacendario</t>
  </si>
  <si>
    <t>P013</t>
  </si>
  <si>
    <t>Coordinación de Caravanas del Bienestar.</t>
  </si>
  <si>
    <t>P014</t>
  </si>
  <si>
    <t>Asesoría Jurídica y Representación Legal de la SEFIPLAN</t>
  </si>
  <si>
    <t>P015</t>
  </si>
  <si>
    <t>Atención de la Deuda Pública y Finanzas Sanas</t>
  </si>
  <si>
    <t>P016</t>
  </si>
  <si>
    <t>Salud Pública</t>
  </si>
  <si>
    <t>P017</t>
  </si>
  <si>
    <t>Vigilancia Epidemiológica</t>
  </si>
  <si>
    <t>P018</t>
  </si>
  <si>
    <t>Coordinación Integral de la Administración Pública Estatal en Quintana Roo.</t>
  </si>
  <si>
    <t>P019</t>
  </si>
  <si>
    <t>Fortalecimiento de las políticas públicas de población y desarrollo</t>
  </si>
  <si>
    <t>P020</t>
  </si>
  <si>
    <t>Articulación, coordinación e instrumentación de la Política Turística</t>
  </si>
  <si>
    <t>P021</t>
  </si>
  <si>
    <t>Transversalización e Institucionalización de la Perspectiva de Género</t>
  </si>
  <si>
    <t>P023</t>
  </si>
  <si>
    <t>Desarrollo e Inclusión de Personas con Discapacidad</t>
  </si>
  <si>
    <t>P024</t>
  </si>
  <si>
    <t>Encuesta Estatal de Juventudes</t>
  </si>
  <si>
    <t>P025</t>
  </si>
  <si>
    <t>Impulso a la Transversalización de la Perspectiva de Género</t>
  </si>
  <si>
    <t>Q001</t>
  </si>
  <si>
    <t>Mecanismo de fomento y apoyo para la investigación, la ciencia aplicada y la innovación</t>
  </si>
  <si>
    <t>Q002</t>
  </si>
  <si>
    <t>Transformación Digital con Innovación Tecnológica</t>
  </si>
  <si>
    <t>Q004</t>
  </si>
  <si>
    <t>Programa Especial de Fomento e Impulso a las Humanidades, Ciencias, Tecnologías e Innovación</t>
  </si>
  <si>
    <t>R001</t>
  </si>
  <si>
    <t>R003</t>
  </si>
  <si>
    <t>Legislar con Compromiso Social</t>
  </si>
  <si>
    <t>R004</t>
  </si>
  <si>
    <t>Transferencia a los Municipios del Estado</t>
  </si>
  <si>
    <t>R005</t>
  </si>
  <si>
    <t>Provisiones Financieras</t>
  </si>
  <si>
    <t>R006</t>
  </si>
  <si>
    <t>Fideicomiso para el Bienestar del Turismo Crucerista del Estado de Quintana Roo</t>
  </si>
  <si>
    <t>R007</t>
  </si>
  <si>
    <t>Fideicomiso de Promoción Turística del Estado de Quintana Roo</t>
  </si>
  <si>
    <t>R008</t>
  </si>
  <si>
    <t>Servicios auxiliares en la atención médica.</t>
  </si>
  <si>
    <t>R010</t>
  </si>
  <si>
    <t>Programa de Sanidad e Inocuidad Agroalimentaria</t>
  </si>
  <si>
    <t>S001</t>
  </si>
  <si>
    <t>Mochilas, útiles y uniformes escolares</t>
  </si>
  <si>
    <t>S002</t>
  </si>
  <si>
    <t>Artesanas del Bienestar</t>
  </si>
  <si>
    <t>S003</t>
  </si>
  <si>
    <t>Rezago Educativo</t>
  </si>
  <si>
    <t>S004</t>
  </si>
  <si>
    <t>Obras del Bienestar.</t>
  </si>
  <si>
    <t>S005</t>
  </si>
  <si>
    <t>Fomento Agrícola</t>
  </si>
  <si>
    <t>S006</t>
  </si>
  <si>
    <t>Programa de Apoyo a Dignatarias y Dignatarios Mayas</t>
  </si>
  <si>
    <t>S007</t>
  </si>
  <si>
    <t>Huertos del Bienestar</t>
  </si>
  <si>
    <t>S008</t>
  </si>
  <si>
    <t>Beneficencia Pública</t>
  </si>
  <si>
    <t>S009</t>
  </si>
  <si>
    <t>Programa de entrega de apoyos de asistencia social y atención ciudadana</t>
  </si>
  <si>
    <t>S010</t>
  </si>
  <si>
    <t>Comemos Tod@s</t>
  </si>
  <si>
    <t>S011</t>
  </si>
  <si>
    <t>Gestión Social</t>
  </si>
  <si>
    <t>S012</t>
  </si>
  <si>
    <t>Fomento Rural</t>
  </si>
  <si>
    <t>S013</t>
  </si>
  <si>
    <t>Becas Escolares para Educación Básica</t>
  </si>
  <si>
    <t>S014</t>
  </si>
  <si>
    <t>Becas para mujeres en Educación Superior</t>
  </si>
  <si>
    <t>S015</t>
  </si>
  <si>
    <t>Comités de Guardianes Comunitarios</t>
  </si>
  <si>
    <t>S018</t>
  </si>
  <si>
    <t>Entrega de apoyos sociales del Bienestar.</t>
  </si>
  <si>
    <t>S019</t>
  </si>
  <si>
    <t>Cooperativismo en Centrales de Acopio Mayas</t>
  </si>
  <si>
    <t>S021</t>
  </si>
  <si>
    <t>Conecta Quintana Roo.</t>
  </si>
  <si>
    <t>S022</t>
  </si>
  <si>
    <t>FARO del Bienestar.</t>
  </si>
  <si>
    <t>S023</t>
  </si>
  <si>
    <t>Potencialización de Esfuerzos a través del Cooperativismo</t>
  </si>
  <si>
    <t>S024</t>
  </si>
  <si>
    <t>Impulso.</t>
  </si>
  <si>
    <t>S025</t>
  </si>
  <si>
    <t>Cooperativismo Comunitario Maya</t>
  </si>
  <si>
    <t>S026</t>
  </si>
  <si>
    <t>Red de Unidades del Bienestar.</t>
  </si>
  <si>
    <t>S027</t>
  </si>
  <si>
    <t>Programa de Apoyo al Pueblo Maya , Comunidades Indígenas y Afromexicanas.</t>
  </si>
  <si>
    <t>S028</t>
  </si>
  <si>
    <t>Unidos para Transformar.</t>
  </si>
  <si>
    <t>S029</t>
  </si>
  <si>
    <t>Programa Capacítate y Empléate</t>
  </si>
  <si>
    <t>S030</t>
  </si>
  <si>
    <t>Jóvenes Construyendo Esperanza</t>
  </si>
  <si>
    <t>S032</t>
  </si>
  <si>
    <t>Programa de Estrategia Integral de Asistencia Social, Alimentación y Desarrollo Comunitario (EIASADC) de Quintana Roo</t>
  </si>
  <si>
    <t>S033</t>
  </si>
  <si>
    <t>Recicla por tu Futuro</t>
  </si>
  <si>
    <t>S034</t>
  </si>
  <si>
    <t>Fortalecimiento a la salud visual</t>
  </si>
  <si>
    <t>S035</t>
  </si>
  <si>
    <t>ALBERGUE ESTUDIANTIL</t>
  </si>
  <si>
    <t>S036</t>
  </si>
  <si>
    <t>Impulso Competitivo Hecho en Quintana Roo</t>
  </si>
  <si>
    <t>S039</t>
  </si>
  <si>
    <t>Apoyos a gestores sociales de las comunidades del municipio de Felipe Carrillo Puerto del Estado de Quintana Roo</t>
  </si>
  <si>
    <t>S040</t>
  </si>
  <si>
    <t>Becas por la Vida</t>
  </si>
  <si>
    <t>S041</t>
  </si>
  <si>
    <t>Fomento Ganadero</t>
  </si>
  <si>
    <t>S043</t>
  </si>
  <si>
    <t>Programa de Diversificación y Marketing Artesanal</t>
  </si>
  <si>
    <t>S044</t>
  </si>
  <si>
    <t>Fomento pesquero y acuicola.</t>
  </si>
  <si>
    <t>S047</t>
  </si>
  <si>
    <t>Mujer es Poder</t>
  </si>
  <si>
    <t>S048</t>
  </si>
  <si>
    <t>Programa de Cultura Física</t>
  </si>
  <si>
    <t>S049</t>
  </si>
  <si>
    <t>Entrega de Apoyos Económicos a Guardianes del Buen Gobierno</t>
  </si>
  <si>
    <t>U001</t>
  </si>
  <si>
    <t>Pensión para el Bienestar de las Personas con Discapacidad Permanente.</t>
  </si>
  <si>
    <t>U004</t>
  </si>
  <si>
    <t>Infraestructura para el Sector Primario</t>
  </si>
  <si>
    <t>U005</t>
  </si>
  <si>
    <t>Programa Integral para el Control de Plagas, enfermedades zoosanitarias e Inocuidad Pecuaria</t>
  </si>
  <si>
    <t>U007</t>
  </si>
  <si>
    <t>Programa de desarrollo del talento emprendedor quintanarrosense</t>
  </si>
  <si>
    <t>U008</t>
  </si>
  <si>
    <t>Apoyo para elevar las capacidades empresariales de personas productoras con distintivo Hecho en Quintana Roo.</t>
  </si>
  <si>
    <t>U009</t>
  </si>
  <si>
    <t>Consolidación y crecimiento de las MIPYMES</t>
  </si>
  <si>
    <t>V001</t>
  </si>
  <si>
    <t>Gestión y Protección Ambiental</t>
  </si>
  <si>
    <t>V002</t>
  </si>
  <si>
    <t>Procuracion de Justicia Ambiental</t>
  </si>
  <si>
    <t xml:space="preserve">04        </t>
  </si>
  <si>
    <t xml:space="preserve">GOBERNACIÓN                                                                     </t>
  </si>
  <si>
    <t>Educación</t>
  </si>
  <si>
    <t>E006</t>
  </si>
  <si>
    <t>Capacitación para el Trabajo</t>
  </si>
  <si>
    <t>E012</t>
  </si>
  <si>
    <t>Educación Superior UAEQROO</t>
  </si>
  <si>
    <t>M005</t>
  </si>
  <si>
    <t>Gestión universitaria eficiente y con rendición de cuentas</t>
  </si>
  <si>
    <t>S045</t>
  </si>
  <si>
    <t>Programa Institucional de Becas</t>
  </si>
  <si>
    <t>Salud</t>
  </si>
  <si>
    <t xml:space="preserve">Desarrollo Agrario, Territorial y Urbano            </t>
  </si>
  <si>
    <t>16</t>
  </si>
  <si>
    <t>Medio Ambiente y Recursos Naturales</t>
  </si>
  <si>
    <t>23</t>
  </si>
  <si>
    <t>Provisiones Salariales y Económicas</t>
  </si>
  <si>
    <t>28</t>
  </si>
  <si>
    <t>Participaciones a Entidades Federativas y Municipios</t>
  </si>
  <si>
    <t>C001</t>
  </si>
  <si>
    <t>Participaciones a los Municipios del Estado</t>
  </si>
  <si>
    <t>D002</t>
  </si>
  <si>
    <t>Deuda Pública</t>
  </si>
  <si>
    <t>E032</t>
  </si>
  <si>
    <t>Resolución de conflictos electorales</t>
  </si>
  <si>
    <t>E052</t>
  </si>
  <si>
    <t>Impartición de Justicia Administrativa</t>
  </si>
  <si>
    <t>E058</t>
  </si>
  <si>
    <t>Protección, observancia, promoción, estudio y divulgación de los derechos humanos.</t>
  </si>
  <si>
    <t>M006</t>
  </si>
  <si>
    <t>Gestión y Apoyo Institucional del Tribunal Electoral de Quintana Roo</t>
  </si>
  <si>
    <t>M010</t>
  </si>
  <si>
    <t>M011</t>
  </si>
  <si>
    <t>R002</t>
  </si>
  <si>
    <t>Impartición de Justicia</t>
  </si>
  <si>
    <t>S038</t>
  </si>
  <si>
    <t>Apoyos a Integrantes de Comités para la Construcción de la Paz en Quintana Roo</t>
  </si>
  <si>
    <t>S042</t>
  </si>
  <si>
    <t>Becas para personas Aspirantes a ser Integrantes de las Instituciones Policiales de Seguridad Ciudadana estatales pertenecientes a la Secretaría de Seguridad Ciudadana de Quintana Roo.</t>
  </si>
  <si>
    <t>S046</t>
  </si>
  <si>
    <t>Programa de Alto Rendimiento</t>
  </si>
  <si>
    <t>U010</t>
  </si>
  <si>
    <t>Renovación del Servicio Público de Transporte Concesionado</t>
  </si>
  <si>
    <t xml:space="preserve">Aportaciones Federales para Entidades Federativas y Municipios                  </t>
  </si>
  <si>
    <t>I001</t>
  </si>
  <si>
    <t>Aportaciones a los Municipios</t>
  </si>
  <si>
    <t>K006</t>
  </si>
  <si>
    <t>Infraestructura y Equipamiento para la Procuración de Justicia en Quintana Roo</t>
  </si>
  <si>
    <t>K008</t>
  </si>
  <si>
    <t>Proyectos de Infraestructura Física Educativa en el Estado de Quintana Roo</t>
  </si>
  <si>
    <t>Seguridad Pública</t>
  </si>
  <si>
    <t>47</t>
  </si>
  <si>
    <t>Entidades No Sectorizadas</t>
  </si>
  <si>
    <t>Cultura</t>
  </si>
  <si>
    <t>Mujeres</t>
  </si>
  <si>
    <t>Servicios de Salud del Instituto Mexicano del Seguro Social para el Bienestar</t>
  </si>
  <si>
    <t>Total del Egreso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</si>
</sst>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;[Red]#,##0"/>
    <numFmt numFmtId="165" formatCode="_-* #,##0_-;\-* #,##0_-;_-* &quot;-&quot;??_-;_-@_-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8"/>
      <color theme="1"/>
      <name val="Arial Narrow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0"/>
      <name val="Arial Narrow"/>
      <family val="2"/>
    </font>
    <font>
      <sz val="10"/>
      <color indexed="8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sz val="10"/>
      <name val="Arial Narrow"/>
      <family val="2"/>
    </font>
    <font>
      <b/>
      <sz val="9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B0A3D"/>
        <bgColor indexed="64"/>
      </patternFill>
    </fill>
    <fill>
      <patternFill patternType="solid">
        <fgColor rgb="FFB0ABA1"/>
        <bgColor indexed="64"/>
      </patternFill>
    </fill>
    <fill>
      <patternFill patternType="solid">
        <fgColor rgb="FFBEB9B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medium">
        <color theme="0"/>
      </right>
      <top style="thin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 style="medium">
        <color theme="0"/>
      </bottom>
      <diagonal/>
    </border>
    <border>
      <left style="medium">
        <color theme="0"/>
      </left>
      <right style="thin">
        <color indexed="64"/>
      </right>
      <top style="thin">
        <color theme="0"/>
      </top>
      <bottom style="medium">
        <color theme="0"/>
      </bottom>
      <diagonal/>
    </border>
    <border>
      <left style="thin">
        <color indexed="64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indexed="64"/>
      </right>
      <top/>
      <bottom style="medium">
        <color theme="0"/>
      </bottom>
      <diagonal/>
    </border>
    <border>
      <left style="medium">
        <color theme="0"/>
      </left>
      <right style="thin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left" indent="2"/>
    </xf>
    <xf numFmtId="0" fontId="2" fillId="0" borderId="0" xfId="0" applyFont="1"/>
    <xf numFmtId="43" fontId="0" fillId="0" borderId="0" xfId="1" applyFont="1"/>
    <xf numFmtId="43" fontId="3" fillId="0" borderId="0" xfId="1" applyFont="1"/>
    <xf numFmtId="43" fontId="6" fillId="3" borderId="22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164" fontId="6" fillId="4" borderId="23" xfId="0" applyNumberFormat="1" applyFont="1" applyFill="1" applyBorder="1" applyAlignment="1">
      <alignment horizontal="left" wrapText="1" indent="1"/>
    </xf>
    <xf numFmtId="164" fontId="6" fillId="4" borderId="23" xfId="0" applyNumberFormat="1" applyFont="1" applyFill="1" applyBorder="1" applyAlignment="1">
      <alignment horizontal="left" wrapText="1"/>
    </xf>
    <xf numFmtId="43" fontId="8" fillId="4" borderId="22" xfId="1" applyFont="1" applyFill="1" applyBorder="1" applyAlignment="1"/>
    <xf numFmtId="43" fontId="8" fillId="4" borderId="24" xfId="1" applyFont="1" applyFill="1" applyBorder="1" applyAlignment="1"/>
    <xf numFmtId="3" fontId="9" fillId="0" borderId="25" xfId="1" applyNumberFormat="1" applyFont="1" applyFill="1" applyBorder="1" applyAlignment="1">
      <alignment horizontal="left" indent="1"/>
    </xf>
    <xf numFmtId="3" fontId="9" fillId="0" borderId="26" xfId="1" applyNumberFormat="1" applyFont="1" applyFill="1" applyBorder="1" applyAlignment="1">
      <alignment horizontal="left" wrapText="1"/>
    </xf>
    <xf numFmtId="43" fontId="9" fillId="0" borderId="26" xfId="1" applyFont="1" applyFill="1" applyBorder="1" applyAlignment="1"/>
    <xf numFmtId="43" fontId="9" fillId="0" borderId="27" xfId="1" applyFont="1" applyFill="1" applyBorder="1" applyAlignment="1"/>
    <xf numFmtId="3" fontId="9" fillId="0" borderId="28" xfId="1" applyNumberFormat="1" applyFont="1" applyFill="1" applyBorder="1" applyAlignment="1">
      <alignment horizontal="left" indent="1"/>
    </xf>
    <xf numFmtId="3" fontId="9" fillId="0" borderId="29" xfId="1" applyNumberFormat="1" applyFont="1" applyFill="1" applyBorder="1" applyAlignment="1">
      <alignment horizontal="left" wrapText="1"/>
    </xf>
    <xf numFmtId="3" fontId="9" fillId="0" borderId="30" xfId="1" applyNumberFormat="1" applyFont="1" applyFill="1" applyBorder="1" applyAlignment="1">
      <alignment horizontal="left" indent="1"/>
    </xf>
    <xf numFmtId="3" fontId="9" fillId="0" borderId="31" xfId="1" applyNumberFormat="1" applyFont="1" applyFill="1" applyBorder="1" applyAlignment="1">
      <alignment horizontal="left" wrapText="1"/>
    </xf>
    <xf numFmtId="43" fontId="9" fillId="0" borderId="31" xfId="1" applyFont="1" applyFill="1" applyBorder="1" applyAlignment="1"/>
    <xf numFmtId="43" fontId="9" fillId="0" borderId="32" xfId="1" applyFont="1" applyFill="1" applyBorder="1" applyAlignment="1"/>
    <xf numFmtId="164" fontId="6" fillId="4" borderId="28" xfId="0" applyNumberFormat="1" applyFont="1" applyFill="1" applyBorder="1" applyAlignment="1">
      <alignment horizontal="left" wrapText="1" indent="1"/>
    </xf>
    <xf numFmtId="164" fontId="6" fillId="4" borderId="29" xfId="0" applyNumberFormat="1" applyFont="1" applyFill="1" applyBorder="1" applyAlignment="1">
      <alignment horizontal="left"/>
    </xf>
    <xf numFmtId="43" fontId="8" fillId="4" borderId="29" xfId="1" applyFont="1" applyFill="1" applyBorder="1" applyAlignment="1"/>
    <xf numFmtId="43" fontId="8" fillId="4" borderId="33" xfId="1" applyFont="1" applyFill="1" applyBorder="1" applyAlignment="1"/>
    <xf numFmtId="43" fontId="9" fillId="0" borderId="29" xfId="1" applyFont="1" applyFill="1" applyBorder="1" applyAlignment="1"/>
    <xf numFmtId="43" fontId="9" fillId="0" borderId="33" xfId="1" applyFont="1" applyFill="1" applyBorder="1" applyAlignment="1"/>
    <xf numFmtId="164" fontId="6" fillId="4" borderId="29" xfId="0" applyNumberFormat="1" applyFont="1" applyFill="1" applyBorder="1" applyAlignment="1">
      <alignment horizontal="left" wrapText="1"/>
    </xf>
    <xf numFmtId="0" fontId="7" fillId="0" borderId="0" xfId="0" quotePrefix="1" applyFont="1" applyAlignment="1">
      <alignment horizontal="left" vertical="center"/>
    </xf>
    <xf numFmtId="0" fontId="10" fillId="0" borderId="0" xfId="0" quotePrefix="1" applyFont="1" applyAlignment="1">
      <alignment horizontal="left" vertical="center"/>
    </xf>
    <xf numFmtId="43" fontId="8" fillId="3" borderId="35" xfId="1" applyFont="1" applyFill="1" applyBorder="1" applyAlignment="1"/>
    <xf numFmtId="43" fontId="8" fillId="3" borderId="36" xfId="1" applyFont="1" applyFill="1" applyBorder="1" applyAlignment="1"/>
    <xf numFmtId="165" fontId="12" fillId="0" borderId="0" xfId="1" applyNumberFormat="1" applyFont="1"/>
    <xf numFmtId="43" fontId="13" fillId="0" borderId="0" xfId="1" applyFont="1"/>
    <xf numFmtId="164" fontId="8" fillId="3" borderId="34" xfId="0" applyNumberFormat="1" applyFont="1" applyFill="1" applyBorder="1" applyAlignment="1">
      <alignment horizontal="center" wrapText="1"/>
    </xf>
    <xf numFmtId="164" fontId="8" fillId="3" borderId="35" xfId="0" applyNumberFormat="1" applyFont="1" applyFill="1" applyBorder="1" applyAlignment="1">
      <alignment horizontal="center" wrapText="1"/>
    </xf>
    <xf numFmtId="0" fontId="11" fillId="0" borderId="0" xfId="0" applyFont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43" fontId="5" fillId="2" borderId="1" xfId="0" applyNumberFormat="1" applyFont="1" applyFill="1" applyBorder="1" applyAlignment="1">
      <alignment horizontal="center" wrapText="1"/>
    </xf>
    <xf numFmtId="43" fontId="5" fillId="2" borderId="0" xfId="0" applyNumberFormat="1" applyFont="1" applyFill="1" applyAlignment="1">
      <alignment horizontal="center" wrapText="1"/>
    </xf>
    <xf numFmtId="43" fontId="5" fillId="2" borderId="10" xfId="0" applyNumberFormat="1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43" fontId="6" fillId="3" borderId="17" xfId="1" applyFont="1" applyFill="1" applyBorder="1" applyAlignment="1">
      <alignment horizontal="center" vertical="center" wrapText="1"/>
    </xf>
    <xf numFmtId="43" fontId="6" fillId="3" borderId="18" xfId="1" applyFont="1" applyFill="1" applyBorder="1" applyAlignment="1">
      <alignment horizontal="center" vertical="center" wrapText="1"/>
    </xf>
    <xf numFmtId="43" fontId="6" fillId="3" borderId="19" xfId="1" applyFont="1" applyFill="1" applyBorder="1" applyAlignment="1">
      <alignment horizontal="center" vertical="center" wrapText="1"/>
    </xf>
    <xf numFmtId="43" fontId="6" fillId="3" borderId="20" xfId="1" applyFont="1" applyFill="1" applyBorder="1" applyAlignment="1">
      <alignment horizontal="center" vertical="center" wrapText="1"/>
    </xf>
    <xf numFmtId="43" fontId="6" fillId="3" borderId="14" xfId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106680</xdr:colOff>
      <xdr:row>1</xdr:row>
      <xdr:rowOff>0</xdr:rowOff>
    </xdr:from>
    <xdr:to>
      <xdr:col>2</xdr:col>
      <xdr:colOff>777298</xdr:colOff>
      <xdr:row>5</xdr:row>
      <xdr:rowOff>107130</xdr:rowOff>
    </xdr:to>
    <xdr:pic>
      <xdr:nvPicPr>
        <xdr:cNvPr id="2" name="5 Imagen">
          <a:extLst>
            <a:ext uri="{FF2B5EF4-FFF2-40B4-BE49-F238E27FC236}">
              <a16:creationId xmlns:a16="http://schemas.microsoft.com/office/drawing/2014/main" id="{5F437875-4077-4740-A4A8-98CD9C615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4355" y="190500"/>
          <a:ext cx="670618" cy="869130"/>
        </a:xfrm>
        <a:prstGeom prst="rect">
          <a:avLst/>
        </a:prstGeom>
      </xdr:spPr>
    </xdr:pic>
    <xdr:clientData/>
  </xdr:twoCellAnchor>
  <xdr:twoCellAnchor editAs="oneCell">
    <xdr:from>
      <xdr:col>7</xdr:col>
      <xdr:colOff>998220</xdr:colOff>
      <xdr:row>0</xdr:row>
      <xdr:rowOff>121920</xdr:rowOff>
    </xdr:from>
    <xdr:to>
      <xdr:col>9</xdr:col>
      <xdr:colOff>958779</xdr:colOff>
      <xdr:row>5</xdr:row>
      <xdr:rowOff>53790</xdr:rowOff>
    </xdr:to>
    <xdr:pic>
      <xdr:nvPicPr>
        <xdr:cNvPr id="3" name="6 Imagen">
          <a:extLst>
            <a:ext uri="{FF2B5EF4-FFF2-40B4-BE49-F238E27FC236}">
              <a16:creationId xmlns:a16="http://schemas.microsoft.com/office/drawing/2014/main" id="{646DEFB9-E472-4AC9-9A81-583238987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80220" y="121920"/>
          <a:ext cx="2113209" cy="884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58A16-705F-425F-A5DE-4C85E2F92477}">
  <sheetPr>
    <tabColor rgb="FFC00000"/>
    <pageSetUpPr fitToPage="1"/>
  </sheetPr>
  <dimension ref="B2:O472"/>
  <sheetViews>
    <sheetView showGridLines="0" tabSelected="1" zoomScale="110" zoomScaleNormal="110" workbookViewId="0">
      <pane xSplit="3" ySplit="12" topLeftCell="D13" activePane="bottomRight" state="frozen"/>
      <selection pane="topRight" activeCell="D1" sqref="D1"/>
      <selection pane="bottomLeft" activeCell="A13" sqref="A13"/>
      <selection pane="bottomRight" activeCell="C464" sqref="C1:J464"/>
    </sheetView>
  </sheetViews>
  <sheetFormatPr baseColWidth="10" defaultRowHeight="15" x14ac:dyDescent="0.25"/>
  <cols>
    <col min="1" max="1" width="2.625" customWidth="1"/>
    <col min="2" max="2" width="3.25" customWidth="1"/>
    <col min="4" max="4" width="50.75" customWidth="1"/>
    <col min="5" max="10" width="14.125" style="3" customWidth="1"/>
    <col min="11" max="11" width="1.375" customWidth="1"/>
    <col min="12" max="15" width="12.625" style="4" customWidth="1"/>
    <col min="16" max="16" width="14.25" customWidth="1"/>
  </cols>
  <sheetData>
    <row r="2" spans="2:10" x14ac:dyDescent="0.25">
      <c r="C2" s="1"/>
      <c r="D2" s="2"/>
    </row>
    <row r="3" spans="2:10" x14ac:dyDescent="0.25">
      <c r="C3" s="1"/>
      <c r="D3" s="2"/>
    </row>
    <row r="4" spans="2:10" x14ac:dyDescent="0.25">
      <c r="C4" s="1"/>
      <c r="D4" s="2"/>
    </row>
    <row r="5" spans="2:10" x14ac:dyDescent="0.25">
      <c r="C5" s="1"/>
      <c r="D5" s="2"/>
    </row>
    <row r="6" spans="2:10" x14ac:dyDescent="0.25">
      <c r="C6" s="1"/>
      <c r="D6" s="2"/>
    </row>
    <row r="7" spans="2:10" x14ac:dyDescent="0.25">
      <c r="C7" s="37" t="s">
        <v>1</v>
      </c>
      <c r="D7" s="38"/>
      <c r="E7" s="39"/>
      <c r="F7" s="39"/>
      <c r="G7" s="39"/>
      <c r="H7" s="39"/>
      <c r="I7" s="39"/>
      <c r="J7" s="40"/>
    </row>
    <row r="8" spans="2:10" x14ac:dyDescent="0.25">
      <c r="C8" s="41" t="s">
        <v>2</v>
      </c>
      <c r="D8" s="42"/>
      <c r="E8" s="43"/>
      <c r="F8" s="43"/>
      <c r="G8" s="43"/>
      <c r="H8" s="43"/>
      <c r="I8" s="43"/>
      <c r="J8" s="44"/>
    </row>
    <row r="9" spans="2:10" x14ac:dyDescent="0.25">
      <c r="C9" s="45" t="s">
        <v>0</v>
      </c>
      <c r="D9" s="46"/>
      <c r="E9" s="46"/>
      <c r="F9" s="46"/>
      <c r="G9" s="46"/>
      <c r="H9" s="46"/>
      <c r="I9" s="46"/>
      <c r="J9" s="47"/>
    </row>
    <row r="10" spans="2:10" x14ac:dyDescent="0.25">
      <c r="C10" s="48" t="s">
        <v>3</v>
      </c>
      <c r="D10" s="49"/>
      <c r="E10" s="50"/>
      <c r="F10" s="50"/>
      <c r="G10" s="50"/>
      <c r="H10" s="50"/>
      <c r="I10" s="50"/>
      <c r="J10" s="51"/>
    </row>
    <row r="11" spans="2:10" x14ac:dyDescent="0.25">
      <c r="C11" s="52" t="s">
        <v>4</v>
      </c>
      <c r="D11" s="54" t="s">
        <v>5</v>
      </c>
      <c r="E11" s="56" t="s">
        <v>6</v>
      </c>
      <c r="F11" s="57"/>
      <c r="G11" s="57"/>
      <c r="H11" s="57"/>
      <c r="I11" s="58"/>
      <c r="J11" s="59" t="s">
        <v>7</v>
      </c>
    </row>
    <row r="12" spans="2:10" ht="25.5" x14ac:dyDescent="0.25">
      <c r="C12" s="53"/>
      <c r="D12" s="55"/>
      <c r="E12" s="5" t="s">
        <v>8</v>
      </c>
      <c r="F12" s="5" t="s">
        <v>9</v>
      </c>
      <c r="G12" s="5" t="s">
        <v>10</v>
      </c>
      <c r="H12" s="5" t="s">
        <v>11</v>
      </c>
      <c r="I12" s="5" t="s">
        <v>12</v>
      </c>
      <c r="J12" s="60"/>
    </row>
    <row r="13" spans="2:10" x14ac:dyDescent="0.25">
      <c r="B13" s="6"/>
      <c r="C13" s="7" t="s">
        <v>13</v>
      </c>
      <c r="D13" s="8" t="s">
        <v>14</v>
      </c>
      <c r="E13" s="9">
        <f t="shared" ref="E13:J13" si="0">SUM(E14:E192)</f>
        <v>15354091222</v>
      </c>
      <c r="F13" s="9">
        <f t="shared" si="0"/>
        <v>42630224.379999027</v>
      </c>
      <c r="G13" s="9">
        <f t="shared" si="0"/>
        <v>15396721446.379999</v>
      </c>
      <c r="H13" s="9">
        <f t="shared" si="0"/>
        <v>9321519540.3099957</v>
      </c>
      <c r="I13" s="9">
        <f t="shared" si="0"/>
        <v>8616590970.369997</v>
      </c>
      <c r="J13" s="10">
        <f t="shared" si="0"/>
        <v>6075201906.0700006</v>
      </c>
    </row>
    <row r="14" spans="2:10" ht="15.75" thickBot="1" x14ac:dyDescent="0.3">
      <c r="B14" s="6"/>
      <c r="C14" s="11" t="s">
        <v>15</v>
      </c>
      <c r="D14" s="12" t="s">
        <v>16</v>
      </c>
      <c r="E14" s="13">
        <v>763277689</v>
      </c>
      <c r="F14" s="13">
        <f t="shared" ref="F14:F77" si="1">G14-E14</f>
        <v>221445454.87</v>
      </c>
      <c r="G14" s="13">
        <v>984723143.87</v>
      </c>
      <c r="H14" s="13">
        <v>600361461.08999979</v>
      </c>
      <c r="I14" s="13">
        <v>517773003.66999978</v>
      </c>
      <c r="J14" s="14">
        <f t="shared" ref="J14:J77" si="2">G14-H14</f>
        <v>384361682.78000021</v>
      </c>
    </row>
    <row r="15" spans="2:10" ht="15.75" thickBot="1" x14ac:dyDescent="0.3">
      <c r="B15" s="6"/>
      <c r="C15" s="15" t="s">
        <v>17</v>
      </c>
      <c r="D15" s="16" t="s">
        <v>18</v>
      </c>
      <c r="E15" s="13">
        <v>0</v>
      </c>
      <c r="F15" s="13">
        <f t="shared" si="1"/>
        <v>144923289.18000001</v>
      </c>
      <c r="G15" s="13">
        <v>144923289.18000001</v>
      </c>
      <c r="H15" s="13">
        <v>80219788.039999992</v>
      </c>
      <c r="I15" s="13">
        <v>42870800.739999995</v>
      </c>
      <c r="J15" s="14">
        <f t="shared" si="2"/>
        <v>64703501.140000015</v>
      </c>
    </row>
    <row r="16" spans="2:10" ht="15.75" thickBot="1" x14ac:dyDescent="0.3">
      <c r="B16" s="6"/>
      <c r="C16" s="15" t="s">
        <v>19</v>
      </c>
      <c r="D16" s="16" t="s">
        <v>20</v>
      </c>
      <c r="E16" s="13">
        <v>34361249</v>
      </c>
      <c r="F16" s="13">
        <f t="shared" si="1"/>
        <v>-7347978.9300000034</v>
      </c>
      <c r="G16" s="13">
        <v>27013270.069999997</v>
      </c>
      <c r="H16" s="13">
        <v>19949395.929999996</v>
      </c>
      <c r="I16" s="13">
        <v>19880201.75999999</v>
      </c>
      <c r="J16" s="14">
        <f t="shared" si="2"/>
        <v>7063874.1400000006</v>
      </c>
    </row>
    <row r="17" spans="2:10" ht="15.75" thickBot="1" x14ac:dyDescent="0.3">
      <c r="B17" s="6"/>
      <c r="C17" s="15" t="s">
        <v>21</v>
      </c>
      <c r="D17" s="16" t="s">
        <v>22</v>
      </c>
      <c r="E17" s="13">
        <v>1367240</v>
      </c>
      <c r="F17" s="13">
        <f t="shared" si="1"/>
        <v>-226280.6399999999</v>
      </c>
      <c r="G17" s="13">
        <v>1140959.3600000001</v>
      </c>
      <c r="H17" s="13">
        <v>942183.08</v>
      </c>
      <c r="I17" s="13">
        <v>934327.24999999988</v>
      </c>
      <c r="J17" s="14">
        <f t="shared" si="2"/>
        <v>198776.28000000014</v>
      </c>
    </row>
    <row r="18" spans="2:10" ht="15.75" thickBot="1" x14ac:dyDescent="0.3">
      <c r="B18" s="6"/>
      <c r="C18" s="15" t="s">
        <v>23</v>
      </c>
      <c r="D18" s="16" t="s">
        <v>24</v>
      </c>
      <c r="E18" s="13">
        <v>1445760</v>
      </c>
      <c r="F18" s="13">
        <f t="shared" si="1"/>
        <v>48753184.199999996</v>
      </c>
      <c r="G18" s="13">
        <v>50198944.199999996</v>
      </c>
      <c r="H18" s="13">
        <v>21381610.859999999</v>
      </c>
      <c r="I18" s="13">
        <v>21381610.859999999</v>
      </c>
      <c r="J18" s="14">
        <f t="shared" si="2"/>
        <v>28817333.339999996</v>
      </c>
    </row>
    <row r="19" spans="2:10" ht="15.75" thickBot="1" x14ac:dyDescent="0.3">
      <c r="B19" s="6"/>
      <c r="C19" s="15" t="s">
        <v>25</v>
      </c>
      <c r="D19" s="16" t="s">
        <v>26</v>
      </c>
      <c r="E19" s="13">
        <v>2008020</v>
      </c>
      <c r="F19" s="13">
        <f t="shared" si="1"/>
        <v>-77714.169999999925</v>
      </c>
      <c r="G19" s="13">
        <v>1930305.83</v>
      </c>
      <c r="H19" s="13">
        <v>578758.31999999995</v>
      </c>
      <c r="I19" s="13">
        <v>355410.46</v>
      </c>
      <c r="J19" s="14">
        <f t="shared" si="2"/>
        <v>1351547.5100000002</v>
      </c>
    </row>
    <row r="20" spans="2:10" ht="15.75" thickBot="1" x14ac:dyDescent="0.3">
      <c r="B20" s="6"/>
      <c r="C20" s="15" t="s">
        <v>27</v>
      </c>
      <c r="D20" s="16" t="s">
        <v>28</v>
      </c>
      <c r="E20" s="13">
        <v>2276805</v>
      </c>
      <c r="F20" s="13">
        <f t="shared" si="1"/>
        <v>-89762.179999999702</v>
      </c>
      <c r="G20" s="13">
        <v>2187042.8200000003</v>
      </c>
      <c r="H20" s="13">
        <v>1589635.64</v>
      </c>
      <c r="I20" s="13">
        <v>1492795.64</v>
      </c>
      <c r="J20" s="14">
        <f t="shared" si="2"/>
        <v>597407.1800000004</v>
      </c>
    </row>
    <row r="21" spans="2:10" ht="15.75" thickBot="1" x14ac:dyDescent="0.3">
      <c r="B21" s="6"/>
      <c r="C21" s="15" t="s">
        <v>29</v>
      </c>
      <c r="D21" s="16" t="s">
        <v>30</v>
      </c>
      <c r="E21" s="13">
        <v>2128977</v>
      </c>
      <c r="F21" s="13">
        <f t="shared" si="1"/>
        <v>87751.110000000335</v>
      </c>
      <c r="G21" s="13">
        <v>2216728.1100000003</v>
      </c>
      <c r="H21" s="13">
        <v>1361658.19</v>
      </c>
      <c r="I21" s="13">
        <v>1127932.8799999999</v>
      </c>
      <c r="J21" s="14">
        <f t="shared" si="2"/>
        <v>855069.92000000039</v>
      </c>
    </row>
    <row r="22" spans="2:10" ht="15.75" thickBot="1" x14ac:dyDescent="0.3">
      <c r="B22" s="6"/>
      <c r="C22" s="15" t="s">
        <v>31</v>
      </c>
      <c r="D22" s="16" t="s">
        <v>32</v>
      </c>
      <c r="E22" s="13">
        <v>3107153</v>
      </c>
      <c r="F22" s="13">
        <f t="shared" si="1"/>
        <v>0</v>
      </c>
      <c r="G22" s="13">
        <v>3107153</v>
      </c>
      <c r="H22" s="13">
        <v>2636547</v>
      </c>
      <c r="I22" s="13">
        <v>2636547</v>
      </c>
      <c r="J22" s="14">
        <f t="shared" si="2"/>
        <v>470606</v>
      </c>
    </row>
    <row r="23" spans="2:10" ht="15.75" thickBot="1" x14ac:dyDescent="0.3">
      <c r="B23" s="6"/>
      <c r="C23" s="15" t="s">
        <v>33</v>
      </c>
      <c r="D23" s="16" t="s">
        <v>34</v>
      </c>
      <c r="E23" s="13">
        <v>0</v>
      </c>
      <c r="F23" s="13">
        <f t="shared" si="1"/>
        <v>150000</v>
      </c>
      <c r="G23" s="13">
        <v>150000</v>
      </c>
      <c r="H23" s="13">
        <v>0</v>
      </c>
      <c r="I23" s="13">
        <v>0</v>
      </c>
      <c r="J23" s="14">
        <f t="shared" si="2"/>
        <v>150000</v>
      </c>
    </row>
    <row r="24" spans="2:10" ht="15.75" thickBot="1" x14ac:dyDescent="0.3">
      <c r="B24" s="6"/>
      <c r="C24" s="15" t="s">
        <v>35</v>
      </c>
      <c r="D24" s="16" t="s">
        <v>36</v>
      </c>
      <c r="E24" s="13">
        <v>17731531</v>
      </c>
      <c r="F24" s="13">
        <f t="shared" si="1"/>
        <v>1695029.0899999999</v>
      </c>
      <c r="G24" s="13">
        <v>19426560.09</v>
      </c>
      <c r="H24" s="13">
        <v>7707827.8300000001</v>
      </c>
      <c r="I24" s="13">
        <v>4686549.57</v>
      </c>
      <c r="J24" s="14">
        <f t="shared" si="2"/>
        <v>11718732.26</v>
      </c>
    </row>
    <row r="25" spans="2:10" ht="15.75" thickBot="1" x14ac:dyDescent="0.3">
      <c r="B25" s="6"/>
      <c r="C25" s="15" t="s">
        <v>37</v>
      </c>
      <c r="D25" s="16" t="s">
        <v>38</v>
      </c>
      <c r="E25" s="13">
        <v>81593849</v>
      </c>
      <c r="F25" s="13">
        <f t="shared" si="1"/>
        <v>-62000991.859999999</v>
      </c>
      <c r="G25" s="13">
        <v>19592857.139999997</v>
      </c>
      <c r="H25" s="13">
        <v>19104631.219999999</v>
      </c>
      <c r="I25" s="13">
        <v>17833031.219999999</v>
      </c>
      <c r="J25" s="14">
        <f t="shared" si="2"/>
        <v>488225.91999999806</v>
      </c>
    </row>
    <row r="26" spans="2:10" ht="15.75" thickBot="1" x14ac:dyDescent="0.3">
      <c r="B26" s="6"/>
      <c r="C26" s="15" t="s">
        <v>39</v>
      </c>
      <c r="D26" s="16" t="s">
        <v>40</v>
      </c>
      <c r="E26" s="13">
        <v>501823684</v>
      </c>
      <c r="F26" s="13">
        <f t="shared" si="1"/>
        <v>-310636388.06999999</v>
      </c>
      <c r="G26" s="13">
        <v>191187295.93000001</v>
      </c>
      <c r="H26" s="13">
        <v>130624190.93000001</v>
      </c>
      <c r="I26" s="13">
        <v>130624190.93000001</v>
      </c>
      <c r="J26" s="14">
        <f t="shared" si="2"/>
        <v>60563105</v>
      </c>
    </row>
    <row r="27" spans="2:10" ht="15.75" thickBot="1" x14ac:dyDescent="0.3">
      <c r="B27" s="6"/>
      <c r="C27" s="15" t="s">
        <v>41</v>
      </c>
      <c r="D27" s="16" t="s">
        <v>42</v>
      </c>
      <c r="E27" s="13">
        <v>121662</v>
      </c>
      <c r="F27" s="13">
        <f t="shared" si="1"/>
        <v>-13978</v>
      </c>
      <c r="G27" s="13">
        <v>107684</v>
      </c>
      <c r="H27" s="13">
        <v>83706</v>
      </c>
      <c r="I27" s="13">
        <v>83706</v>
      </c>
      <c r="J27" s="14">
        <f t="shared" si="2"/>
        <v>23978</v>
      </c>
    </row>
    <row r="28" spans="2:10" ht="27" thickBot="1" x14ac:dyDescent="0.3">
      <c r="B28" s="6"/>
      <c r="C28" s="15" t="s">
        <v>43</v>
      </c>
      <c r="D28" s="16" t="s">
        <v>44</v>
      </c>
      <c r="E28" s="13">
        <v>7648839</v>
      </c>
      <c r="F28" s="13">
        <f t="shared" si="1"/>
        <v>-2435959</v>
      </c>
      <c r="G28" s="13">
        <v>5212880</v>
      </c>
      <c r="H28" s="13">
        <v>4922061</v>
      </c>
      <c r="I28" s="13">
        <v>4922061</v>
      </c>
      <c r="J28" s="14">
        <f t="shared" si="2"/>
        <v>290819</v>
      </c>
    </row>
    <row r="29" spans="2:10" ht="15.75" thickBot="1" x14ac:dyDescent="0.3">
      <c r="B29" s="6"/>
      <c r="C29" s="15" t="s">
        <v>45</v>
      </c>
      <c r="D29" s="16" t="s">
        <v>46</v>
      </c>
      <c r="E29" s="13">
        <v>67843048</v>
      </c>
      <c r="F29" s="13">
        <f t="shared" si="1"/>
        <v>26271058.670000002</v>
      </c>
      <c r="G29" s="13">
        <v>94114106.670000002</v>
      </c>
      <c r="H29" s="13">
        <v>71320200.38000001</v>
      </c>
      <c r="I29" s="13">
        <v>66320200.379999988</v>
      </c>
      <c r="J29" s="14">
        <f t="shared" si="2"/>
        <v>22793906.289999992</v>
      </c>
    </row>
    <row r="30" spans="2:10" ht="15.75" thickBot="1" x14ac:dyDescent="0.3">
      <c r="B30" s="6"/>
      <c r="C30" s="15" t="s">
        <v>47</v>
      </c>
      <c r="D30" s="16" t="s">
        <v>48</v>
      </c>
      <c r="E30" s="13">
        <v>21339064</v>
      </c>
      <c r="F30" s="13">
        <f t="shared" si="1"/>
        <v>1166153.2200000025</v>
      </c>
      <c r="G30" s="13">
        <v>22505217.220000003</v>
      </c>
      <c r="H30" s="13">
        <v>15603572.73</v>
      </c>
      <c r="I30" s="13">
        <v>15603572.73</v>
      </c>
      <c r="J30" s="14">
        <f t="shared" si="2"/>
        <v>6901644.4900000021</v>
      </c>
    </row>
    <row r="31" spans="2:10" ht="15.75" thickBot="1" x14ac:dyDescent="0.3">
      <c r="B31" s="6"/>
      <c r="C31" s="15" t="s">
        <v>49</v>
      </c>
      <c r="D31" s="16" t="s">
        <v>50</v>
      </c>
      <c r="E31" s="13">
        <v>14683297</v>
      </c>
      <c r="F31" s="13">
        <f t="shared" si="1"/>
        <v>-6398192.0100000007</v>
      </c>
      <c r="G31" s="13">
        <v>8285104.9899999993</v>
      </c>
      <c r="H31" s="13">
        <v>5757858.0200000005</v>
      </c>
      <c r="I31" s="13">
        <v>5757858.0200000005</v>
      </c>
      <c r="J31" s="14">
        <f t="shared" si="2"/>
        <v>2527246.9699999988</v>
      </c>
    </row>
    <row r="32" spans="2:10" ht="15.75" thickBot="1" x14ac:dyDescent="0.3">
      <c r="B32" s="6"/>
      <c r="C32" s="15" t="s">
        <v>51</v>
      </c>
      <c r="D32" s="16" t="s">
        <v>52</v>
      </c>
      <c r="E32" s="13">
        <v>31674234</v>
      </c>
      <c r="F32" s="13">
        <f t="shared" si="1"/>
        <v>1236548.6000000089</v>
      </c>
      <c r="G32" s="13">
        <v>32910782.600000009</v>
      </c>
      <c r="H32" s="13">
        <v>30403105.920000006</v>
      </c>
      <c r="I32" s="13">
        <v>28304983.880000006</v>
      </c>
      <c r="J32" s="14">
        <f t="shared" si="2"/>
        <v>2507676.6800000034</v>
      </c>
    </row>
    <row r="33" spans="2:10" ht="15.75" thickBot="1" x14ac:dyDescent="0.3">
      <c r="B33" s="6"/>
      <c r="C33" s="15" t="s">
        <v>53</v>
      </c>
      <c r="D33" s="16" t="s">
        <v>54</v>
      </c>
      <c r="E33" s="13">
        <v>16185959</v>
      </c>
      <c r="F33" s="13">
        <f t="shared" si="1"/>
        <v>-1494767.6199999992</v>
      </c>
      <c r="G33" s="13">
        <v>14691191.380000001</v>
      </c>
      <c r="H33" s="13">
        <v>8361145.5400000019</v>
      </c>
      <c r="I33" s="13">
        <v>6474544.8900000015</v>
      </c>
      <c r="J33" s="14">
        <f t="shared" si="2"/>
        <v>6330045.8399999989</v>
      </c>
    </row>
    <row r="34" spans="2:10" ht="15.75" thickBot="1" x14ac:dyDescent="0.3">
      <c r="B34" s="6"/>
      <c r="C34" s="15" t="s">
        <v>55</v>
      </c>
      <c r="D34" s="16" t="s">
        <v>56</v>
      </c>
      <c r="E34" s="13">
        <v>95238020</v>
      </c>
      <c r="F34" s="13">
        <f t="shared" si="1"/>
        <v>34128277.999999985</v>
      </c>
      <c r="G34" s="13">
        <v>129366297.99999999</v>
      </c>
      <c r="H34" s="13">
        <v>118377364.59</v>
      </c>
      <c r="I34" s="13">
        <v>118377364.59</v>
      </c>
      <c r="J34" s="14">
        <f t="shared" si="2"/>
        <v>10988933.409999982</v>
      </c>
    </row>
    <row r="35" spans="2:10" ht="15.75" thickBot="1" x14ac:dyDescent="0.3">
      <c r="B35" s="6"/>
      <c r="C35" s="15" t="s">
        <v>57</v>
      </c>
      <c r="D35" s="16" t="s">
        <v>58</v>
      </c>
      <c r="E35" s="13">
        <v>61325880</v>
      </c>
      <c r="F35" s="13">
        <f t="shared" si="1"/>
        <v>59074120</v>
      </c>
      <c r="G35" s="13">
        <v>120400000</v>
      </c>
      <c r="H35" s="13">
        <v>99980000</v>
      </c>
      <c r="I35" s="13">
        <v>99980000</v>
      </c>
      <c r="J35" s="14">
        <f t="shared" si="2"/>
        <v>20420000</v>
      </c>
    </row>
    <row r="36" spans="2:10" ht="15.75" thickBot="1" x14ac:dyDescent="0.3">
      <c r="B36" s="6"/>
      <c r="C36" s="15" t="s">
        <v>59</v>
      </c>
      <c r="D36" s="16" t="s">
        <v>60</v>
      </c>
      <c r="E36" s="13">
        <v>6464961</v>
      </c>
      <c r="F36" s="13">
        <f t="shared" si="1"/>
        <v>249812.01999999955</v>
      </c>
      <c r="G36" s="13">
        <v>6714773.0199999996</v>
      </c>
      <c r="H36" s="13">
        <v>6422471</v>
      </c>
      <c r="I36" s="13">
        <v>6422471</v>
      </c>
      <c r="J36" s="14">
        <f t="shared" si="2"/>
        <v>292302.01999999955</v>
      </c>
    </row>
    <row r="37" spans="2:10" ht="15.75" thickBot="1" x14ac:dyDescent="0.3">
      <c r="B37" s="6"/>
      <c r="C37" s="15" t="s">
        <v>61</v>
      </c>
      <c r="D37" s="16" t="s">
        <v>62</v>
      </c>
      <c r="E37" s="13">
        <v>250000000</v>
      </c>
      <c r="F37" s="13">
        <f t="shared" si="1"/>
        <v>0</v>
      </c>
      <c r="G37" s="13">
        <v>249999999.99999997</v>
      </c>
      <c r="H37" s="13">
        <v>179193500.00000003</v>
      </c>
      <c r="I37" s="13">
        <v>179193500.00000003</v>
      </c>
      <c r="J37" s="14">
        <f t="shared" si="2"/>
        <v>70806499.99999994</v>
      </c>
    </row>
    <row r="38" spans="2:10" ht="15.75" thickBot="1" x14ac:dyDescent="0.3">
      <c r="B38" s="6"/>
      <c r="C38" s="15" t="s">
        <v>63</v>
      </c>
      <c r="D38" s="16" t="s">
        <v>64</v>
      </c>
      <c r="E38" s="13">
        <v>4382968</v>
      </c>
      <c r="F38" s="13">
        <f t="shared" si="1"/>
        <v>-145910.09000000078</v>
      </c>
      <c r="G38" s="13">
        <v>4237057.9099999992</v>
      </c>
      <c r="H38" s="13">
        <v>1535482.43</v>
      </c>
      <c r="I38" s="13">
        <v>1074498.4299999997</v>
      </c>
      <c r="J38" s="14">
        <f t="shared" si="2"/>
        <v>2701575.4799999995</v>
      </c>
    </row>
    <row r="39" spans="2:10" ht="15.75" thickBot="1" x14ac:dyDescent="0.3">
      <c r="B39" s="6"/>
      <c r="C39" s="15" t="s">
        <v>65</v>
      </c>
      <c r="D39" s="16" t="s">
        <v>66</v>
      </c>
      <c r="E39" s="13">
        <v>318626827</v>
      </c>
      <c r="F39" s="13">
        <f t="shared" si="1"/>
        <v>-291285944.76999998</v>
      </c>
      <c r="G39" s="13">
        <v>27340882.230000004</v>
      </c>
      <c r="H39" s="13">
        <v>20249232.780000001</v>
      </c>
      <c r="I39" s="13">
        <v>20249232.780000001</v>
      </c>
      <c r="J39" s="14">
        <f t="shared" si="2"/>
        <v>7091649.450000003</v>
      </c>
    </row>
    <row r="40" spans="2:10" ht="15.75" thickBot="1" x14ac:dyDescent="0.3">
      <c r="B40" s="6"/>
      <c r="C40" s="15" t="s">
        <v>67</v>
      </c>
      <c r="D40" s="16" t="s">
        <v>68</v>
      </c>
      <c r="E40" s="13">
        <v>0</v>
      </c>
      <c r="F40" s="13">
        <f t="shared" si="1"/>
        <v>23170969.170000002</v>
      </c>
      <c r="G40" s="13">
        <v>23170969.170000002</v>
      </c>
      <c r="H40" s="13">
        <v>21163344.170000002</v>
      </c>
      <c r="I40" s="13">
        <v>21163344.170000002</v>
      </c>
      <c r="J40" s="14">
        <f t="shared" si="2"/>
        <v>2007625</v>
      </c>
    </row>
    <row r="41" spans="2:10" ht="27" thickBot="1" x14ac:dyDescent="0.3">
      <c r="B41" s="6"/>
      <c r="C41" s="15" t="s">
        <v>69</v>
      </c>
      <c r="D41" s="16" t="s">
        <v>70</v>
      </c>
      <c r="E41" s="13">
        <v>7039651</v>
      </c>
      <c r="F41" s="13">
        <f t="shared" si="1"/>
        <v>-1605293.2599999979</v>
      </c>
      <c r="G41" s="13">
        <v>5434357.7400000021</v>
      </c>
      <c r="H41" s="13">
        <v>2769443.4699999997</v>
      </c>
      <c r="I41" s="13">
        <v>2301924.3499999992</v>
      </c>
      <c r="J41" s="14">
        <f t="shared" si="2"/>
        <v>2664914.2700000023</v>
      </c>
    </row>
    <row r="42" spans="2:10" ht="15.75" thickBot="1" x14ac:dyDescent="0.3">
      <c r="B42" s="6"/>
      <c r="C42" s="15" t="s">
        <v>71</v>
      </c>
      <c r="D42" s="16" t="s">
        <v>72</v>
      </c>
      <c r="E42" s="13">
        <v>339041645</v>
      </c>
      <c r="F42" s="13">
        <f t="shared" si="1"/>
        <v>-11564187.609999955</v>
      </c>
      <c r="G42" s="13">
        <v>327477457.39000005</v>
      </c>
      <c r="H42" s="13">
        <v>283143775.08999997</v>
      </c>
      <c r="I42" s="13">
        <v>277756895.20999998</v>
      </c>
      <c r="J42" s="14">
        <f t="shared" si="2"/>
        <v>44333682.300000072</v>
      </c>
    </row>
    <row r="43" spans="2:10" ht="15.75" thickBot="1" x14ac:dyDescent="0.3">
      <c r="B43" s="6"/>
      <c r="C43" s="15" t="s">
        <v>73</v>
      </c>
      <c r="D43" s="16" t="s">
        <v>74</v>
      </c>
      <c r="E43" s="13">
        <v>4391030</v>
      </c>
      <c r="F43" s="13">
        <f t="shared" si="1"/>
        <v>-352203.65999999968</v>
      </c>
      <c r="G43" s="13">
        <v>4038826.3400000003</v>
      </c>
      <c r="H43" s="13">
        <v>1996212.4</v>
      </c>
      <c r="I43" s="13">
        <v>1729348.12</v>
      </c>
      <c r="J43" s="14">
        <f t="shared" si="2"/>
        <v>2042613.9400000004</v>
      </c>
    </row>
    <row r="44" spans="2:10" ht="15.75" thickBot="1" x14ac:dyDescent="0.3">
      <c r="B44" s="6"/>
      <c r="C44" s="15" t="s">
        <v>75</v>
      </c>
      <c r="D44" s="16" t="s">
        <v>76</v>
      </c>
      <c r="E44" s="13">
        <v>129643366</v>
      </c>
      <c r="F44" s="13">
        <f t="shared" si="1"/>
        <v>19449132.650000006</v>
      </c>
      <c r="G44" s="13">
        <v>149092498.65000001</v>
      </c>
      <c r="H44" s="13">
        <v>117429115</v>
      </c>
      <c r="I44" s="13">
        <v>117429115</v>
      </c>
      <c r="J44" s="14">
        <f t="shared" si="2"/>
        <v>31663383.650000006</v>
      </c>
    </row>
    <row r="45" spans="2:10" ht="15.75" thickBot="1" x14ac:dyDescent="0.3">
      <c r="B45" s="6"/>
      <c r="C45" s="15" t="s">
        <v>77</v>
      </c>
      <c r="D45" s="16" t="s">
        <v>78</v>
      </c>
      <c r="E45" s="13">
        <v>1579700</v>
      </c>
      <c r="F45" s="13">
        <f t="shared" si="1"/>
        <v>341791.58000000007</v>
      </c>
      <c r="G45" s="13">
        <v>1921491.58</v>
      </c>
      <c r="H45" s="13">
        <v>1456380</v>
      </c>
      <c r="I45" s="13">
        <v>1456380</v>
      </c>
      <c r="J45" s="14">
        <f t="shared" si="2"/>
        <v>465111.58000000007</v>
      </c>
    </row>
    <row r="46" spans="2:10" ht="15.75" thickBot="1" x14ac:dyDescent="0.3">
      <c r="B46" s="6"/>
      <c r="C46" s="15" t="s">
        <v>79</v>
      </c>
      <c r="D46" s="16" t="s">
        <v>80</v>
      </c>
      <c r="E46" s="13">
        <v>2604400</v>
      </c>
      <c r="F46" s="13">
        <f t="shared" si="1"/>
        <v>-839307.73000000021</v>
      </c>
      <c r="G46" s="13">
        <v>1765092.2699999998</v>
      </c>
      <c r="H46" s="13">
        <v>1217226</v>
      </c>
      <c r="I46" s="13">
        <v>1217226</v>
      </c>
      <c r="J46" s="14">
        <f t="shared" si="2"/>
        <v>547866.26999999979</v>
      </c>
    </row>
    <row r="47" spans="2:10" ht="15.75" thickBot="1" x14ac:dyDescent="0.3">
      <c r="B47" s="6"/>
      <c r="C47" s="15" t="s">
        <v>81</v>
      </c>
      <c r="D47" s="16" t="s">
        <v>82</v>
      </c>
      <c r="E47" s="13">
        <v>891864</v>
      </c>
      <c r="F47" s="13">
        <f t="shared" si="1"/>
        <v>0</v>
      </c>
      <c r="G47" s="13">
        <v>891864</v>
      </c>
      <c r="H47" s="13">
        <v>0</v>
      </c>
      <c r="I47" s="13">
        <v>0</v>
      </c>
      <c r="J47" s="14">
        <f t="shared" si="2"/>
        <v>891864</v>
      </c>
    </row>
    <row r="48" spans="2:10" ht="27" thickBot="1" x14ac:dyDescent="0.3">
      <c r="B48" s="6"/>
      <c r="C48" s="15" t="s">
        <v>83</v>
      </c>
      <c r="D48" s="16" t="s">
        <v>84</v>
      </c>
      <c r="E48" s="13">
        <v>7750054</v>
      </c>
      <c r="F48" s="13">
        <f t="shared" si="1"/>
        <v>280504.6400000006</v>
      </c>
      <c r="G48" s="13">
        <v>8030558.6400000006</v>
      </c>
      <c r="H48" s="13">
        <v>5439359</v>
      </c>
      <c r="I48" s="13">
        <v>5439359</v>
      </c>
      <c r="J48" s="14">
        <f t="shared" si="2"/>
        <v>2591199.6400000006</v>
      </c>
    </row>
    <row r="49" spans="2:10" ht="15.75" thickBot="1" x14ac:dyDescent="0.3">
      <c r="B49" s="6"/>
      <c r="C49" s="15" t="s">
        <v>85</v>
      </c>
      <c r="D49" s="16" t="s">
        <v>86</v>
      </c>
      <c r="E49" s="13">
        <v>3369090</v>
      </c>
      <c r="F49" s="13">
        <f t="shared" si="1"/>
        <v>-101251.18999999994</v>
      </c>
      <c r="G49" s="13">
        <v>3267838.81</v>
      </c>
      <c r="H49" s="13">
        <v>2632348</v>
      </c>
      <c r="I49" s="13">
        <v>2632348</v>
      </c>
      <c r="J49" s="14">
        <f t="shared" si="2"/>
        <v>635490.81000000006</v>
      </c>
    </row>
    <row r="50" spans="2:10" ht="15.75" thickBot="1" x14ac:dyDescent="0.3">
      <c r="B50" s="6"/>
      <c r="C50" s="15" t="s">
        <v>87</v>
      </c>
      <c r="D50" s="16" t="s">
        <v>88</v>
      </c>
      <c r="E50" s="13">
        <v>13500</v>
      </c>
      <c r="F50" s="13">
        <f t="shared" si="1"/>
        <v>-4050</v>
      </c>
      <c r="G50" s="13">
        <v>9450</v>
      </c>
      <c r="H50" s="13">
        <v>2700</v>
      </c>
      <c r="I50" s="13">
        <v>0</v>
      </c>
      <c r="J50" s="14">
        <f t="shared" si="2"/>
        <v>6750</v>
      </c>
    </row>
    <row r="51" spans="2:10" ht="15.75" thickBot="1" x14ac:dyDescent="0.3">
      <c r="B51" s="6"/>
      <c r="C51" s="15" t="s">
        <v>89</v>
      </c>
      <c r="D51" s="16" t="s">
        <v>90</v>
      </c>
      <c r="E51" s="13">
        <v>13627593</v>
      </c>
      <c r="F51" s="13">
        <f t="shared" si="1"/>
        <v>40903.910000002012</v>
      </c>
      <c r="G51" s="13">
        <v>13668496.910000002</v>
      </c>
      <c r="H51" s="13">
        <v>10895281.490000002</v>
      </c>
      <c r="I51" s="13">
        <v>10583493.850000001</v>
      </c>
      <c r="J51" s="14">
        <f t="shared" si="2"/>
        <v>2773215.42</v>
      </c>
    </row>
    <row r="52" spans="2:10" ht="15.75" thickBot="1" x14ac:dyDescent="0.3">
      <c r="B52" s="6"/>
      <c r="C52" s="15" t="s">
        <v>91</v>
      </c>
      <c r="D52" s="16" t="s">
        <v>92</v>
      </c>
      <c r="E52" s="13">
        <v>0</v>
      </c>
      <c r="F52" s="13">
        <f t="shared" si="1"/>
        <v>207374.24</v>
      </c>
      <c r="G52" s="13">
        <v>207374.24</v>
      </c>
      <c r="H52" s="13">
        <v>207374.24</v>
      </c>
      <c r="I52" s="13">
        <v>207374.24</v>
      </c>
      <c r="J52" s="14">
        <f t="shared" si="2"/>
        <v>0</v>
      </c>
    </row>
    <row r="53" spans="2:10" ht="15.75" thickBot="1" x14ac:dyDescent="0.3">
      <c r="B53" s="6"/>
      <c r="C53" s="15" t="s">
        <v>93</v>
      </c>
      <c r="D53" s="16" t="s">
        <v>94</v>
      </c>
      <c r="E53" s="13">
        <v>100000000</v>
      </c>
      <c r="F53" s="13">
        <f t="shared" si="1"/>
        <v>522000</v>
      </c>
      <c r="G53" s="13">
        <v>100522000</v>
      </c>
      <c r="H53" s="13">
        <v>50350000</v>
      </c>
      <c r="I53" s="13">
        <v>50350000</v>
      </c>
      <c r="J53" s="14">
        <f t="shared" si="2"/>
        <v>50172000</v>
      </c>
    </row>
    <row r="54" spans="2:10" ht="15.75" thickBot="1" x14ac:dyDescent="0.3">
      <c r="B54" s="6"/>
      <c r="C54" s="15" t="s">
        <v>95</v>
      </c>
      <c r="D54" s="16" t="s">
        <v>96</v>
      </c>
      <c r="E54" s="13">
        <v>1066145527</v>
      </c>
      <c r="F54" s="13">
        <f t="shared" si="1"/>
        <v>-73998303.530001163</v>
      </c>
      <c r="G54" s="13">
        <v>992147223.46999884</v>
      </c>
      <c r="H54" s="13">
        <v>609914205.43999898</v>
      </c>
      <c r="I54" s="13">
        <v>503260892.70999932</v>
      </c>
      <c r="J54" s="14">
        <f t="shared" si="2"/>
        <v>382233018.02999985</v>
      </c>
    </row>
    <row r="55" spans="2:10" ht="15.75" thickBot="1" x14ac:dyDescent="0.3">
      <c r="B55" s="6"/>
      <c r="C55" s="15" t="s">
        <v>97</v>
      </c>
      <c r="D55" s="16" t="s">
        <v>98</v>
      </c>
      <c r="E55" s="13">
        <v>2958900</v>
      </c>
      <c r="F55" s="13">
        <f t="shared" si="1"/>
        <v>43335.849999999627</v>
      </c>
      <c r="G55" s="13">
        <v>3002235.8499999996</v>
      </c>
      <c r="H55" s="13">
        <v>615850.55999999994</v>
      </c>
      <c r="I55" s="13">
        <v>597834.21</v>
      </c>
      <c r="J55" s="14">
        <f t="shared" si="2"/>
        <v>2386385.2899999996</v>
      </c>
    </row>
    <row r="56" spans="2:10" ht="15.75" thickBot="1" x14ac:dyDescent="0.3">
      <c r="B56" s="6"/>
      <c r="C56" s="15" t="s">
        <v>99</v>
      </c>
      <c r="D56" s="16" t="s">
        <v>100</v>
      </c>
      <c r="E56" s="13">
        <v>6891274</v>
      </c>
      <c r="F56" s="13">
        <f t="shared" si="1"/>
        <v>-1472332</v>
      </c>
      <c r="G56" s="13">
        <v>5418942</v>
      </c>
      <c r="H56" s="13">
        <v>4767736</v>
      </c>
      <c r="I56" s="13">
        <v>4767736</v>
      </c>
      <c r="J56" s="14">
        <f t="shared" si="2"/>
        <v>651206</v>
      </c>
    </row>
    <row r="57" spans="2:10" ht="15.75" thickBot="1" x14ac:dyDescent="0.3">
      <c r="B57" s="6"/>
      <c r="C57" s="15" t="s">
        <v>101</v>
      </c>
      <c r="D57" s="16" t="s">
        <v>102</v>
      </c>
      <c r="E57" s="13">
        <v>12442291</v>
      </c>
      <c r="F57" s="13">
        <f t="shared" si="1"/>
        <v>6802114.1200000048</v>
      </c>
      <c r="G57" s="13">
        <v>19244405.120000005</v>
      </c>
      <c r="H57" s="13">
        <v>8886323.9900000021</v>
      </c>
      <c r="I57" s="13">
        <v>7900207.4800000004</v>
      </c>
      <c r="J57" s="14">
        <f t="shared" si="2"/>
        <v>10358081.130000003</v>
      </c>
    </row>
    <row r="58" spans="2:10" ht="15.75" thickBot="1" x14ac:dyDescent="0.3">
      <c r="B58" s="6"/>
      <c r="C58" s="15" t="s">
        <v>103</v>
      </c>
      <c r="D58" s="16" t="s">
        <v>104</v>
      </c>
      <c r="E58" s="13">
        <v>12023216</v>
      </c>
      <c r="F58" s="13">
        <f t="shared" si="1"/>
        <v>10087297.619999997</v>
      </c>
      <c r="G58" s="13">
        <v>22110513.619999997</v>
      </c>
      <c r="H58" s="13">
        <v>5247562.53</v>
      </c>
      <c r="I58" s="13">
        <v>4532613.34</v>
      </c>
      <c r="J58" s="14">
        <f t="shared" si="2"/>
        <v>16862951.089999996</v>
      </c>
    </row>
    <row r="59" spans="2:10" ht="15.75" thickBot="1" x14ac:dyDescent="0.3">
      <c r="B59" s="6"/>
      <c r="C59" s="15" t="s">
        <v>105</v>
      </c>
      <c r="D59" s="16" t="s">
        <v>106</v>
      </c>
      <c r="E59" s="13">
        <v>4244781</v>
      </c>
      <c r="F59" s="13">
        <f t="shared" si="1"/>
        <v>-511035.23999999976</v>
      </c>
      <c r="G59" s="13">
        <v>3733745.7600000002</v>
      </c>
      <c r="H59" s="13">
        <v>2069506.3800000001</v>
      </c>
      <c r="I59" s="13">
        <v>1803154.5899999999</v>
      </c>
      <c r="J59" s="14">
        <f t="shared" si="2"/>
        <v>1664239.3800000001</v>
      </c>
    </row>
    <row r="60" spans="2:10" ht="15.75" thickBot="1" x14ac:dyDescent="0.3">
      <c r="B60" s="6"/>
      <c r="C60" s="15" t="s">
        <v>107</v>
      </c>
      <c r="D60" s="16" t="s">
        <v>108</v>
      </c>
      <c r="E60" s="13">
        <v>837804584</v>
      </c>
      <c r="F60" s="13">
        <f t="shared" si="1"/>
        <v>84471227.860000014</v>
      </c>
      <c r="G60" s="13">
        <v>922275811.86000001</v>
      </c>
      <c r="H60" s="13">
        <v>378861660.16000009</v>
      </c>
      <c r="I60" s="13">
        <v>263582815.16000009</v>
      </c>
      <c r="J60" s="14">
        <f t="shared" si="2"/>
        <v>543414151.69999993</v>
      </c>
    </row>
    <row r="61" spans="2:10" ht="15.75" thickBot="1" x14ac:dyDescent="0.3">
      <c r="B61" s="6"/>
      <c r="C61" s="15" t="s">
        <v>109</v>
      </c>
      <c r="D61" s="16" t="s">
        <v>110</v>
      </c>
      <c r="E61" s="13">
        <v>17220000</v>
      </c>
      <c r="F61" s="13">
        <f t="shared" si="1"/>
        <v>-376666</v>
      </c>
      <c r="G61" s="13">
        <v>16843334</v>
      </c>
      <c r="H61" s="13">
        <v>16278331</v>
      </c>
      <c r="I61" s="13">
        <v>16278331</v>
      </c>
      <c r="J61" s="14">
        <f t="shared" si="2"/>
        <v>565003</v>
      </c>
    </row>
    <row r="62" spans="2:10" ht="15.75" thickBot="1" x14ac:dyDescent="0.3">
      <c r="B62" s="6"/>
      <c r="C62" s="15" t="s">
        <v>111</v>
      </c>
      <c r="D62" s="16" t="s">
        <v>112</v>
      </c>
      <c r="E62" s="13">
        <v>9348692</v>
      </c>
      <c r="F62" s="13">
        <f t="shared" si="1"/>
        <v>-182337.00999999978</v>
      </c>
      <c r="G62" s="13">
        <v>9166354.9900000002</v>
      </c>
      <c r="H62" s="13">
        <v>8027685</v>
      </c>
      <c r="I62" s="13">
        <v>7754943.4699999997</v>
      </c>
      <c r="J62" s="14">
        <f t="shared" si="2"/>
        <v>1138669.9900000002</v>
      </c>
    </row>
    <row r="63" spans="2:10" ht="15.75" thickBot="1" x14ac:dyDescent="0.3">
      <c r="B63" s="6"/>
      <c r="C63" s="15" t="s">
        <v>113</v>
      </c>
      <c r="D63" s="16" t="s">
        <v>114</v>
      </c>
      <c r="E63" s="13">
        <v>2099874</v>
      </c>
      <c r="F63" s="13">
        <f t="shared" si="1"/>
        <v>-142230.18000000017</v>
      </c>
      <c r="G63" s="13">
        <v>1957643.8199999998</v>
      </c>
      <c r="H63" s="13">
        <v>1354603.24</v>
      </c>
      <c r="I63" s="13">
        <v>1299603.24</v>
      </c>
      <c r="J63" s="14">
        <f t="shared" si="2"/>
        <v>603040.57999999984</v>
      </c>
    </row>
    <row r="64" spans="2:10" ht="15.75" thickBot="1" x14ac:dyDescent="0.3">
      <c r="B64" s="6"/>
      <c r="C64" s="15" t="s">
        <v>115</v>
      </c>
      <c r="D64" s="16" t="s">
        <v>116</v>
      </c>
      <c r="E64" s="13">
        <v>128406151</v>
      </c>
      <c r="F64" s="13">
        <f t="shared" si="1"/>
        <v>61369130.99000001</v>
      </c>
      <c r="G64" s="13">
        <v>189775281.99000001</v>
      </c>
      <c r="H64" s="13">
        <v>65213161.619999997</v>
      </c>
      <c r="I64" s="13">
        <v>65213161.619999997</v>
      </c>
      <c r="J64" s="14">
        <f t="shared" si="2"/>
        <v>124562120.37</v>
      </c>
    </row>
    <row r="65" spans="2:10" ht="15.75" thickBot="1" x14ac:dyDescent="0.3">
      <c r="B65" s="6"/>
      <c r="C65" s="15" t="s">
        <v>117</v>
      </c>
      <c r="D65" s="16" t="s">
        <v>118</v>
      </c>
      <c r="E65" s="13">
        <v>20900605</v>
      </c>
      <c r="F65" s="13">
        <f t="shared" si="1"/>
        <v>1566960.3899999969</v>
      </c>
      <c r="G65" s="13">
        <v>22467565.389999997</v>
      </c>
      <c r="H65" s="13">
        <v>16497616.939999998</v>
      </c>
      <c r="I65" s="13">
        <v>16497616.939999998</v>
      </c>
      <c r="J65" s="14">
        <f t="shared" si="2"/>
        <v>5969948.4499999993</v>
      </c>
    </row>
    <row r="66" spans="2:10" ht="15.75" thickBot="1" x14ac:dyDescent="0.3">
      <c r="B66" s="6"/>
      <c r="C66" s="15" t="s">
        <v>119</v>
      </c>
      <c r="D66" s="16" t="s">
        <v>120</v>
      </c>
      <c r="E66" s="13">
        <v>128705976</v>
      </c>
      <c r="F66" s="13">
        <f t="shared" si="1"/>
        <v>-8609916.5600000024</v>
      </c>
      <c r="G66" s="13">
        <v>120096059.44</v>
      </c>
      <c r="H66" s="13">
        <v>48652751.879999995</v>
      </c>
      <c r="I66" s="13">
        <v>45400979.259999998</v>
      </c>
      <c r="J66" s="14">
        <f t="shared" si="2"/>
        <v>71443307.560000002</v>
      </c>
    </row>
    <row r="67" spans="2:10" ht="15.75" thickBot="1" x14ac:dyDescent="0.3">
      <c r="B67" s="6"/>
      <c r="C67" s="15" t="s">
        <v>121</v>
      </c>
      <c r="D67" s="16" t="s">
        <v>122</v>
      </c>
      <c r="E67" s="13">
        <v>9370425</v>
      </c>
      <c r="F67" s="13">
        <f t="shared" si="1"/>
        <v>0</v>
      </c>
      <c r="G67" s="13">
        <v>9370425</v>
      </c>
      <c r="H67" s="13">
        <v>9370425</v>
      </c>
      <c r="I67" s="13">
        <v>9370425</v>
      </c>
      <c r="J67" s="14">
        <f t="shared" si="2"/>
        <v>0</v>
      </c>
    </row>
    <row r="68" spans="2:10" ht="15.75" thickBot="1" x14ac:dyDescent="0.3">
      <c r="B68" s="6"/>
      <c r="C68" s="15" t="s">
        <v>123</v>
      </c>
      <c r="D68" s="16" t="s">
        <v>124</v>
      </c>
      <c r="E68" s="13">
        <v>95372618</v>
      </c>
      <c r="F68" s="13">
        <f t="shared" si="1"/>
        <v>-2577964.7599999905</v>
      </c>
      <c r="G68" s="13">
        <v>92794653.24000001</v>
      </c>
      <c r="H68" s="13">
        <v>57952113.219999984</v>
      </c>
      <c r="I68" s="13">
        <v>54746463.529999971</v>
      </c>
      <c r="J68" s="14">
        <f t="shared" si="2"/>
        <v>34842540.020000026</v>
      </c>
    </row>
    <row r="69" spans="2:10" ht="15.75" thickBot="1" x14ac:dyDescent="0.3">
      <c r="B69" s="6"/>
      <c r="C69" s="15" t="s">
        <v>125</v>
      </c>
      <c r="D69" s="16" t="s">
        <v>126</v>
      </c>
      <c r="E69" s="13">
        <v>37333371</v>
      </c>
      <c r="F69" s="13">
        <f t="shared" si="1"/>
        <v>112666629</v>
      </c>
      <c r="G69" s="13">
        <v>150000000</v>
      </c>
      <c r="H69" s="13">
        <v>150000000</v>
      </c>
      <c r="I69" s="13">
        <v>150000000</v>
      </c>
      <c r="J69" s="14">
        <f t="shared" si="2"/>
        <v>0</v>
      </c>
    </row>
    <row r="70" spans="2:10" ht="15.75" thickBot="1" x14ac:dyDescent="0.3">
      <c r="B70" s="6"/>
      <c r="C70" s="15" t="s">
        <v>127</v>
      </c>
      <c r="D70" s="16" t="s">
        <v>128</v>
      </c>
      <c r="E70" s="13">
        <v>3533301</v>
      </c>
      <c r="F70" s="13">
        <f t="shared" si="1"/>
        <v>192449.95999999996</v>
      </c>
      <c r="G70" s="13">
        <v>3725750.96</v>
      </c>
      <c r="H70" s="13">
        <v>2954042.87</v>
      </c>
      <c r="I70" s="13">
        <v>2954042.87</v>
      </c>
      <c r="J70" s="14">
        <f t="shared" si="2"/>
        <v>771708.08999999985</v>
      </c>
    </row>
    <row r="71" spans="2:10" ht="15.75" thickBot="1" x14ac:dyDescent="0.3">
      <c r="B71" s="6"/>
      <c r="C71" s="15" t="s">
        <v>129</v>
      </c>
      <c r="D71" s="16" t="s">
        <v>130</v>
      </c>
      <c r="E71" s="13">
        <v>2304000</v>
      </c>
      <c r="F71" s="13">
        <f t="shared" si="1"/>
        <v>454891.36000000034</v>
      </c>
      <c r="G71" s="13">
        <v>2758891.3600000003</v>
      </c>
      <c r="H71" s="13">
        <v>1749999.98</v>
      </c>
      <c r="I71" s="13">
        <v>1749999.98</v>
      </c>
      <c r="J71" s="14">
        <f t="shared" si="2"/>
        <v>1008891.3800000004</v>
      </c>
    </row>
    <row r="72" spans="2:10" ht="15.75" thickBot="1" x14ac:dyDescent="0.3">
      <c r="B72" s="6"/>
      <c r="C72" s="15" t="s">
        <v>131</v>
      </c>
      <c r="D72" s="16" t="s">
        <v>132</v>
      </c>
      <c r="E72" s="13">
        <v>10419031</v>
      </c>
      <c r="F72" s="13">
        <f t="shared" si="1"/>
        <v>591500.77999999933</v>
      </c>
      <c r="G72" s="13">
        <v>11010531.779999999</v>
      </c>
      <c r="H72" s="13">
        <v>8608862.7899999991</v>
      </c>
      <c r="I72" s="13">
        <v>7487474.5499999989</v>
      </c>
      <c r="J72" s="14">
        <f t="shared" si="2"/>
        <v>2401668.9900000002</v>
      </c>
    </row>
    <row r="73" spans="2:10" ht="15.75" thickBot="1" x14ac:dyDescent="0.3">
      <c r="B73" s="6"/>
      <c r="C73" s="15" t="s">
        <v>133</v>
      </c>
      <c r="D73" s="16" t="s">
        <v>134</v>
      </c>
      <c r="E73" s="13">
        <v>33632736</v>
      </c>
      <c r="F73" s="13">
        <f t="shared" si="1"/>
        <v>-1644716.0100000016</v>
      </c>
      <c r="G73" s="13">
        <v>31988019.989999998</v>
      </c>
      <c r="H73" s="13">
        <v>22073298.110000003</v>
      </c>
      <c r="I73" s="13">
        <v>13468524.129999999</v>
      </c>
      <c r="J73" s="14">
        <f t="shared" si="2"/>
        <v>9914721.8799999952</v>
      </c>
    </row>
    <row r="74" spans="2:10" ht="15.75" thickBot="1" x14ac:dyDescent="0.3">
      <c r="B74" s="6"/>
      <c r="C74" s="15" t="s">
        <v>135</v>
      </c>
      <c r="D74" s="16" t="s">
        <v>136</v>
      </c>
      <c r="E74" s="13">
        <v>8687900</v>
      </c>
      <c r="F74" s="13">
        <f t="shared" si="1"/>
        <v>-1997601.3599999994</v>
      </c>
      <c r="G74" s="13">
        <v>6690298.6400000006</v>
      </c>
      <c r="H74" s="13">
        <v>3349971.5799999996</v>
      </c>
      <c r="I74" s="13">
        <v>2974890.7099999995</v>
      </c>
      <c r="J74" s="14">
        <f t="shared" si="2"/>
        <v>3340327.060000001</v>
      </c>
    </row>
    <row r="75" spans="2:10" ht="15.75" thickBot="1" x14ac:dyDescent="0.3">
      <c r="B75" s="6"/>
      <c r="C75" s="15" t="s">
        <v>137</v>
      </c>
      <c r="D75" s="16" t="s">
        <v>138</v>
      </c>
      <c r="E75" s="13">
        <v>53925697</v>
      </c>
      <c r="F75" s="13">
        <f t="shared" si="1"/>
        <v>-7003489.0899999961</v>
      </c>
      <c r="G75" s="13">
        <v>46922207.910000004</v>
      </c>
      <c r="H75" s="13">
        <v>24148676.440000009</v>
      </c>
      <c r="I75" s="13">
        <v>23985096.100000009</v>
      </c>
      <c r="J75" s="14">
        <f t="shared" si="2"/>
        <v>22773531.469999995</v>
      </c>
    </row>
    <row r="76" spans="2:10" ht="15.75" thickBot="1" x14ac:dyDescent="0.3">
      <c r="B76" s="6"/>
      <c r="C76" s="15" t="s">
        <v>139</v>
      </c>
      <c r="D76" s="16" t="s">
        <v>140</v>
      </c>
      <c r="E76" s="13">
        <v>445612</v>
      </c>
      <c r="F76" s="13">
        <f t="shared" si="1"/>
        <v>-20694.270000000019</v>
      </c>
      <c r="G76" s="13">
        <v>424917.73</v>
      </c>
      <c r="H76" s="13">
        <v>312643.80999999994</v>
      </c>
      <c r="I76" s="13">
        <v>235382.54999999996</v>
      </c>
      <c r="J76" s="14">
        <f t="shared" si="2"/>
        <v>112273.92000000004</v>
      </c>
    </row>
    <row r="77" spans="2:10" ht="15.75" thickBot="1" x14ac:dyDescent="0.3">
      <c r="B77" s="6"/>
      <c r="C77" s="15" t="s">
        <v>141</v>
      </c>
      <c r="D77" s="16" t="s">
        <v>142</v>
      </c>
      <c r="E77" s="13">
        <v>3865895</v>
      </c>
      <c r="F77" s="13">
        <f t="shared" si="1"/>
        <v>-490422</v>
      </c>
      <c r="G77" s="13">
        <v>3375473</v>
      </c>
      <c r="H77" s="13">
        <v>1590677.6</v>
      </c>
      <c r="I77" s="13">
        <v>1464992.86</v>
      </c>
      <c r="J77" s="14">
        <f t="shared" si="2"/>
        <v>1784795.4</v>
      </c>
    </row>
    <row r="78" spans="2:10" ht="15.75" thickBot="1" x14ac:dyDescent="0.3">
      <c r="B78" s="6"/>
      <c r="C78" s="15" t="s">
        <v>143</v>
      </c>
      <c r="D78" s="16" t="s">
        <v>144</v>
      </c>
      <c r="E78" s="13">
        <v>0</v>
      </c>
      <c r="F78" s="13">
        <f t="shared" ref="F78:F141" si="3">G78-E78</f>
        <v>14083775.09</v>
      </c>
      <c r="G78" s="13">
        <v>14083775.09</v>
      </c>
      <c r="H78" s="13">
        <v>7509009.6399999987</v>
      </c>
      <c r="I78" s="13">
        <v>7482207.1099999994</v>
      </c>
      <c r="J78" s="14">
        <f t="shared" ref="J78:J141" si="4">G78-H78</f>
        <v>6574765.4500000011</v>
      </c>
    </row>
    <row r="79" spans="2:10" ht="15.75" thickBot="1" x14ac:dyDescent="0.3">
      <c r="B79" s="6"/>
      <c r="C79" s="15" t="s">
        <v>145</v>
      </c>
      <c r="D79" s="16" t="s">
        <v>146</v>
      </c>
      <c r="E79" s="13">
        <v>3245000</v>
      </c>
      <c r="F79" s="13">
        <f t="shared" si="3"/>
        <v>110919690.06</v>
      </c>
      <c r="G79" s="13">
        <v>114164690.06</v>
      </c>
      <c r="H79" s="13">
        <v>104975593.2</v>
      </c>
      <c r="I79" s="13">
        <v>50861103.200000003</v>
      </c>
      <c r="J79" s="14">
        <f t="shared" si="4"/>
        <v>9189096.8599999994</v>
      </c>
    </row>
    <row r="80" spans="2:10" ht="15.75" thickBot="1" x14ac:dyDescent="0.3">
      <c r="B80" s="6"/>
      <c r="C80" s="15" t="s">
        <v>147</v>
      </c>
      <c r="D80" s="16" t="s">
        <v>148</v>
      </c>
      <c r="E80" s="13">
        <v>8949456</v>
      </c>
      <c r="F80" s="13">
        <f t="shared" si="3"/>
        <v>-7284256</v>
      </c>
      <c r="G80" s="13">
        <v>1665200</v>
      </c>
      <c r="H80" s="13">
        <v>960978</v>
      </c>
      <c r="I80" s="13">
        <v>960978</v>
      </c>
      <c r="J80" s="14">
        <f t="shared" si="4"/>
        <v>704222</v>
      </c>
    </row>
    <row r="81" spans="2:10" ht="15.75" thickBot="1" x14ac:dyDescent="0.3">
      <c r="B81" s="6"/>
      <c r="C81" s="15" t="s">
        <v>149</v>
      </c>
      <c r="D81" s="16" t="s">
        <v>150</v>
      </c>
      <c r="E81" s="13">
        <v>7392135</v>
      </c>
      <c r="F81" s="13">
        <f t="shared" si="3"/>
        <v>-536711.76000000164</v>
      </c>
      <c r="G81" s="13">
        <v>6855423.2399999984</v>
      </c>
      <c r="H81" s="13">
        <v>3406408.8800000004</v>
      </c>
      <c r="I81" s="13">
        <v>3075737.2099999995</v>
      </c>
      <c r="J81" s="14">
        <f t="shared" si="4"/>
        <v>3449014.359999998</v>
      </c>
    </row>
    <row r="82" spans="2:10" ht="15.75" thickBot="1" x14ac:dyDescent="0.3">
      <c r="B82" s="6"/>
      <c r="C82" s="15" t="s">
        <v>151</v>
      </c>
      <c r="D82" s="16" t="s">
        <v>152</v>
      </c>
      <c r="E82" s="13">
        <v>3510010</v>
      </c>
      <c r="F82" s="13">
        <f t="shared" si="3"/>
        <v>4808643</v>
      </c>
      <c r="G82" s="13">
        <v>8318653</v>
      </c>
      <c r="H82" s="13">
        <v>5488131.5</v>
      </c>
      <c r="I82" s="13">
        <v>5488131.5</v>
      </c>
      <c r="J82" s="14">
        <f t="shared" si="4"/>
        <v>2830521.5</v>
      </c>
    </row>
    <row r="83" spans="2:10" ht="15.75" thickBot="1" x14ac:dyDescent="0.3">
      <c r="B83" s="6"/>
      <c r="C83" s="15" t="s">
        <v>153</v>
      </c>
      <c r="D83" s="16" t="s">
        <v>154</v>
      </c>
      <c r="E83" s="13">
        <v>63056790</v>
      </c>
      <c r="F83" s="13">
        <f t="shared" si="3"/>
        <v>-275330.25000000745</v>
      </c>
      <c r="G83" s="13">
        <v>62781459.749999993</v>
      </c>
      <c r="H83" s="13">
        <v>62031782.639999993</v>
      </c>
      <c r="I83" s="13">
        <v>61958533.599999994</v>
      </c>
      <c r="J83" s="14">
        <f t="shared" si="4"/>
        <v>749677.1099999994</v>
      </c>
    </row>
    <row r="84" spans="2:10" ht="15.75" thickBot="1" x14ac:dyDescent="0.3">
      <c r="B84" s="6"/>
      <c r="C84" s="15" t="s">
        <v>155</v>
      </c>
      <c r="D84" s="16" t="s">
        <v>156</v>
      </c>
      <c r="E84" s="13">
        <v>1350000</v>
      </c>
      <c r="F84" s="13">
        <f t="shared" si="3"/>
        <v>-326300.34999999998</v>
      </c>
      <c r="G84" s="13">
        <v>1023699.65</v>
      </c>
      <c r="H84" s="13">
        <v>662940.95000000007</v>
      </c>
      <c r="I84" s="13">
        <v>617410.71000000008</v>
      </c>
      <c r="J84" s="14">
        <f t="shared" si="4"/>
        <v>360758.69999999995</v>
      </c>
    </row>
    <row r="85" spans="2:10" ht="15.75" thickBot="1" x14ac:dyDescent="0.3">
      <c r="B85" s="6"/>
      <c r="C85" s="15" t="s">
        <v>157</v>
      </c>
      <c r="D85" s="16" t="s">
        <v>158</v>
      </c>
      <c r="E85" s="13">
        <v>1094957</v>
      </c>
      <c r="F85" s="13">
        <f t="shared" si="3"/>
        <v>-44410.5</v>
      </c>
      <c r="G85" s="13">
        <v>1050546.5</v>
      </c>
      <c r="H85" s="13">
        <v>889972.00999999989</v>
      </c>
      <c r="I85" s="13">
        <v>861476.6399999999</v>
      </c>
      <c r="J85" s="14">
        <f t="shared" si="4"/>
        <v>160574.49000000011</v>
      </c>
    </row>
    <row r="86" spans="2:10" ht="15.75" thickBot="1" x14ac:dyDescent="0.3">
      <c r="B86" s="6"/>
      <c r="C86" s="15" t="s">
        <v>159</v>
      </c>
      <c r="D86" s="16" t="s">
        <v>160</v>
      </c>
      <c r="E86" s="13">
        <v>50000000</v>
      </c>
      <c r="F86" s="13">
        <f t="shared" si="3"/>
        <v>25590593.849999994</v>
      </c>
      <c r="G86" s="13">
        <v>75590593.849999994</v>
      </c>
      <c r="H86" s="13">
        <v>75590593.849999994</v>
      </c>
      <c r="I86" s="13">
        <v>75590593.849999994</v>
      </c>
      <c r="J86" s="14">
        <f t="shared" si="4"/>
        <v>0</v>
      </c>
    </row>
    <row r="87" spans="2:10" ht="15.75" thickBot="1" x14ac:dyDescent="0.3">
      <c r="B87" s="6"/>
      <c r="C87" s="15" t="s">
        <v>161</v>
      </c>
      <c r="D87" s="16" t="s">
        <v>162</v>
      </c>
      <c r="E87" s="13">
        <v>69727353</v>
      </c>
      <c r="F87" s="13">
        <f t="shared" si="3"/>
        <v>23329730.01000002</v>
      </c>
      <c r="G87" s="13">
        <v>93057083.01000002</v>
      </c>
      <c r="H87" s="13">
        <v>45335418.519999988</v>
      </c>
      <c r="I87" s="13">
        <v>37125061.570000008</v>
      </c>
      <c r="J87" s="14">
        <f t="shared" si="4"/>
        <v>47721664.490000032</v>
      </c>
    </row>
    <row r="88" spans="2:10" ht="15.75" thickBot="1" x14ac:dyDescent="0.3">
      <c r="B88" s="6"/>
      <c r="C88" s="15" t="s">
        <v>163</v>
      </c>
      <c r="D88" s="16" t="s">
        <v>164</v>
      </c>
      <c r="E88" s="13">
        <v>17727334</v>
      </c>
      <c r="F88" s="13">
        <f t="shared" si="3"/>
        <v>17955227.840000004</v>
      </c>
      <c r="G88" s="13">
        <v>35682561.840000004</v>
      </c>
      <c r="H88" s="13">
        <v>839076.15</v>
      </c>
      <c r="I88" s="13">
        <v>713160.44000000006</v>
      </c>
      <c r="J88" s="14">
        <f t="shared" si="4"/>
        <v>34843485.690000005</v>
      </c>
    </row>
    <row r="89" spans="2:10" ht="15.75" thickBot="1" x14ac:dyDescent="0.3">
      <c r="B89" s="6"/>
      <c r="C89" s="15" t="s">
        <v>165</v>
      </c>
      <c r="D89" s="16" t="s">
        <v>166</v>
      </c>
      <c r="E89" s="13">
        <v>304000</v>
      </c>
      <c r="F89" s="13">
        <f t="shared" si="3"/>
        <v>34739788.659999996</v>
      </c>
      <c r="G89" s="13">
        <v>35043788.659999996</v>
      </c>
      <c r="H89" s="13">
        <v>34908940.920000002</v>
      </c>
      <c r="I89" s="13">
        <v>34906390.759999998</v>
      </c>
      <c r="J89" s="14">
        <f t="shared" si="4"/>
        <v>134847.73999999464</v>
      </c>
    </row>
    <row r="90" spans="2:10" ht="15.75" thickBot="1" x14ac:dyDescent="0.3">
      <c r="B90" s="6"/>
      <c r="C90" s="15" t="s">
        <v>167</v>
      </c>
      <c r="D90" s="16" t="s">
        <v>168</v>
      </c>
      <c r="E90" s="13">
        <v>212669058</v>
      </c>
      <c r="F90" s="13">
        <f t="shared" si="3"/>
        <v>62001015.599999964</v>
      </c>
      <c r="G90" s="13">
        <v>274670073.59999996</v>
      </c>
      <c r="H90" s="13">
        <v>263973078</v>
      </c>
      <c r="I90" s="13">
        <v>263973078</v>
      </c>
      <c r="J90" s="14">
        <f t="shared" si="4"/>
        <v>10696995.599999964</v>
      </c>
    </row>
    <row r="91" spans="2:10" ht="15.75" thickBot="1" x14ac:dyDescent="0.3">
      <c r="B91" s="6"/>
      <c r="C91" s="15" t="s">
        <v>169</v>
      </c>
      <c r="D91" s="16" t="s">
        <v>170</v>
      </c>
      <c r="E91" s="13">
        <v>0</v>
      </c>
      <c r="F91" s="13">
        <f t="shared" si="3"/>
        <v>4767060.8099999996</v>
      </c>
      <c r="G91" s="13">
        <v>4767060.8099999996</v>
      </c>
      <c r="H91" s="13">
        <v>4767060.8100000005</v>
      </c>
      <c r="I91" s="13">
        <v>4767060.8100000005</v>
      </c>
      <c r="J91" s="14">
        <f t="shared" si="4"/>
        <v>0</v>
      </c>
    </row>
    <row r="92" spans="2:10" ht="15.75" thickBot="1" x14ac:dyDescent="0.3">
      <c r="B92" s="6"/>
      <c r="C92" s="15" t="s">
        <v>171</v>
      </c>
      <c r="D92" s="16" t="s">
        <v>172</v>
      </c>
      <c r="E92" s="13">
        <v>930229246.5</v>
      </c>
      <c r="F92" s="13">
        <f t="shared" si="3"/>
        <v>-410557985.30000001</v>
      </c>
      <c r="G92" s="13">
        <v>519671261.19999999</v>
      </c>
      <c r="H92" s="13">
        <v>0</v>
      </c>
      <c r="I92" s="13">
        <v>0</v>
      </c>
      <c r="J92" s="14">
        <f t="shared" si="4"/>
        <v>519671261.19999999</v>
      </c>
    </row>
    <row r="93" spans="2:10" ht="15.75" thickBot="1" x14ac:dyDescent="0.3">
      <c r="B93" s="6"/>
      <c r="C93" s="15" t="s">
        <v>173</v>
      </c>
      <c r="D93" s="16" t="s">
        <v>174</v>
      </c>
      <c r="E93" s="13">
        <v>31686800</v>
      </c>
      <c r="F93" s="13">
        <f t="shared" si="3"/>
        <v>11284200</v>
      </c>
      <c r="G93" s="13">
        <v>42971000</v>
      </c>
      <c r="H93" s="13">
        <v>84500</v>
      </c>
      <c r="I93" s="13">
        <v>84500</v>
      </c>
      <c r="J93" s="14">
        <f t="shared" si="4"/>
        <v>42886500</v>
      </c>
    </row>
    <row r="94" spans="2:10" ht="15.75" thickBot="1" x14ac:dyDescent="0.3">
      <c r="B94" s="6"/>
      <c r="C94" s="15" t="s">
        <v>175</v>
      </c>
      <c r="D94" s="16" t="s">
        <v>176</v>
      </c>
      <c r="E94" s="13">
        <v>7819715</v>
      </c>
      <c r="F94" s="13">
        <f t="shared" si="3"/>
        <v>23599793.669999991</v>
      </c>
      <c r="G94" s="13">
        <v>31419508.669999991</v>
      </c>
      <c r="H94" s="13">
        <v>13272563.599999998</v>
      </c>
      <c r="I94" s="13">
        <v>13249757.060000001</v>
      </c>
      <c r="J94" s="14">
        <f t="shared" si="4"/>
        <v>18146945.069999993</v>
      </c>
    </row>
    <row r="95" spans="2:10" ht="15.75" thickBot="1" x14ac:dyDescent="0.3">
      <c r="B95" s="6"/>
      <c r="C95" s="15" t="s">
        <v>177</v>
      </c>
      <c r="D95" s="16" t="s">
        <v>178</v>
      </c>
      <c r="E95" s="13">
        <v>107709</v>
      </c>
      <c r="F95" s="13">
        <f t="shared" si="3"/>
        <v>25206</v>
      </c>
      <c r="G95" s="13">
        <v>132915</v>
      </c>
      <c r="H95" s="13">
        <v>57429</v>
      </c>
      <c r="I95" s="13">
        <v>57429</v>
      </c>
      <c r="J95" s="14">
        <f t="shared" si="4"/>
        <v>75486</v>
      </c>
    </row>
    <row r="96" spans="2:10" ht="15.75" thickBot="1" x14ac:dyDescent="0.3">
      <c r="B96" s="6"/>
      <c r="C96" s="15" t="s">
        <v>179</v>
      </c>
      <c r="D96" s="16" t="s">
        <v>180</v>
      </c>
      <c r="E96" s="13">
        <v>2328762</v>
      </c>
      <c r="F96" s="13">
        <f t="shared" si="3"/>
        <v>-113793</v>
      </c>
      <c r="G96" s="13">
        <v>2214969</v>
      </c>
      <c r="H96" s="13">
        <v>1408091</v>
      </c>
      <c r="I96" s="13">
        <v>1408091</v>
      </c>
      <c r="J96" s="14">
        <f t="shared" si="4"/>
        <v>806878</v>
      </c>
    </row>
    <row r="97" spans="2:10" ht="15.75" thickBot="1" x14ac:dyDescent="0.3">
      <c r="B97" s="6"/>
      <c r="C97" s="15" t="s">
        <v>181</v>
      </c>
      <c r="D97" s="16" t="s">
        <v>182</v>
      </c>
      <c r="E97" s="13">
        <v>2649120</v>
      </c>
      <c r="F97" s="13">
        <f t="shared" si="3"/>
        <v>174197730.94000003</v>
      </c>
      <c r="G97" s="13">
        <v>176846850.94000003</v>
      </c>
      <c r="H97" s="13">
        <v>145751384.56</v>
      </c>
      <c r="I97" s="13">
        <v>128896004.56</v>
      </c>
      <c r="J97" s="14">
        <f t="shared" si="4"/>
        <v>31095466.380000025</v>
      </c>
    </row>
    <row r="98" spans="2:10" ht="15.75" thickBot="1" x14ac:dyDescent="0.3">
      <c r="B98" s="6"/>
      <c r="C98" s="15" t="s">
        <v>183</v>
      </c>
      <c r="D98" s="16" t="s">
        <v>184</v>
      </c>
      <c r="E98" s="13">
        <v>0</v>
      </c>
      <c r="F98" s="13">
        <f t="shared" si="3"/>
        <v>526660.01</v>
      </c>
      <c r="G98" s="13">
        <v>526660.01</v>
      </c>
      <c r="H98" s="13">
        <v>0</v>
      </c>
      <c r="I98" s="13">
        <v>0</v>
      </c>
      <c r="J98" s="14">
        <f t="shared" si="4"/>
        <v>526660.01</v>
      </c>
    </row>
    <row r="99" spans="2:10" ht="15.75" thickBot="1" x14ac:dyDescent="0.3">
      <c r="B99" s="6"/>
      <c r="C99" s="15" t="s">
        <v>185</v>
      </c>
      <c r="D99" s="16" t="s">
        <v>186</v>
      </c>
      <c r="E99" s="13">
        <v>1002177225</v>
      </c>
      <c r="F99" s="13">
        <f t="shared" si="3"/>
        <v>-59175016.099999785</v>
      </c>
      <c r="G99" s="13">
        <v>943002208.90000021</v>
      </c>
      <c r="H99" s="13">
        <v>660202889.39999986</v>
      </c>
      <c r="I99" s="13">
        <v>632146686.07999921</v>
      </c>
      <c r="J99" s="14">
        <f t="shared" si="4"/>
        <v>282799319.50000036</v>
      </c>
    </row>
    <row r="100" spans="2:10" ht="15.75" thickBot="1" x14ac:dyDescent="0.3">
      <c r="B100" s="6"/>
      <c r="C100" s="15" t="s">
        <v>187</v>
      </c>
      <c r="D100" s="16" t="s">
        <v>186</v>
      </c>
      <c r="E100" s="13">
        <v>11000000</v>
      </c>
      <c r="F100" s="13">
        <f t="shared" si="3"/>
        <v>0</v>
      </c>
      <c r="G100" s="13">
        <v>11000000</v>
      </c>
      <c r="H100" s="13">
        <v>7700000</v>
      </c>
      <c r="I100" s="13">
        <v>7700000</v>
      </c>
      <c r="J100" s="14">
        <f t="shared" si="4"/>
        <v>3300000</v>
      </c>
    </row>
    <row r="101" spans="2:10" ht="15.75" thickBot="1" x14ac:dyDescent="0.3">
      <c r="B101" s="6"/>
      <c r="C101" s="15" t="s">
        <v>188</v>
      </c>
      <c r="D101" s="16" t="s">
        <v>189</v>
      </c>
      <c r="E101" s="13">
        <v>1572771</v>
      </c>
      <c r="F101" s="13">
        <f t="shared" si="3"/>
        <v>0</v>
      </c>
      <c r="G101" s="13">
        <v>1572771</v>
      </c>
      <c r="H101" s="13">
        <v>0</v>
      </c>
      <c r="I101" s="13">
        <v>0</v>
      </c>
      <c r="J101" s="14">
        <f t="shared" si="4"/>
        <v>1572771</v>
      </c>
    </row>
    <row r="102" spans="2:10" ht="27" thickBot="1" x14ac:dyDescent="0.3">
      <c r="B102" s="6"/>
      <c r="C102" s="15" t="s">
        <v>190</v>
      </c>
      <c r="D102" s="16" t="s">
        <v>191</v>
      </c>
      <c r="E102" s="13">
        <v>145653844</v>
      </c>
      <c r="F102" s="13">
        <f t="shared" si="3"/>
        <v>37644235.979999959</v>
      </c>
      <c r="G102" s="13">
        <v>183298079.97999996</v>
      </c>
      <c r="H102" s="13">
        <v>101706914.94</v>
      </c>
      <c r="I102" s="13">
        <v>93181696.340000004</v>
      </c>
      <c r="J102" s="14">
        <f t="shared" si="4"/>
        <v>81591165.039999962</v>
      </c>
    </row>
    <row r="103" spans="2:10" ht="15.75" thickBot="1" x14ac:dyDescent="0.3">
      <c r="B103" s="6"/>
      <c r="C103" s="15" t="s">
        <v>192</v>
      </c>
      <c r="D103" s="16" t="s">
        <v>193</v>
      </c>
      <c r="E103" s="13">
        <v>13200000</v>
      </c>
      <c r="F103" s="13">
        <f t="shared" si="3"/>
        <v>45950000</v>
      </c>
      <c r="G103" s="13">
        <v>59150000</v>
      </c>
      <c r="H103" s="13">
        <v>41850000</v>
      </c>
      <c r="I103" s="13">
        <v>41850000</v>
      </c>
      <c r="J103" s="14">
        <f t="shared" si="4"/>
        <v>17300000</v>
      </c>
    </row>
    <row r="104" spans="2:10" ht="15.75" thickBot="1" x14ac:dyDescent="0.3">
      <c r="B104" s="6"/>
      <c r="C104" s="15" t="s">
        <v>194</v>
      </c>
      <c r="D104" s="16" t="s">
        <v>195</v>
      </c>
      <c r="E104" s="13">
        <v>0</v>
      </c>
      <c r="F104" s="13">
        <f t="shared" si="3"/>
        <v>5580000</v>
      </c>
      <c r="G104" s="13">
        <v>5580000</v>
      </c>
      <c r="H104" s="13">
        <v>5580000</v>
      </c>
      <c r="I104" s="13">
        <v>5580000</v>
      </c>
      <c r="J104" s="14">
        <f t="shared" si="4"/>
        <v>0</v>
      </c>
    </row>
    <row r="105" spans="2:10" ht="15.75" thickBot="1" x14ac:dyDescent="0.3">
      <c r="B105" s="6"/>
      <c r="C105" s="15" t="s">
        <v>196</v>
      </c>
      <c r="D105" s="16" t="s">
        <v>189</v>
      </c>
      <c r="E105" s="13">
        <v>0</v>
      </c>
      <c r="F105" s="13">
        <f t="shared" si="3"/>
        <v>44607.68</v>
      </c>
      <c r="G105" s="13">
        <v>44607.68</v>
      </c>
      <c r="H105" s="13">
        <v>44607.68</v>
      </c>
      <c r="I105" s="13">
        <v>44607.68</v>
      </c>
      <c r="J105" s="14">
        <f t="shared" si="4"/>
        <v>0</v>
      </c>
    </row>
    <row r="106" spans="2:10" ht="15.75" thickBot="1" x14ac:dyDescent="0.3">
      <c r="B106" s="6"/>
      <c r="C106" s="15" t="s">
        <v>197</v>
      </c>
      <c r="D106" s="16" t="s">
        <v>198</v>
      </c>
      <c r="E106" s="13">
        <v>0</v>
      </c>
      <c r="F106" s="13">
        <f t="shared" si="3"/>
        <v>14297484.23</v>
      </c>
      <c r="G106" s="13">
        <v>14297484.23</v>
      </c>
      <c r="H106" s="13">
        <v>56493.280000000013</v>
      </c>
      <c r="I106" s="13">
        <v>56493.280000000013</v>
      </c>
      <c r="J106" s="14">
        <f t="shared" si="4"/>
        <v>14240990.950000001</v>
      </c>
    </row>
    <row r="107" spans="2:10" ht="15.75" thickBot="1" x14ac:dyDescent="0.3">
      <c r="B107" s="6"/>
      <c r="C107" s="15" t="s">
        <v>199</v>
      </c>
      <c r="D107" s="16" t="s">
        <v>200</v>
      </c>
      <c r="E107" s="13">
        <v>5903452</v>
      </c>
      <c r="F107" s="13">
        <f t="shared" si="3"/>
        <v>31924073.870000005</v>
      </c>
      <c r="G107" s="13">
        <v>37827525.870000005</v>
      </c>
      <c r="H107" s="13">
        <v>30668074.57</v>
      </c>
      <c r="I107" s="13">
        <v>30595331.280000001</v>
      </c>
      <c r="J107" s="14">
        <f t="shared" si="4"/>
        <v>7159451.3000000045</v>
      </c>
    </row>
    <row r="108" spans="2:10" ht="15.75" thickBot="1" x14ac:dyDescent="0.3">
      <c r="B108" s="6"/>
      <c r="C108" s="15" t="s">
        <v>201</v>
      </c>
      <c r="D108" s="16" t="s">
        <v>202</v>
      </c>
      <c r="E108" s="13">
        <v>19151918</v>
      </c>
      <c r="F108" s="13">
        <f t="shared" si="3"/>
        <v>198333.55999999866</v>
      </c>
      <c r="G108" s="13">
        <v>19350251.559999999</v>
      </c>
      <c r="H108" s="13">
        <v>12524303.740000002</v>
      </c>
      <c r="I108" s="13">
        <v>10798523.169999996</v>
      </c>
      <c r="J108" s="14">
        <f t="shared" si="4"/>
        <v>6825947.8199999966</v>
      </c>
    </row>
    <row r="109" spans="2:10" ht="15.75" thickBot="1" x14ac:dyDescent="0.3">
      <c r="B109" s="6"/>
      <c r="C109" s="15" t="s">
        <v>203</v>
      </c>
      <c r="D109" s="16" t="s">
        <v>204</v>
      </c>
      <c r="E109" s="13">
        <v>11985160</v>
      </c>
      <c r="F109" s="13">
        <f t="shared" si="3"/>
        <v>-8329921</v>
      </c>
      <c r="G109" s="13">
        <v>3655239</v>
      </c>
      <c r="H109" s="13">
        <v>1747220</v>
      </c>
      <c r="I109" s="13">
        <v>1747220</v>
      </c>
      <c r="J109" s="14">
        <f t="shared" si="4"/>
        <v>1908019</v>
      </c>
    </row>
    <row r="110" spans="2:10" ht="15.75" thickBot="1" x14ac:dyDescent="0.3">
      <c r="B110" s="6"/>
      <c r="C110" s="15" t="s">
        <v>205</v>
      </c>
      <c r="D110" s="16" t="s">
        <v>206</v>
      </c>
      <c r="E110" s="13">
        <v>375004470</v>
      </c>
      <c r="F110" s="13">
        <f t="shared" si="3"/>
        <v>3580650.5299999714</v>
      </c>
      <c r="G110" s="13">
        <v>378585120.52999997</v>
      </c>
      <c r="H110" s="13">
        <v>375554295.09000003</v>
      </c>
      <c r="I110" s="13">
        <v>375532332.09000003</v>
      </c>
      <c r="J110" s="14">
        <f t="shared" si="4"/>
        <v>3030825.439999938</v>
      </c>
    </row>
    <row r="111" spans="2:10" ht="15.75" thickBot="1" x14ac:dyDescent="0.3">
      <c r="B111" s="6"/>
      <c r="C111" s="15" t="s">
        <v>207</v>
      </c>
      <c r="D111" s="16" t="s">
        <v>208</v>
      </c>
      <c r="E111" s="13">
        <v>35583728</v>
      </c>
      <c r="F111" s="13">
        <f t="shared" si="3"/>
        <v>-1081903.1899999976</v>
      </c>
      <c r="G111" s="13">
        <v>34501824.810000002</v>
      </c>
      <c r="H111" s="13">
        <v>30116294.229999997</v>
      </c>
      <c r="I111" s="13">
        <v>29278782.75</v>
      </c>
      <c r="J111" s="14">
        <f t="shared" si="4"/>
        <v>4385530.5800000057</v>
      </c>
    </row>
    <row r="112" spans="2:10" ht="15.75" thickBot="1" x14ac:dyDescent="0.3">
      <c r="B112" s="6"/>
      <c r="C112" s="15" t="s">
        <v>209</v>
      </c>
      <c r="D112" s="16" t="s">
        <v>210</v>
      </c>
      <c r="E112" s="13">
        <v>311025137</v>
      </c>
      <c r="F112" s="13">
        <f t="shared" si="3"/>
        <v>5336233.9300000668</v>
      </c>
      <c r="G112" s="13">
        <v>316361370.93000007</v>
      </c>
      <c r="H112" s="13">
        <v>308125950.68999994</v>
      </c>
      <c r="I112" s="13">
        <v>306732335.85000002</v>
      </c>
      <c r="J112" s="14">
        <f t="shared" si="4"/>
        <v>8235420.2400001287</v>
      </c>
    </row>
    <row r="113" spans="2:10" ht="27" thickBot="1" x14ac:dyDescent="0.3">
      <c r="B113" s="6"/>
      <c r="C113" s="15" t="s">
        <v>211</v>
      </c>
      <c r="D113" s="16" t="s">
        <v>212</v>
      </c>
      <c r="E113" s="13">
        <v>945500</v>
      </c>
      <c r="F113" s="13">
        <f t="shared" si="3"/>
        <v>37214.170000000042</v>
      </c>
      <c r="G113" s="13">
        <v>982714.17</v>
      </c>
      <c r="H113" s="13">
        <v>688150</v>
      </c>
      <c r="I113" s="13">
        <v>688150</v>
      </c>
      <c r="J113" s="14">
        <f t="shared" si="4"/>
        <v>294564.17000000004</v>
      </c>
    </row>
    <row r="114" spans="2:10" ht="15.75" thickBot="1" x14ac:dyDescent="0.3">
      <c r="B114" s="6"/>
      <c r="C114" s="15" t="s">
        <v>213</v>
      </c>
      <c r="D114" s="16" t="s">
        <v>214</v>
      </c>
      <c r="E114" s="13">
        <v>105891826</v>
      </c>
      <c r="F114" s="13">
        <f t="shared" si="3"/>
        <v>3967947.5900000036</v>
      </c>
      <c r="G114" s="13">
        <v>109859773.59</v>
      </c>
      <c r="H114" s="13">
        <v>103874251.59</v>
      </c>
      <c r="I114" s="13">
        <v>103871020.09</v>
      </c>
      <c r="J114" s="14">
        <f t="shared" si="4"/>
        <v>5985522</v>
      </c>
    </row>
    <row r="115" spans="2:10" ht="27" thickBot="1" x14ac:dyDescent="0.3">
      <c r="B115" s="6"/>
      <c r="C115" s="15" t="s">
        <v>215</v>
      </c>
      <c r="D115" s="16" t="s">
        <v>216</v>
      </c>
      <c r="E115" s="13">
        <v>0</v>
      </c>
      <c r="F115" s="13">
        <f t="shared" si="3"/>
        <v>29056.190000000002</v>
      </c>
      <c r="G115" s="13">
        <v>29056.190000000002</v>
      </c>
      <c r="H115" s="13">
        <v>0</v>
      </c>
      <c r="I115" s="13">
        <v>0</v>
      </c>
      <c r="J115" s="14">
        <f t="shared" si="4"/>
        <v>29056.190000000002</v>
      </c>
    </row>
    <row r="116" spans="2:10" ht="15.75" thickBot="1" x14ac:dyDescent="0.3">
      <c r="B116" s="6"/>
      <c r="C116" s="15" t="s">
        <v>217</v>
      </c>
      <c r="D116" s="16" t="s">
        <v>218</v>
      </c>
      <c r="E116" s="13">
        <v>2705740</v>
      </c>
      <c r="F116" s="13">
        <f t="shared" si="3"/>
        <v>-602217.18999999948</v>
      </c>
      <c r="G116" s="13">
        <v>2103522.8100000005</v>
      </c>
      <c r="H116" s="13">
        <v>1484009.38</v>
      </c>
      <c r="I116" s="13">
        <v>1246435.1399999999</v>
      </c>
      <c r="J116" s="14">
        <f t="shared" si="4"/>
        <v>619513.43000000063</v>
      </c>
    </row>
    <row r="117" spans="2:10" ht="15.75" thickBot="1" x14ac:dyDescent="0.3">
      <c r="B117" s="6"/>
      <c r="C117" s="15" t="s">
        <v>219</v>
      </c>
      <c r="D117" s="16" t="s">
        <v>220</v>
      </c>
      <c r="E117" s="13">
        <v>80720361</v>
      </c>
      <c r="F117" s="13">
        <f t="shared" si="3"/>
        <v>29896782.390000015</v>
      </c>
      <c r="G117" s="13">
        <v>110617143.39000002</v>
      </c>
      <c r="H117" s="13">
        <v>76065829.99000001</v>
      </c>
      <c r="I117" s="13">
        <v>75456514.890000001</v>
      </c>
      <c r="J117" s="14">
        <f t="shared" si="4"/>
        <v>34551313.400000006</v>
      </c>
    </row>
    <row r="118" spans="2:10" ht="15.75" thickBot="1" x14ac:dyDescent="0.3">
      <c r="B118" s="6"/>
      <c r="C118" s="15" t="s">
        <v>221</v>
      </c>
      <c r="D118" s="16" t="s">
        <v>222</v>
      </c>
      <c r="E118" s="13">
        <v>554400</v>
      </c>
      <c r="F118" s="13">
        <f t="shared" si="3"/>
        <v>-166600.10999999999</v>
      </c>
      <c r="G118" s="13">
        <v>387799.89</v>
      </c>
      <c r="H118" s="13">
        <v>315483.30000000005</v>
      </c>
      <c r="I118" s="13">
        <v>315483.30000000005</v>
      </c>
      <c r="J118" s="14">
        <f t="shared" si="4"/>
        <v>72316.589999999967</v>
      </c>
    </row>
    <row r="119" spans="2:10" ht="15.75" thickBot="1" x14ac:dyDescent="0.3">
      <c r="B119" s="6"/>
      <c r="C119" s="15" t="s">
        <v>223</v>
      </c>
      <c r="D119" s="16" t="s">
        <v>102</v>
      </c>
      <c r="E119" s="13">
        <v>99342099</v>
      </c>
      <c r="F119" s="13">
        <f t="shared" si="3"/>
        <v>614537.70000004768</v>
      </c>
      <c r="G119" s="13">
        <v>99956636.700000048</v>
      </c>
      <c r="H119" s="13">
        <v>73439985.490000024</v>
      </c>
      <c r="I119" s="13">
        <v>59859882.99000001</v>
      </c>
      <c r="J119" s="14">
        <f t="shared" si="4"/>
        <v>26516651.210000023</v>
      </c>
    </row>
    <row r="120" spans="2:10" ht="15.75" thickBot="1" x14ac:dyDescent="0.3">
      <c r="B120" s="6"/>
      <c r="C120" s="15" t="s">
        <v>224</v>
      </c>
      <c r="D120" s="16" t="s">
        <v>225</v>
      </c>
      <c r="E120" s="13">
        <v>99746737</v>
      </c>
      <c r="F120" s="13">
        <f t="shared" si="3"/>
        <v>73877024.119999915</v>
      </c>
      <c r="G120" s="13">
        <v>173623761.11999992</v>
      </c>
      <c r="H120" s="13">
        <v>106885866.69000006</v>
      </c>
      <c r="I120" s="13">
        <v>104822424.04000005</v>
      </c>
      <c r="J120" s="14">
        <f t="shared" si="4"/>
        <v>66737894.429999858</v>
      </c>
    </row>
    <row r="121" spans="2:10" ht="15.75" thickBot="1" x14ac:dyDescent="0.3">
      <c r="B121" s="6"/>
      <c r="C121" s="15" t="s">
        <v>226</v>
      </c>
      <c r="D121" s="16" t="s">
        <v>227</v>
      </c>
      <c r="E121" s="13">
        <v>282122657</v>
      </c>
      <c r="F121" s="13">
        <f t="shared" si="3"/>
        <v>-4611594.1500000954</v>
      </c>
      <c r="G121" s="13">
        <v>277511062.8499999</v>
      </c>
      <c r="H121" s="13">
        <v>176787468.97000003</v>
      </c>
      <c r="I121" s="13">
        <v>176679773.5200001</v>
      </c>
      <c r="J121" s="14">
        <f t="shared" si="4"/>
        <v>100723593.87999988</v>
      </c>
    </row>
    <row r="122" spans="2:10" ht="15.75" thickBot="1" x14ac:dyDescent="0.3">
      <c r="B122" s="6"/>
      <c r="C122" s="15" t="s">
        <v>228</v>
      </c>
      <c r="D122" s="16" t="s">
        <v>229</v>
      </c>
      <c r="E122" s="13">
        <v>26166856</v>
      </c>
      <c r="F122" s="13">
        <f t="shared" si="3"/>
        <v>-804190.83999999613</v>
      </c>
      <c r="G122" s="13">
        <v>25362665.160000004</v>
      </c>
      <c r="H122" s="13">
        <v>16803769.899999999</v>
      </c>
      <c r="I122" s="13">
        <v>15086839.979999999</v>
      </c>
      <c r="J122" s="14">
        <f t="shared" si="4"/>
        <v>8558895.2600000054</v>
      </c>
    </row>
    <row r="123" spans="2:10" ht="15.75" thickBot="1" x14ac:dyDescent="0.3">
      <c r="B123" s="6"/>
      <c r="C123" s="15" t="s">
        <v>230</v>
      </c>
      <c r="D123" s="16" t="s">
        <v>231</v>
      </c>
      <c r="E123" s="13">
        <v>2372759</v>
      </c>
      <c r="F123" s="13">
        <f t="shared" si="3"/>
        <v>-2408.8999999994412</v>
      </c>
      <c r="G123" s="13">
        <v>2370350.1000000006</v>
      </c>
      <c r="H123" s="13">
        <v>1412388.8100000003</v>
      </c>
      <c r="I123" s="13">
        <v>1116877.6800000002</v>
      </c>
      <c r="J123" s="14">
        <f t="shared" si="4"/>
        <v>957961.29000000027</v>
      </c>
    </row>
    <row r="124" spans="2:10" ht="15.75" thickBot="1" x14ac:dyDescent="0.3">
      <c r="B124" s="6"/>
      <c r="C124" s="15" t="s">
        <v>232</v>
      </c>
      <c r="D124" s="16" t="s">
        <v>233</v>
      </c>
      <c r="E124" s="13">
        <v>3116923</v>
      </c>
      <c r="F124" s="13">
        <f t="shared" si="3"/>
        <v>9978357.5600000005</v>
      </c>
      <c r="G124" s="13">
        <v>13095280.560000001</v>
      </c>
      <c r="H124" s="13">
        <v>10484077.510000005</v>
      </c>
      <c r="I124" s="13">
        <v>10465608.130000003</v>
      </c>
      <c r="J124" s="14">
        <f t="shared" si="4"/>
        <v>2611203.0499999952</v>
      </c>
    </row>
    <row r="125" spans="2:10" ht="15.75" thickBot="1" x14ac:dyDescent="0.3">
      <c r="B125" s="6"/>
      <c r="C125" s="15" t="s">
        <v>234</v>
      </c>
      <c r="D125" s="16" t="s">
        <v>235</v>
      </c>
      <c r="E125" s="13">
        <v>27128635</v>
      </c>
      <c r="F125" s="13">
        <f t="shared" si="3"/>
        <v>-6878312.200000003</v>
      </c>
      <c r="G125" s="13">
        <v>20250322.799999997</v>
      </c>
      <c r="H125" s="13">
        <v>6745411.7999999998</v>
      </c>
      <c r="I125" s="13">
        <v>6266523.7999999998</v>
      </c>
      <c r="J125" s="14">
        <f t="shared" si="4"/>
        <v>13504910.999999996</v>
      </c>
    </row>
    <row r="126" spans="2:10" ht="15.75" thickBot="1" x14ac:dyDescent="0.3">
      <c r="B126" s="6"/>
      <c r="C126" s="15" t="s">
        <v>236</v>
      </c>
      <c r="D126" s="16" t="s">
        <v>237</v>
      </c>
      <c r="E126" s="13">
        <v>792075</v>
      </c>
      <c r="F126" s="13">
        <f t="shared" si="3"/>
        <v>-135966</v>
      </c>
      <c r="G126" s="13">
        <v>656109</v>
      </c>
      <c r="H126" s="13">
        <v>252050</v>
      </c>
      <c r="I126" s="13">
        <v>204434</v>
      </c>
      <c r="J126" s="14">
        <f t="shared" si="4"/>
        <v>404059</v>
      </c>
    </row>
    <row r="127" spans="2:10" ht="15.75" thickBot="1" x14ac:dyDescent="0.3">
      <c r="B127" s="6"/>
      <c r="C127" s="15" t="s">
        <v>238</v>
      </c>
      <c r="D127" s="16" t="s">
        <v>239</v>
      </c>
      <c r="E127" s="13">
        <v>29512117</v>
      </c>
      <c r="F127" s="13">
        <f t="shared" si="3"/>
        <v>-1298947.2499999925</v>
      </c>
      <c r="G127" s="13">
        <v>28213169.750000007</v>
      </c>
      <c r="H127" s="13">
        <v>16874760.379999988</v>
      </c>
      <c r="I127" s="13">
        <v>16196942.849999994</v>
      </c>
      <c r="J127" s="14">
        <f t="shared" si="4"/>
        <v>11338409.37000002</v>
      </c>
    </row>
    <row r="128" spans="2:10" ht="15.75" thickBot="1" x14ac:dyDescent="0.3">
      <c r="B128" s="6"/>
      <c r="C128" s="15" t="s">
        <v>240</v>
      </c>
      <c r="D128" s="16" t="s">
        <v>241</v>
      </c>
      <c r="E128" s="13">
        <v>47419679</v>
      </c>
      <c r="F128" s="13">
        <f t="shared" si="3"/>
        <v>-6264422.2499999925</v>
      </c>
      <c r="G128" s="13">
        <v>41155256.750000007</v>
      </c>
      <c r="H128" s="13">
        <v>28867529.110000003</v>
      </c>
      <c r="I128" s="13">
        <v>27000740.449999999</v>
      </c>
      <c r="J128" s="14">
        <f t="shared" si="4"/>
        <v>12287727.640000004</v>
      </c>
    </row>
    <row r="129" spans="2:10" ht="15.75" thickBot="1" x14ac:dyDescent="0.3">
      <c r="B129" s="6"/>
      <c r="C129" s="15" t="s">
        <v>242</v>
      </c>
      <c r="D129" s="16" t="s">
        <v>243</v>
      </c>
      <c r="E129" s="13">
        <v>10747227</v>
      </c>
      <c r="F129" s="13">
        <f t="shared" si="3"/>
        <v>-4163491.5699999994</v>
      </c>
      <c r="G129" s="13">
        <v>6583735.4300000006</v>
      </c>
      <c r="H129" s="13">
        <v>3096874.9100000015</v>
      </c>
      <c r="I129" s="13">
        <v>2876873.0300000017</v>
      </c>
      <c r="J129" s="14">
        <f t="shared" si="4"/>
        <v>3486860.5199999991</v>
      </c>
    </row>
    <row r="130" spans="2:10" ht="15.75" thickBot="1" x14ac:dyDescent="0.3">
      <c r="B130" s="6"/>
      <c r="C130" s="15" t="s">
        <v>244</v>
      </c>
      <c r="D130" s="16" t="s">
        <v>245</v>
      </c>
      <c r="E130" s="13">
        <v>31298776</v>
      </c>
      <c r="F130" s="13">
        <f t="shared" si="3"/>
        <v>4830128.4999999851</v>
      </c>
      <c r="G130" s="13">
        <v>36128904.499999985</v>
      </c>
      <c r="H130" s="13">
        <v>31226725.31000001</v>
      </c>
      <c r="I130" s="13">
        <v>19153201.940000005</v>
      </c>
      <c r="J130" s="14">
        <f t="shared" si="4"/>
        <v>4902179.1899999753</v>
      </c>
    </row>
    <row r="131" spans="2:10" ht="15.75" thickBot="1" x14ac:dyDescent="0.3">
      <c r="B131" s="6"/>
      <c r="C131" s="15" t="s">
        <v>246</v>
      </c>
      <c r="D131" s="16" t="s">
        <v>247</v>
      </c>
      <c r="E131" s="13">
        <v>3058265</v>
      </c>
      <c r="F131" s="13">
        <f t="shared" si="3"/>
        <v>-2124579.83</v>
      </c>
      <c r="G131" s="13">
        <v>933685.17</v>
      </c>
      <c r="H131" s="13">
        <v>788397.17</v>
      </c>
      <c r="I131" s="13">
        <v>788397.17</v>
      </c>
      <c r="J131" s="14">
        <f t="shared" si="4"/>
        <v>145288</v>
      </c>
    </row>
    <row r="132" spans="2:10" ht="15.75" thickBot="1" x14ac:dyDescent="0.3">
      <c r="B132" s="6"/>
      <c r="C132" s="15" t="s">
        <v>248</v>
      </c>
      <c r="D132" s="16" t="s">
        <v>249</v>
      </c>
      <c r="E132" s="13">
        <v>120085</v>
      </c>
      <c r="F132" s="13">
        <f t="shared" si="3"/>
        <v>11488.350000000006</v>
      </c>
      <c r="G132" s="13">
        <v>131573.35</v>
      </c>
      <c r="H132" s="13">
        <v>117667</v>
      </c>
      <c r="I132" s="13">
        <v>117667</v>
      </c>
      <c r="J132" s="14">
        <f t="shared" si="4"/>
        <v>13906.350000000006</v>
      </c>
    </row>
    <row r="133" spans="2:10" ht="15.75" thickBot="1" x14ac:dyDescent="0.3">
      <c r="B133" s="6"/>
      <c r="C133" s="15" t="s">
        <v>250</v>
      </c>
      <c r="D133" s="16" t="s">
        <v>251</v>
      </c>
      <c r="E133" s="13">
        <v>1014915</v>
      </c>
      <c r="F133" s="13">
        <f t="shared" si="3"/>
        <v>-427982.39</v>
      </c>
      <c r="G133" s="13">
        <v>586932.61</v>
      </c>
      <c r="H133" s="13">
        <v>286011.61</v>
      </c>
      <c r="I133" s="13">
        <v>224883.61</v>
      </c>
      <c r="J133" s="14">
        <f t="shared" si="4"/>
        <v>300921</v>
      </c>
    </row>
    <row r="134" spans="2:10" ht="27" thickBot="1" x14ac:dyDescent="0.3">
      <c r="B134" s="6"/>
      <c r="C134" s="15" t="s">
        <v>252</v>
      </c>
      <c r="D134" s="16" t="s">
        <v>253</v>
      </c>
      <c r="E134" s="13">
        <v>7225084</v>
      </c>
      <c r="F134" s="13">
        <f t="shared" si="3"/>
        <v>-144498.99000000022</v>
      </c>
      <c r="G134" s="13">
        <v>7080585.0099999998</v>
      </c>
      <c r="H134" s="13">
        <v>6154609</v>
      </c>
      <c r="I134" s="13">
        <v>6154609</v>
      </c>
      <c r="J134" s="14">
        <f t="shared" si="4"/>
        <v>925976.00999999978</v>
      </c>
    </row>
    <row r="135" spans="2:10" ht="15.75" thickBot="1" x14ac:dyDescent="0.3">
      <c r="B135" s="6"/>
      <c r="C135" s="15" t="s">
        <v>254</v>
      </c>
      <c r="D135" s="16" t="s">
        <v>255</v>
      </c>
      <c r="E135" s="13">
        <v>6488352</v>
      </c>
      <c r="F135" s="13">
        <f t="shared" si="3"/>
        <v>-1852424.5999999987</v>
      </c>
      <c r="G135" s="13">
        <v>4635927.4000000013</v>
      </c>
      <c r="H135" s="13">
        <v>3123044.2</v>
      </c>
      <c r="I135" s="13">
        <v>1878274.2</v>
      </c>
      <c r="J135" s="14">
        <f t="shared" si="4"/>
        <v>1512883.2000000011</v>
      </c>
    </row>
    <row r="136" spans="2:10" ht="27" thickBot="1" x14ac:dyDescent="0.3">
      <c r="B136" s="6"/>
      <c r="C136" s="15" t="s">
        <v>256</v>
      </c>
      <c r="D136" s="16" t="s">
        <v>257</v>
      </c>
      <c r="E136" s="13">
        <v>1672720</v>
      </c>
      <c r="F136" s="13">
        <f t="shared" si="3"/>
        <v>-277171.16000000015</v>
      </c>
      <c r="G136" s="13">
        <v>1395548.8399999999</v>
      </c>
      <c r="H136" s="13">
        <v>845555.69</v>
      </c>
      <c r="I136" s="13">
        <v>825429.88</v>
      </c>
      <c r="J136" s="14">
        <f t="shared" si="4"/>
        <v>549993.14999999991</v>
      </c>
    </row>
    <row r="137" spans="2:10" ht="15.75" thickBot="1" x14ac:dyDescent="0.3">
      <c r="B137" s="6"/>
      <c r="C137" s="15" t="s">
        <v>258</v>
      </c>
      <c r="D137" s="16"/>
      <c r="E137" s="13">
        <v>0</v>
      </c>
      <c r="F137" s="13">
        <f t="shared" si="3"/>
        <v>348000</v>
      </c>
      <c r="G137" s="13">
        <v>348000</v>
      </c>
      <c r="H137" s="13">
        <v>348000</v>
      </c>
      <c r="I137" s="13">
        <v>348000</v>
      </c>
      <c r="J137" s="14">
        <f t="shared" si="4"/>
        <v>0</v>
      </c>
    </row>
    <row r="138" spans="2:10" ht="15.75" thickBot="1" x14ac:dyDescent="0.3">
      <c r="B138" s="6"/>
      <c r="C138" s="15" t="s">
        <v>259</v>
      </c>
      <c r="D138" s="16" t="s">
        <v>260</v>
      </c>
      <c r="E138" s="13">
        <v>8000000</v>
      </c>
      <c r="F138" s="13">
        <f t="shared" si="3"/>
        <v>9000000</v>
      </c>
      <c r="G138" s="13">
        <v>17000000</v>
      </c>
      <c r="H138" s="13">
        <v>15000000</v>
      </c>
      <c r="I138" s="13">
        <v>15000000</v>
      </c>
      <c r="J138" s="14">
        <f t="shared" si="4"/>
        <v>2000000</v>
      </c>
    </row>
    <row r="139" spans="2:10" ht="15.75" thickBot="1" x14ac:dyDescent="0.3">
      <c r="B139" s="6"/>
      <c r="C139" s="15" t="s">
        <v>261</v>
      </c>
      <c r="D139" s="16" t="s">
        <v>262</v>
      </c>
      <c r="E139" s="13">
        <v>44969717</v>
      </c>
      <c r="F139" s="13">
        <f t="shared" si="3"/>
        <v>59146890.899999991</v>
      </c>
      <c r="G139" s="13">
        <v>104116607.89999999</v>
      </c>
      <c r="H139" s="13">
        <v>90318470.899999991</v>
      </c>
      <c r="I139" s="13">
        <v>90318470.899999991</v>
      </c>
      <c r="J139" s="14">
        <f t="shared" si="4"/>
        <v>13798137</v>
      </c>
    </row>
    <row r="140" spans="2:10" ht="15.75" thickBot="1" x14ac:dyDescent="0.3">
      <c r="B140" s="6"/>
      <c r="C140" s="15" t="s">
        <v>263</v>
      </c>
      <c r="D140" s="16" t="s">
        <v>264</v>
      </c>
      <c r="E140" s="13">
        <v>1542225865.5</v>
      </c>
      <c r="F140" s="13">
        <f t="shared" si="3"/>
        <v>-977566682.89999998</v>
      </c>
      <c r="G140" s="13">
        <v>564659182.60000002</v>
      </c>
      <c r="H140" s="13">
        <v>130739.1</v>
      </c>
      <c r="I140" s="13">
        <v>130739.1</v>
      </c>
      <c r="J140" s="14">
        <f t="shared" si="4"/>
        <v>564528443.5</v>
      </c>
    </row>
    <row r="141" spans="2:10" ht="15.75" thickBot="1" x14ac:dyDescent="0.3">
      <c r="B141" s="6"/>
      <c r="C141" s="15" t="s">
        <v>265</v>
      </c>
      <c r="D141" s="16" t="s">
        <v>266</v>
      </c>
      <c r="E141" s="13">
        <v>827540</v>
      </c>
      <c r="F141" s="13">
        <f t="shared" si="3"/>
        <v>399409568.80000001</v>
      </c>
      <c r="G141" s="13">
        <v>400237108.80000001</v>
      </c>
      <c r="H141" s="13">
        <v>167450098.24000001</v>
      </c>
      <c r="I141" s="13">
        <v>134160658.35999998</v>
      </c>
      <c r="J141" s="14">
        <f t="shared" si="4"/>
        <v>232787010.56</v>
      </c>
    </row>
    <row r="142" spans="2:10" ht="15.75" thickBot="1" x14ac:dyDescent="0.3">
      <c r="B142" s="6"/>
      <c r="C142" s="15" t="s">
        <v>267</v>
      </c>
      <c r="D142" s="16" t="s">
        <v>268</v>
      </c>
      <c r="E142" s="13">
        <v>464337188</v>
      </c>
      <c r="F142" s="13">
        <f t="shared" ref="F142:F195" si="5">G142-E142</f>
        <v>241835252.13999999</v>
      </c>
      <c r="G142" s="13">
        <v>706172440.13999999</v>
      </c>
      <c r="H142" s="13">
        <v>536281650.19999999</v>
      </c>
      <c r="I142" s="13">
        <v>536281650.19999999</v>
      </c>
      <c r="J142" s="14">
        <f t="shared" ref="J142:J192" si="6">G142-H142</f>
        <v>169890789.94</v>
      </c>
    </row>
    <row r="143" spans="2:10" ht="15.75" thickBot="1" x14ac:dyDescent="0.3">
      <c r="B143" s="6"/>
      <c r="C143" s="15" t="s">
        <v>269</v>
      </c>
      <c r="D143" s="16" t="s">
        <v>270</v>
      </c>
      <c r="E143" s="13">
        <v>91939323</v>
      </c>
      <c r="F143" s="13">
        <f t="shared" si="5"/>
        <v>-79004263.189999998</v>
      </c>
      <c r="G143" s="13">
        <v>12935059.810000001</v>
      </c>
      <c r="H143" s="13">
        <v>8118882.8100000005</v>
      </c>
      <c r="I143" s="13">
        <v>7336944.4100000001</v>
      </c>
      <c r="J143" s="14">
        <f t="shared" si="6"/>
        <v>4816177</v>
      </c>
    </row>
    <row r="144" spans="2:10" ht="15.75" thickBot="1" x14ac:dyDescent="0.3">
      <c r="B144" s="6"/>
      <c r="C144" s="15" t="s">
        <v>271</v>
      </c>
      <c r="D144" s="16" t="s">
        <v>272</v>
      </c>
      <c r="E144" s="13">
        <v>9200000</v>
      </c>
      <c r="F144" s="13">
        <f t="shared" si="5"/>
        <v>0</v>
      </c>
      <c r="G144" s="13">
        <v>9200000</v>
      </c>
      <c r="H144" s="13">
        <v>9200000</v>
      </c>
      <c r="I144" s="13">
        <v>9200000</v>
      </c>
      <c r="J144" s="14">
        <f t="shared" si="6"/>
        <v>0</v>
      </c>
    </row>
    <row r="145" spans="2:10" ht="15.75" thickBot="1" x14ac:dyDescent="0.3">
      <c r="B145" s="6"/>
      <c r="C145" s="15" t="s">
        <v>273</v>
      </c>
      <c r="D145" s="16" t="s">
        <v>274</v>
      </c>
      <c r="E145" s="13">
        <v>320900000</v>
      </c>
      <c r="F145" s="13">
        <f t="shared" si="5"/>
        <v>-125647.31000000238</v>
      </c>
      <c r="G145" s="13">
        <v>320774352.69</v>
      </c>
      <c r="H145" s="13">
        <v>47302.689999999988</v>
      </c>
      <c r="I145" s="13">
        <v>47302.689999999988</v>
      </c>
      <c r="J145" s="14">
        <f t="shared" si="6"/>
        <v>320727050</v>
      </c>
    </row>
    <row r="146" spans="2:10" ht="15.75" thickBot="1" x14ac:dyDescent="0.3">
      <c r="B146" s="6"/>
      <c r="C146" s="15" t="s">
        <v>275</v>
      </c>
      <c r="D146" s="16" t="s">
        <v>276</v>
      </c>
      <c r="E146" s="13">
        <v>21462000</v>
      </c>
      <c r="F146" s="13">
        <f t="shared" si="5"/>
        <v>20357596.670000002</v>
      </c>
      <c r="G146" s="13">
        <v>41819596.670000002</v>
      </c>
      <c r="H146" s="13">
        <v>20732316.829999998</v>
      </c>
      <c r="I146" s="13">
        <v>20542351.59</v>
      </c>
      <c r="J146" s="14">
        <f t="shared" si="6"/>
        <v>21087279.840000004</v>
      </c>
    </row>
    <row r="147" spans="2:10" ht="15.75" thickBot="1" x14ac:dyDescent="0.3">
      <c r="B147" s="6"/>
      <c r="C147" s="15" t="s">
        <v>277</v>
      </c>
      <c r="D147" s="16" t="s">
        <v>278</v>
      </c>
      <c r="E147" s="13">
        <v>41647750</v>
      </c>
      <c r="F147" s="13">
        <f t="shared" si="5"/>
        <v>-1495264.30999998</v>
      </c>
      <c r="G147" s="13">
        <v>40152485.69000002</v>
      </c>
      <c r="H147" s="13">
        <v>21910924</v>
      </c>
      <c r="I147" s="13">
        <v>21810924</v>
      </c>
      <c r="J147" s="14">
        <f t="shared" si="6"/>
        <v>18241561.69000002</v>
      </c>
    </row>
    <row r="148" spans="2:10" ht="15.75" thickBot="1" x14ac:dyDescent="0.3">
      <c r="B148" s="6"/>
      <c r="C148" s="15" t="s">
        <v>279</v>
      </c>
      <c r="D148" s="16" t="s">
        <v>280</v>
      </c>
      <c r="E148" s="13">
        <v>100417411</v>
      </c>
      <c r="F148" s="13">
        <f t="shared" si="5"/>
        <v>-45017258.670000017</v>
      </c>
      <c r="G148" s="13">
        <v>55400152.329999983</v>
      </c>
      <c r="H148" s="13">
        <v>24697476.27</v>
      </c>
      <c r="I148" s="13">
        <v>24634914.439999998</v>
      </c>
      <c r="J148" s="14">
        <f t="shared" si="6"/>
        <v>30702676.059999984</v>
      </c>
    </row>
    <row r="149" spans="2:10" ht="15.75" thickBot="1" x14ac:dyDescent="0.3">
      <c r="B149" s="6"/>
      <c r="C149" s="15" t="s">
        <v>281</v>
      </c>
      <c r="D149" s="16" t="s">
        <v>282</v>
      </c>
      <c r="E149" s="13">
        <v>142935000</v>
      </c>
      <c r="F149" s="13">
        <f t="shared" si="5"/>
        <v>6160083.7099999785</v>
      </c>
      <c r="G149" s="13">
        <v>149095083.70999998</v>
      </c>
      <c r="H149" s="13">
        <v>140208030.49000001</v>
      </c>
      <c r="I149" s="13">
        <v>132500398.00999999</v>
      </c>
      <c r="J149" s="14">
        <f t="shared" si="6"/>
        <v>8887053.219999969</v>
      </c>
    </row>
    <row r="150" spans="2:10" ht="15.75" thickBot="1" x14ac:dyDescent="0.3">
      <c r="B150" s="6"/>
      <c r="C150" s="15" t="s">
        <v>283</v>
      </c>
      <c r="D150" s="16" t="s">
        <v>284</v>
      </c>
      <c r="E150" s="13">
        <v>8503070</v>
      </c>
      <c r="F150" s="13">
        <f t="shared" si="5"/>
        <v>32854.480000000447</v>
      </c>
      <c r="G150" s="13">
        <v>8535924.4800000004</v>
      </c>
      <c r="H150" s="13">
        <v>5472000</v>
      </c>
      <c r="I150" s="13">
        <v>5472000</v>
      </c>
      <c r="J150" s="14">
        <f t="shared" si="6"/>
        <v>3063924.4800000004</v>
      </c>
    </row>
    <row r="151" spans="2:10" ht="15.75" thickBot="1" x14ac:dyDescent="0.3">
      <c r="B151" s="6"/>
      <c r="C151" s="17" t="s">
        <v>285</v>
      </c>
      <c r="D151" s="18" t="s">
        <v>286</v>
      </c>
      <c r="E151" s="19">
        <v>21446251</v>
      </c>
      <c r="F151" s="19">
        <f t="shared" si="5"/>
        <v>-43375.699999999255</v>
      </c>
      <c r="G151" s="19">
        <v>21402875.300000001</v>
      </c>
      <c r="H151" s="19">
        <v>453026.27999999997</v>
      </c>
      <c r="I151" s="19">
        <v>424998.27999999997</v>
      </c>
      <c r="J151" s="20">
        <f t="shared" si="6"/>
        <v>20949849.02</v>
      </c>
    </row>
    <row r="152" spans="2:10" ht="15.75" thickBot="1" x14ac:dyDescent="0.3">
      <c r="B152" s="6"/>
      <c r="C152" s="15" t="s">
        <v>287</v>
      </c>
      <c r="D152" s="16" t="s">
        <v>288</v>
      </c>
      <c r="E152" s="13">
        <v>10794765</v>
      </c>
      <c r="F152" s="13">
        <f t="shared" si="5"/>
        <v>-163031.80000000075</v>
      </c>
      <c r="G152" s="13">
        <v>10631733.199999999</v>
      </c>
      <c r="H152" s="13">
        <v>7360166.3499999996</v>
      </c>
      <c r="I152" s="13">
        <v>7351133.4800000004</v>
      </c>
      <c r="J152" s="14">
        <f t="shared" si="6"/>
        <v>3271566.8499999996</v>
      </c>
    </row>
    <row r="153" spans="2:10" ht="15.75" thickBot="1" x14ac:dyDescent="0.3">
      <c r="B153" s="6"/>
      <c r="C153" s="15" t="s">
        <v>289</v>
      </c>
      <c r="D153" s="16" t="s">
        <v>290</v>
      </c>
      <c r="E153" s="13">
        <v>39959592</v>
      </c>
      <c r="F153" s="13">
        <f t="shared" si="5"/>
        <v>-10930094</v>
      </c>
      <c r="G153" s="13">
        <v>29029498</v>
      </c>
      <c r="H153" s="13">
        <v>21757006</v>
      </c>
      <c r="I153" s="13">
        <v>21757006</v>
      </c>
      <c r="J153" s="14">
        <f t="shared" si="6"/>
        <v>7272492</v>
      </c>
    </row>
    <row r="154" spans="2:10" ht="15.75" thickBot="1" x14ac:dyDescent="0.3">
      <c r="B154" s="6"/>
      <c r="C154" s="15" t="s">
        <v>291</v>
      </c>
      <c r="D154" s="16" t="s">
        <v>292</v>
      </c>
      <c r="E154" s="13">
        <v>632290782</v>
      </c>
      <c r="F154" s="13">
        <f t="shared" si="5"/>
        <v>-2925383.9699999094</v>
      </c>
      <c r="G154" s="13">
        <v>629365398.03000009</v>
      </c>
      <c r="H154" s="13">
        <v>412056972.36000007</v>
      </c>
      <c r="I154" s="13">
        <v>372718869.94000006</v>
      </c>
      <c r="J154" s="14">
        <f t="shared" si="6"/>
        <v>217308425.67000002</v>
      </c>
    </row>
    <row r="155" spans="2:10" ht="15.75" thickBot="1" x14ac:dyDescent="0.3">
      <c r="B155" s="6"/>
      <c r="C155" s="15" t="s">
        <v>293</v>
      </c>
      <c r="D155" s="16" t="s">
        <v>294</v>
      </c>
      <c r="E155" s="13">
        <v>6878705</v>
      </c>
      <c r="F155" s="13">
        <f t="shared" si="5"/>
        <v>-75490.740000000224</v>
      </c>
      <c r="G155" s="13">
        <v>6803214.2599999998</v>
      </c>
      <c r="H155" s="13">
        <v>2814757.2600000007</v>
      </c>
      <c r="I155" s="13">
        <v>2705185.18</v>
      </c>
      <c r="J155" s="14">
        <f t="shared" si="6"/>
        <v>3988456.9999999991</v>
      </c>
    </row>
    <row r="156" spans="2:10" ht="15.75" thickBot="1" x14ac:dyDescent="0.3">
      <c r="B156" s="6"/>
      <c r="C156" s="15" t="s">
        <v>295</v>
      </c>
      <c r="D156" s="16" t="s">
        <v>296</v>
      </c>
      <c r="E156" s="13">
        <v>14000000</v>
      </c>
      <c r="F156" s="13">
        <f t="shared" si="5"/>
        <v>-140000</v>
      </c>
      <c r="G156" s="13">
        <v>13860000</v>
      </c>
      <c r="H156" s="13">
        <v>13840619.92</v>
      </c>
      <c r="I156" s="13">
        <v>557682.73</v>
      </c>
      <c r="J156" s="14">
        <f t="shared" si="6"/>
        <v>19380.080000000075</v>
      </c>
    </row>
    <row r="157" spans="2:10" ht="15.75" thickBot="1" x14ac:dyDescent="0.3">
      <c r="B157" s="6"/>
      <c r="C157" s="15" t="s">
        <v>297</v>
      </c>
      <c r="D157" s="16" t="s">
        <v>298</v>
      </c>
      <c r="E157" s="13">
        <v>96100000</v>
      </c>
      <c r="F157" s="13">
        <f t="shared" si="5"/>
        <v>-724225.18000000715</v>
      </c>
      <c r="G157" s="13">
        <v>95375774.819999993</v>
      </c>
      <c r="H157" s="13">
        <v>51429974.82</v>
      </c>
      <c r="I157" s="13">
        <v>51429974.82</v>
      </c>
      <c r="J157" s="14">
        <f t="shared" si="6"/>
        <v>43945799.999999993</v>
      </c>
    </row>
    <row r="158" spans="2:10" ht="15.75" thickBot="1" x14ac:dyDescent="0.3">
      <c r="B158" s="6"/>
      <c r="C158" s="15" t="s">
        <v>299</v>
      </c>
      <c r="D158" s="16" t="s">
        <v>300</v>
      </c>
      <c r="E158" s="13">
        <v>55050000</v>
      </c>
      <c r="F158" s="13">
        <f t="shared" si="5"/>
        <v>-210000</v>
      </c>
      <c r="G158" s="13">
        <v>54840000</v>
      </c>
      <c r="H158" s="13">
        <v>32940000</v>
      </c>
      <c r="I158" s="13">
        <v>32940000</v>
      </c>
      <c r="J158" s="14">
        <f t="shared" si="6"/>
        <v>21900000</v>
      </c>
    </row>
    <row r="159" spans="2:10" ht="15.75" thickBot="1" x14ac:dyDescent="0.3">
      <c r="B159" s="6"/>
      <c r="C159" s="15" t="s">
        <v>301</v>
      </c>
      <c r="D159" s="16" t="s">
        <v>302</v>
      </c>
      <c r="E159" s="13">
        <v>2853744</v>
      </c>
      <c r="F159" s="13">
        <f t="shared" si="5"/>
        <v>0</v>
      </c>
      <c r="G159" s="13">
        <v>2853744</v>
      </c>
      <c r="H159" s="13">
        <v>2016528</v>
      </c>
      <c r="I159" s="13">
        <v>1646528</v>
      </c>
      <c r="J159" s="14">
        <f t="shared" si="6"/>
        <v>837216</v>
      </c>
    </row>
    <row r="160" spans="2:10" ht="15.75" thickBot="1" x14ac:dyDescent="0.3">
      <c r="B160" s="6"/>
      <c r="C160" s="15" t="s">
        <v>303</v>
      </c>
      <c r="D160" s="16" t="s">
        <v>304</v>
      </c>
      <c r="E160" s="13">
        <v>71000000</v>
      </c>
      <c r="F160" s="13">
        <f t="shared" si="5"/>
        <v>-21471418.489999995</v>
      </c>
      <c r="G160" s="13">
        <v>49528581.510000005</v>
      </c>
      <c r="H160" s="13">
        <v>13622674.470000001</v>
      </c>
      <c r="I160" s="13">
        <v>5430750.5100000007</v>
      </c>
      <c r="J160" s="14">
        <f t="shared" si="6"/>
        <v>35905907.040000007</v>
      </c>
    </row>
    <row r="161" spans="2:10" ht="15.75" thickBot="1" x14ac:dyDescent="0.3">
      <c r="B161" s="6"/>
      <c r="C161" s="15" t="s">
        <v>305</v>
      </c>
      <c r="D161" s="16" t="s">
        <v>306</v>
      </c>
      <c r="E161" s="13">
        <v>36939034</v>
      </c>
      <c r="F161" s="13">
        <f t="shared" si="5"/>
        <v>-278131.00999999791</v>
      </c>
      <c r="G161" s="13">
        <v>36660902.990000002</v>
      </c>
      <c r="H161" s="13">
        <v>665626.99</v>
      </c>
      <c r="I161" s="13">
        <v>466207.99</v>
      </c>
      <c r="J161" s="14">
        <f t="shared" si="6"/>
        <v>35995276</v>
      </c>
    </row>
    <row r="162" spans="2:10" ht="15.75" thickBot="1" x14ac:dyDescent="0.3">
      <c r="B162" s="6"/>
      <c r="C162" s="15" t="s">
        <v>307</v>
      </c>
      <c r="D162" s="16" t="s">
        <v>308</v>
      </c>
      <c r="E162" s="13">
        <v>145851006</v>
      </c>
      <c r="F162" s="13">
        <f t="shared" si="5"/>
        <v>-6677357.1299999952</v>
      </c>
      <c r="G162" s="13">
        <v>139173648.87</v>
      </c>
      <c r="H162" s="13">
        <v>81038300.700000003</v>
      </c>
      <c r="I162" s="13">
        <v>79627448.579999998</v>
      </c>
      <c r="J162" s="14">
        <f t="shared" si="6"/>
        <v>58135348.170000002</v>
      </c>
    </row>
    <row r="163" spans="2:10" ht="15.75" thickBot="1" x14ac:dyDescent="0.3">
      <c r="B163" s="6"/>
      <c r="C163" s="15" t="s">
        <v>309</v>
      </c>
      <c r="D163" s="16" t="s">
        <v>310</v>
      </c>
      <c r="E163" s="13">
        <v>61603280</v>
      </c>
      <c r="F163" s="13">
        <f t="shared" si="5"/>
        <v>-877343.79999999702</v>
      </c>
      <c r="G163" s="13">
        <v>60725936.200000003</v>
      </c>
      <c r="H163" s="13">
        <v>52270491.539999999</v>
      </c>
      <c r="I163" s="13">
        <v>30859859.890000001</v>
      </c>
      <c r="J163" s="14">
        <f t="shared" si="6"/>
        <v>8455444.6600000039</v>
      </c>
    </row>
    <row r="164" spans="2:10" ht="15.75" thickBot="1" x14ac:dyDescent="0.3">
      <c r="B164" s="6"/>
      <c r="C164" s="15" t="s">
        <v>311</v>
      </c>
      <c r="D164" s="16" t="s">
        <v>312</v>
      </c>
      <c r="E164" s="13">
        <v>48300000</v>
      </c>
      <c r="F164" s="13">
        <f t="shared" si="5"/>
        <v>44539111.020000011</v>
      </c>
      <c r="G164" s="13">
        <v>92839111.020000011</v>
      </c>
      <c r="H164" s="13">
        <v>45934484.239999995</v>
      </c>
      <c r="I164" s="13">
        <v>45564889.649999999</v>
      </c>
      <c r="J164" s="14">
        <f t="shared" si="6"/>
        <v>46904626.780000016</v>
      </c>
    </row>
    <row r="165" spans="2:10" ht="15.75" thickBot="1" x14ac:dyDescent="0.3">
      <c r="B165" s="6"/>
      <c r="C165" s="15" t="s">
        <v>313</v>
      </c>
      <c r="D165" s="16" t="s">
        <v>314</v>
      </c>
      <c r="E165" s="13">
        <v>14179020</v>
      </c>
      <c r="F165" s="13">
        <f t="shared" si="5"/>
        <v>-8260.4000000022352</v>
      </c>
      <c r="G165" s="13">
        <v>14170759.599999998</v>
      </c>
      <c r="H165" s="13">
        <v>2091189.7000000004</v>
      </c>
      <c r="I165" s="13">
        <v>1454066.3400000003</v>
      </c>
      <c r="J165" s="14">
        <f t="shared" si="6"/>
        <v>12079569.899999997</v>
      </c>
    </row>
    <row r="166" spans="2:10" ht="15.75" thickBot="1" x14ac:dyDescent="0.3">
      <c r="B166" s="6"/>
      <c r="C166" s="15" t="s">
        <v>315</v>
      </c>
      <c r="D166" s="16" t="s">
        <v>316</v>
      </c>
      <c r="E166" s="13">
        <v>38850000</v>
      </c>
      <c r="F166" s="13">
        <f t="shared" si="5"/>
        <v>36891497.859999999</v>
      </c>
      <c r="G166" s="13">
        <v>75741497.859999999</v>
      </c>
      <c r="H166" s="13">
        <v>37895004.800000004</v>
      </c>
      <c r="I166" s="13">
        <v>37634492.539999999</v>
      </c>
      <c r="J166" s="14">
        <f t="shared" si="6"/>
        <v>37846493.059999995</v>
      </c>
    </row>
    <row r="167" spans="2:10" ht="15.75" thickBot="1" x14ac:dyDescent="0.3">
      <c r="B167" s="6"/>
      <c r="C167" s="15" t="s">
        <v>317</v>
      </c>
      <c r="D167" s="16" t="s">
        <v>318</v>
      </c>
      <c r="E167" s="13">
        <v>249947000</v>
      </c>
      <c r="F167" s="13">
        <f t="shared" si="5"/>
        <v>-122335.23000001907</v>
      </c>
      <c r="G167" s="13">
        <v>249824664.76999998</v>
      </c>
      <c r="H167" s="13">
        <v>166507217.51000002</v>
      </c>
      <c r="I167" s="13">
        <v>165292982.23000002</v>
      </c>
      <c r="J167" s="14">
        <f t="shared" si="6"/>
        <v>83317447.259999961</v>
      </c>
    </row>
    <row r="168" spans="2:10" ht="15.75" thickBot="1" x14ac:dyDescent="0.3">
      <c r="B168" s="6"/>
      <c r="C168" s="15" t="s">
        <v>319</v>
      </c>
      <c r="D168" s="16" t="s">
        <v>320</v>
      </c>
      <c r="E168" s="13">
        <v>5077508</v>
      </c>
      <c r="F168" s="13">
        <f t="shared" si="5"/>
        <v>-37073.039999999106</v>
      </c>
      <c r="G168" s="13">
        <v>5040434.9600000009</v>
      </c>
      <c r="H168" s="13">
        <v>3078509</v>
      </c>
      <c r="I168" s="13">
        <v>3078509</v>
      </c>
      <c r="J168" s="14">
        <f t="shared" si="6"/>
        <v>1961925.9600000009</v>
      </c>
    </row>
    <row r="169" spans="2:10" ht="15.75" thickBot="1" x14ac:dyDescent="0.3">
      <c r="B169" s="6"/>
      <c r="C169" s="15" t="s">
        <v>321</v>
      </c>
      <c r="D169" s="16" t="s">
        <v>322</v>
      </c>
      <c r="E169" s="13">
        <v>16799150</v>
      </c>
      <c r="F169" s="13">
        <f t="shared" si="5"/>
        <v>64756276.710000008</v>
      </c>
      <c r="G169" s="13">
        <v>81555426.710000008</v>
      </c>
      <c r="H169" s="13">
        <v>31923618.77</v>
      </c>
      <c r="I169" s="13">
        <v>31633497.030000001</v>
      </c>
      <c r="J169" s="14">
        <f t="shared" si="6"/>
        <v>49631807.940000013</v>
      </c>
    </row>
    <row r="170" spans="2:10" ht="15.75" thickBot="1" x14ac:dyDescent="0.3">
      <c r="B170" s="6"/>
      <c r="C170" s="15" t="s">
        <v>323</v>
      </c>
      <c r="D170" s="16" t="s">
        <v>324</v>
      </c>
      <c r="E170" s="13">
        <v>4000000</v>
      </c>
      <c r="F170" s="13">
        <f t="shared" si="5"/>
        <v>-3000</v>
      </c>
      <c r="G170" s="13">
        <v>3997000</v>
      </c>
      <c r="H170" s="13">
        <v>2783732.8200000003</v>
      </c>
      <c r="I170" s="13">
        <v>2228021.2199999997</v>
      </c>
      <c r="J170" s="14">
        <f t="shared" si="6"/>
        <v>1213267.1799999997</v>
      </c>
    </row>
    <row r="171" spans="2:10" ht="15.75" thickBot="1" x14ac:dyDescent="0.3">
      <c r="B171" s="6"/>
      <c r="C171" s="15" t="s">
        <v>325</v>
      </c>
      <c r="D171" s="16" t="s">
        <v>326</v>
      </c>
      <c r="E171" s="13">
        <v>2795625</v>
      </c>
      <c r="F171" s="13">
        <f t="shared" si="5"/>
        <v>57185.229999999981</v>
      </c>
      <c r="G171" s="13">
        <v>2852810.23</v>
      </c>
      <c r="H171" s="13">
        <v>1841846</v>
      </c>
      <c r="I171" s="13">
        <v>1841846</v>
      </c>
      <c r="J171" s="14">
        <f t="shared" si="6"/>
        <v>1010964.23</v>
      </c>
    </row>
    <row r="172" spans="2:10" ht="27" thickBot="1" x14ac:dyDescent="0.3">
      <c r="B172" s="6"/>
      <c r="C172" s="15" t="s">
        <v>327</v>
      </c>
      <c r="D172" s="16" t="s">
        <v>328</v>
      </c>
      <c r="E172" s="13">
        <v>1516991</v>
      </c>
      <c r="F172" s="13">
        <f t="shared" si="5"/>
        <v>126963</v>
      </c>
      <c r="G172" s="13">
        <v>1643954</v>
      </c>
      <c r="H172" s="13">
        <v>1019171</v>
      </c>
      <c r="I172" s="13">
        <v>1019171</v>
      </c>
      <c r="J172" s="14">
        <f t="shared" si="6"/>
        <v>624783</v>
      </c>
    </row>
    <row r="173" spans="2:10" ht="15.75" thickBot="1" x14ac:dyDescent="0.3">
      <c r="B173" s="6"/>
      <c r="C173" s="15" t="s">
        <v>329</v>
      </c>
      <c r="D173" s="16" t="s">
        <v>330</v>
      </c>
      <c r="E173" s="13">
        <v>52632000</v>
      </c>
      <c r="F173" s="13">
        <f t="shared" si="5"/>
        <v>-467013.00999999791</v>
      </c>
      <c r="G173" s="13">
        <v>52164986.990000002</v>
      </c>
      <c r="H173" s="13">
        <v>18338960.359999999</v>
      </c>
      <c r="I173" s="13">
        <v>1691990.15</v>
      </c>
      <c r="J173" s="14">
        <f t="shared" si="6"/>
        <v>33826026.630000003</v>
      </c>
    </row>
    <row r="174" spans="2:10" ht="15.75" thickBot="1" x14ac:dyDescent="0.3">
      <c r="B174" s="6"/>
      <c r="C174" s="15" t="s">
        <v>331</v>
      </c>
      <c r="D174" s="16" t="s">
        <v>332</v>
      </c>
      <c r="E174" s="13">
        <v>20000000</v>
      </c>
      <c r="F174" s="13">
        <f t="shared" si="5"/>
        <v>-110115</v>
      </c>
      <c r="G174" s="13">
        <v>19889885</v>
      </c>
      <c r="H174" s="13">
        <v>12288</v>
      </c>
      <c r="I174" s="13">
        <v>12288</v>
      </c>
      <c r="J174" s="14">
        <f t="shared" si="6"/>
        <v>19877597</v>
      </c>
    </row>
    <row r="175" spans="2:10" ht="15.75" thickBot="1" x14ac:dyDescent="0.3">
      <c r="B175" s="6"/>
      <c r="C175" s="15" t="s">
        <v>333</v>
      </c>
      <c r="D175" s="16" t="s">
        <v>334</v>
      </c>
      <c r="E175" s="13">
        <v>3539115</v>
      </c>
      <c r="F175" s="13">
        <f t="shared" si="5"/>
        <v>1939106.9000000004</v>
      </c>
      <c r="G175" s="13">
        <v>5478221.9000000004</v>
      </c>
      <c r="H175" s="13">
        <v>4649325</v>
      </c>
      <c r="I175" s="13">
        <v>4649325</v>
      </c>
      <c r="J175" s="14">
        <f t="shared" si="6"/>
        <v>828896.90000000037</v>
      </c>
    </row>
    <row r="176" spans="2:10" ht="15.75" thickBot="1" x14ac:dyDescent="0.3">
      <c r="B176" s="6"/>
      <c r="C176" s="15" t="s">
        <v>335</v>
      </c>
      <c r="D176" s="16" t="s">
        <v>336</v>
      </c>
      <c r="E176" s="13">
        <v>4728375</v>
      </c>
      <c r="F176" s="13">
        <f t="shared" si="5"/>
        <v>-3635743.1</v>
      </c>
      <c r="G176" s="13">
        <v>1092631.8999999999</v>
      </c>
      <c r="H176" s="13">
        <v>365363.49</v>
      </c>
      <c r="I176" s="13">
        <v>286425.89999999997</v>
      </c>
      <c r="J176" s="14">
        <f t="shared" si="6"/>
        <v>727268.40999999992</v>
      </c>
    </row>
    <row r="177" spans="2:10" ht="27" thickBot="1" x14ac:dyDescent="0.3">
      <c r="B177" s="6"/>
      <c r="C177" s="15" t="s">
        <v>337</v>
      </c>
      <c r="D177" s="16" t="s">
        <v>338</v>
      </c>
      <c r="E177" s="13">
        <v>0</v>
      </c>
      <c r="F177" s="13">
        <f t="shared" si="5"/>
        <v>1764000</v>
      </c>
      <c r="G177" s="13">
        <v>1764000</v>
      </c>
      <c r="H177" s="13">
        <v>1323000</v>
      </c>
      <c r="I177" s="13">
        <v>1323000</v>
      </c>
      <c r="J177" s="14">
        <f t="shared" si="6"/>
        <v>441000</v>
      </c>
    </row>
    <row r="178" spans="2:10" ht="15.75" thickBot="1" x14ac:dyDescent="0.3">
      <c r="B178" s="6"/>
      <c r="C178" s="15" t="s">
        <v>339</v>
      </c>
      <c r="D178" s="16" t="s">
        <v>340</v>
      </c>
      <c r="E178" s="13">
        <v>5027829</v>
      </c>
      <c r="F178" s="13">
        <f t="shared" si="5"/>
        <v>-1336879</v>
      </c>
      <c r="G178" s="13">
        <v>3690950</v>
      </c>
      <c r="H178" s="13">
        <v>2290950</v>
      </c>
      <c r="I178" s="13">
        <v>2287950</v>
      </c>
      <c r="J178" s="14">
        <f t="shared" si="6"/>
        <v>1400000</v>
      </c>
    </row>
    <row r="179" spans="2:10" ht="15.75" thickBot="1" x14ac:dyDescent="0.3">
      <c r="B179" s="6"/>
      <c r="C179" s="15" t="s">
        <v>341</v>
      </c>
      <c r="D179" s="16" t="s">
        <v>342</v>
      </c>
      <c r="E179" s="13">
        <v>44414696</v>
      </c>
      <c r="F179" s="13">
        <f t="shared" si="5"/>
        <v>-1452887.75</v>
      </c>
      <c r="G179" s="13">
        <v>42961808.25</v>
      </c>
      <c r="H179" s="13">
        <v>41689703.039999999</v>
      </c>
      <c r="I179" s="13">
        <v>35695938.700000003</v>
      </c>
      <c r="J179" s="14">
        <f t="shared" si="6"/>
        <v>1272105.2100000009</v>
      </c>
    </row>
    <row r="180" spans="2:10" ht="15.75" thickBot="1" x14ac:dyDescent="0.3">
      <c r="B180" s="6"/>
      <c r="C180" s="15" t="s">
        <v>343</v>
      </c>
      <c r="D180" s="16" t="s">
        <v>344</v>
      </c>
      <c r="E180" s="13">
        <v>2797050</v>
      </c>
      <c r="F180" s="13">
        <f t="shared" si="5"/>
        <v>-66374.399999999907</v>
      </c>
      <c r="G180" s="13">
        <v>2730675.6</v>
      </c>
      <c r="H180" s="13">
        <v>2162240.29</v>
      </c>
      <c r="I180" s="13">
        <v>1952784.6</v>
      </c>
      <c r="J180" s="14">
        <f t="shared" si="6"/>
        <v>568435.31000000006</v>
      </c>
    </row>
    <row r="181" spans="2:10" ht="15.75" thickBot="1" x14ac:dyDescent="0.3">
      <c r="B181" s="6"/>
      <c r="C181" s="15" t="s">
        <v>345</v>
      </c>
      <c r="D181" s="16" t="s">
        <v>346</v>
      </c>
      <c r="E181" s="13">
        <v>12598000</v>
      </c>
      <c r="F181" s="13">
        <f t="shared" si="5"/>
        <v>-202623.98000000045</v>
      </c>
      <c r="G181" s="13">
        <v>12395376.02</v>
      </c>
      <c r="H181" s="13">
        <v>12095358.449999999</v>
      </c>
      <c r="I181" s="13">
        <v>5370361.3899999997</v>
      </c>
      <c r="J181" s="14">
        <f t="shared" si="6"/>
        <v>300017.5700000003</v>
      </c>
    </row>
    <row r="182" spans="2:10" ht="15.75" thickBot="1" x14ac:dyDescent="0.3">
      <c r="B182" s="6"/>
      <c r="C182" s="15" t="s">
        <v>347</v>
      </c>
      <c r="D182" s="16" t="s">
        <v>348</v>
      </c>
      <c r="E182" s="13">
        <v>756115700</v>
      </c>
      <c r="F182" s="13">
        <f t="shared" si="5"/>
        <v>-127826248.0200001</v>
      </c>
      <c r="G182" s="13">
        <v>628289451.9799999</v>
      </c>
      <c r="H182" s="13">
        <v>376976267.72000003</v>
      </c>
      <c r="I182" s="13">
        <v>376370415.92000008</v>
      </c>
      <c r="J182" s="14">
        <f t="shared" si="6"/>
        <v>251313184.25999987</v>
      </c>
    </row>
    <row r="183" spans="2:10" ht="15.75" thickBot="1" x14ac:dyDescent="0.3">
      <c r="B183" s="6"/>
      <c r="C183" s="15" t="s">
        <v>349</v>
      </c>
      <c r="D183" s="16" t="s">
        <v>350</v>
      </c>
      <c r="E183" s="13">
        <v>0</v>
      </c>
      <c r="F183" s="13">
        <f t="shared" si="5"/>
        <v>6000000</v>
      </c>
      <c r="G183" s="13">
        <v>6000000</v>
      </c>
      <c r="H183" s="13">
        <v>6000000</v>
      </c>
      <c r="I183" s="13">
        <v>6000000</v>
      </c>
      <c r="J183" s="14">
        <f t="shared" si="6"/>
        <v>0</v>
      </c>
    </row>
    <row r="184" spans="2:10" ht="15.75" thickBot="1" x14ac:dyDescent="0.3">
      <c r="B184" s="6"/>
      <c r="C184" s="15" t="s">
        <v>351</v>
      </c>
      <c r="D184" s="16" t="s">
        <v>352</v>
      </c>
      <c r="E184" s="13">
        <v>0</v>
      </c>
      <c r="F184" s="13">
        <f t="shared" si="5"/>
        <v>909664</v>
      </c>
      <c r="G184" s="13">
        <v>909664</v>
      </c>
      <c r="H184" s="13">
        <v>572997</v>
      </c>
      <c r="I184" s="13">
        <v>572997</v>
      </c>
      <c r="J184" s="14">
        <f t="shared" si="6"/>
        <v>336667</v>
      </c>
    </row>
    <row r="185" spans="2:10" ht="15.75" thickBot="1" x14ac:dyDescent="0.3">
      <c r="B185" s="6"/>
      <c r="C185" s="15" t="s">
        <v>353</v>
      </c>
      <c r="D185" s="16" t="s">
        <v>354</v>
      </c>
      <c r="E185" s="13">
        <v>32083200</v>
      </c>
      <c r="F185" s="13">
        <f t="shared" si="5"/>
        <v>0</v>
      </c>
      <c r="G185" s="13">
        <v>32083200</v>
      </c>
      <c r="H185" s="13">
        <v>27571500</v>
      </c>
      <c r="I185" s="13">
        <v>27571500</v>
      </c>
      <c r="J185" s="14">
        <f t="shared" si="6"/>
        <v>4511700</v>
      </c>
    </row>
    <row r="186" spans="2:10" ht="15.75" thickBot="1" x14ac:dyDescent="0.3">
      <c r="B186" s="6"/>
      <c r="C186" s="15" t="s">
        <v>355</v>
      </c>
      <c r="D186" s="16" t="s">
        <v>356</v>
      </c>
      <c r="E186" s="13">
        <v>29985500</v>
      </c>
      <c r="F186" s="13">
        <f t="shared" si="5"/>
        <v>-63647.5</v>
      </c>
      <c r="G186" s="13">
        <v>29921852.5</v>
      </c>
      <c r="H186" s="13">
        <v>29920852.5</v>
      </c>
      <c r="I186" s="13">
        <v>29920852.5</v>
      </c>
      <c r="J186" s="14">
        <f t="shared" si="6"/>
        <v>1000</v>
      </c>
    </row>
    <row r="187" spans="2:10" ht="27" thickBot="1" x14ac:dyDescent="0.3">
      <c r="B187" s="6"/>
      <c r="C187" s="15" t="s">
        <v>357</v>
      </c>
      <c r="D187" s="16" t="s">
        <v>358</v>
      </c>
      <c r="E187" s="13">
        <v>25966500</v>
      </c>
      <c r="F187" s="13">
        <f t="shared" si="5"/>
        <v>0</v>
      </c>
      <c r="G187" s="13">
        <v>25966500</v>
      </c>
      <c r="H187" s="13">
        <v>22254000</v>
      </c>
      <c r="I187" s="13">
        <v>22254000</v>
      </c>
      <c r="J187" s="14">
        <f t="shared" si="6"/>
        <v>3712500</v>
      </c>
    </row>
    <row r="188" spans="2:10" ht="15.75" thickBot="1" x14ac:dyDescent="0.3">
      <c r="B188" s="6"/>
      <c r="C188" s="15" t="s">
        <v>359</v>
      </c>
      <c r="D188" s="16" t="s">
        <v>360</v>
      </c>
      <c r="E188" s="13">
        <v>2395000</v>
      </c>
      <c r="F188" s="13">
        <f t="shared" si="5"/>
        <v>1376831.8399999999</v>
      </c>
      <c r="G188" s="13">
        <v>3771831.84</v>
      </c>
      <c r="H188" s="13">
        <v>3620494.26</v>
      </c>
      <c r="I188" s="13">
        <v>3556139.57</v>
      </c>
      <c r="J188" s="14">
        <f t="shared" si="6"/>
        <v>151337.58000000007</v>
      </c>
    </row>
    <row r="189" spans="2:10" ht="27" thickBot="1" x14ac:dyDescent="0.3">
      <c r="B189" s="6"/>
      <c r="C189" s="15" t="s">
        <v>361</v>
      </c>
      <c r="D189" s="16" t="s">
        <v>362</v>
      </c>
      <c r="E189" s="13">
        <v>3746625</v>
      </c>
      <c r="F189" s="13">
        <f t="shared" si="5"/>
        <v>4247901.7799999993</v>
      </c>
      <c r="G189" s="13">
        <v>7994526.7799999993</v>
      </c>
      <c r="H189" s="13">
        <v>7373370.7199999988</v>
      </c>
      <c r="I189" s="13">
        <v>7202957.6200000001</v>
      </c>
      <c r="J189" s="14">
        <f t="shared" si="6"/>
        <v>621156.06000000052</v>
      </c>
    </row>
    <row r="190" spans="2:10" ht="15.75" thickBot="1" x14ac:dyDescent="0.3">
      <c r="B190" s="6"/>
      <c r="C190" s="15" t="s">
        <v>363</v>
      </c>
      <c r="D190" s="16" t="s">
        <v>364</v>
      </c>
      <c r="E190" s="13">
        <v>18712533</v>
      </c>
      <c r="F190" s="13">
        <f t="shared" si="5"/>
        <v>-6025916.4800000004</v>
      </c>
      <c r="G190" s="13">
        <v>12686616.52</v>
      </c>
      <c r="H190" s="13">
        <v>10708802.039999999</v>
      </c>
      <c r="I190" s="13">
        <v>9204781.5199999996</v>
      </c>
      <c r="J190" s="14">
        <f t="shared" si="6"/>
        <v>1977814.4800000004</v>
      </c>
    </row>
    <row r="191" spans="2:10" ht="15.75" thickBot="1" x14ac:dyDescent="0.3">
      <c r="B191" s="6"/>
      <c r="C191" s="15" t="s">
        <v>365</v>
      </c>
      <c r="D191" s="16" t="s">
        <v>366</v>
      </c>
      <c r="E191" s="13">
        <v>47134623</v>
      </c>
      <c r="F191" s="13">
        <f t="shared" si="5"/>
        <v>103280739.02000001</v>
      </c>
      <c r="G191" s="13">
        <v>150415362.02000001</v>
      </c>
      <c r="H191" s="13">
        <v>45508696.989999995</v>
      </c>
      <c r="I191" s="13">
        <v>42172642.25999999</v>
      </c>
      <c r="J191" s="14">
        <f t="shared" si="6"/>
        <v>104906665.03000002</v>
      </c>
    </row>
    <row r="192" spans="2:10" ht="15.75" thickBot="1" x14ac:dyDescent="0.3">
      <c r="B192" s="6"/>
      <c r="C192" s="15" t="s">
        <v>367</v>
      </c>
      <c r="D192" s="16" t="s">
        <v>368</v>
      </c>
      <c r="E192" s="13">
        <v>277657154</v>
      </c>
      <c r="F192" s="13">
        <f t="shared" si="5"/>
        <v>5595924.1400000453</v>
      </c>
      <c r="G192" s="13">
        <v>283253078.14000005</v>
      </c>
      <c r="H192" s="13">
        <v>272550992.2100001</v>
      </c>
      <c r="I192" s="13">
        <v>270475060.98000002</v>
      </c>
      <c r="J192" s="14">
        <f t="shared" si="6"/>
        <v>10702085.929999948</v>
      </c>
    </row>
    <row r="193" spans="2:11" ht="15.75" thickBot="1" x14ac:dyDescent="0.3">
      <c r="C193" s="21" t="s">
        <v>369</v>
      </c>
      <c r="D193" s="22" t="s">
        <v>370</v>
      </c>
      <c r="E193" s="23">
        <f>SUM(E194:E195)</f>
        <v>0</v>
      </c>
      <c r="F193" s="23">
        <f t="shared" si="5"/>
        <v>11352810.859999999</v>
      </c>
      <c r="G193" s="23">
        <f>SUM(G194:G195)</f>
        <v>11352810.859999999</v>
      </c>
      <c r="H193" s="23">
        <f>SUM(H194:H195)</f>
        <v>1399726.38</v>
      </c>
      <c r="I193" s="23">
        <f>SUM(I194:I195)</f>
        <v>220999.97999999998</v>
      </c>
      <c r="J193" s="24">
        <f>SUM(J194:J195)</f>
        <v>9953084.4799999986</v>
      </c>
    </row>
    <row r="194" spans="2:11" ht="15.75" thickBot="1" x14ac:dyDescent="0.3">
      <c r="B194" s="6"/>
      <c r="C194" s="15" t="s">
        <v>101</v>
      </c>
      <c r="D194" s="16" t="s">
        <v>102</v>
      </c>
      <c r="E194" s="25">
        <v>0</v>
      </c>
      <c r="F194" s="25">
        <f t="shared" si="5"/>
        <v>1435876</v>
      </c>
      <c r="G194" s="25">
        <v>1435876</v>
      </c>
      <c r="H194" s="25">
        <v>220999.97999999998</v>
      </c>
      <c r="I194" s="25">
        <v>220999.97999999998</v>
      </c>
      <c r="J194" s="26">
        <f t="shared" ref="J194:J195" si="7">G194-H194</f>
        <v>1214876.02</v>
      </c>
    </row>
    <row r="195" spans="2:11" ht="15.75" thickBot="1" x14ac:dyDescent="0.3">
      <c r="B195" s="6"/>
      <c r="C195" s="15" t="s">
        <v>105</v>
      </c>
      <c r="D195" s="16" t="s">
        <v>106</v>
      </c>
      <c r="E195" s="25">
        <v>0</v>
      </c>
      <c r="F195" s="25">
        <f t="shared" si="5"/>
        <v>9916934.8599999994</v>
      </c>
      <c r="G195" s="25">
        <v>9916934.8599999994</v>
      </c>
      <c r="H195" s="25">
        <v>1178726.3999999999</v>
      </c>
      <c r="I195" s="25">
        <v>0</v>
      </c>
      <c r="J195" s="26">
        <f t="shared" si="7"/>
        <v>8738208.459999999</v>
      </c>
    </row>
    <row r="196" spans="2:11" ht="15.75" thickBot="1" x14ac:dyDescent="0.3">
      <c r="C196" s="21">
        <v>11</v>
      </c>
      <c r="D196" s="22" t="s">
        <v>371</v>
      </c>
      <c r="E196" s="23">
        <f>SUM(E197:E208)</f>
        <v>1338705128</v>
      </c>
      <c r="F196" s="23">
        <f t="shared" ref="F196:F235" si="8">G196-E196</f>
        <v>71543930.859999895</v>
      </c>
      <c r="G196" s="23">
        <f>SUM(G197:G208)</f>
        <v>1410249058.8599999</v>
      </c>
      <c r="H196" s="23">
        <f>SUM(H197:H208)</f>
        <v>1070953676.14</v>
      </c>
      <c r="I196" s="23">
        <f>SUM(I197:I208)</f>
        <v>1070953676.14</v>
      </c>
      <c r="J196" s="24">
        <f>SUM(J197:J208)</f>
        <v>339295382.72000003</v>
      </c>
    </row>
    <row r="197" spans="2:11" ht="15.75" thickBot="1" x14ac:dyDescent="0.3">
      <c r="B197" s="6"/>
      <c r="C197" s="15" t="s">
        <v>372</v>
      </c>
      <c r="D197" s="16" t="s">
        <v>373</v>
      </c>
      <c r="E197" s="25">
        <v>70626978</v>
      </c>
      <c r="F197" s="25">
        <f t="shared" si="8"/>
        <v>28843</v>
      </c>
      <c r="G197" s="25">
        <v>70655821</v>
      </c>
      <c r="H197" s="25">
        <v>51903918</v>
      </c>
      <c r="I197" s="25">
        <v>51903918</v>
      </c>
      <c r="J197" s="26">
        <f t="shared" ref="J197:J208" si="9">G197-H197</f>
        <v>18751903</v>
      </c>
    </row>
    <row r="198" spans="2:11" ht="15.75" thickBot="1" x14ac:dyDescent="0.3">
      <c r="B198" s="6"/>
      <c r="C198" s="15" t="s">
        <v>31</v>
      </c>
      <c r="D198" s="16" t="s">
        <v>32</v>
      </c>
      <c r="E198" s="25">
        <v>514720721</v>
      </c>
      <c r="F198" s="25">
        <f t="shared" si="8"/>
        <v>27749499</v>
      </c>
      <c r="G198" s="25">
        <v>542470220</v>
      </c>
      <c r="H198" s="25">
        <v>375100238</v>
      </c>
      <c r="I198" s="25">
        <v>375100238</v>
      </c>
      <c r="J198" s="26">
        <f t="shared" si="9"/>
        <v>167369982</v>
      </c>
    </row>
    <row r="199" spans="2:11" s="4" customFormat="1" ht="15.75" thickBot="1" x14ac:dyDescent="0.3">
      <c r="B199" s="6"/>
      <c r="C199" s="15" t="s">
        <v>33</v>
      </c>
      <c r="D199" s="16" t="s">
        <v>34</v>
      </c>
      <c r="E199" s="25">
        <v>225021465</v>
      </c>
      <c r="F199" s="25">
        <f t="shared" si="8"/>
        <v>505389.2499999702</v>
      </c>
      <c r="G199" s="25">
        <v>225526854.24999997</v>
      </c>
      <c r="H199" s="25">
        <v>166222975.61000001</v>
      </c>
      <c r="I199" s="25">
        <v>166222975.61000001</v>
      </c>
      <c r="J199" s="26">
        <f t="shared" si="9"/>
        <v>59303878.639999956</v>
      </c>
      <c r="K199"/>
    </row>
    <row r="200" spans="2:11" s="4" customFormat="1" ht="15.75" thickBot="1" x14ac:dyDescent="0.3">
      <c r="B200" s="6"/>
      <c r="C200" s="15" t="s">
        <v>374</v>
      </c>
      <c r="D200" s="16" t="s">
        <v>375</v>
      </c>
      <c r="E200" s="25">
        <v>241476019</v>
      </c>
      <c r="F200" s="25">
        <f t="shared" si="8"/>
        <v>4643099</v>
      </c>
      <c r="G200" s="25">
        <v>246119118</v>
      </c>
      <c r="H200" s="25">
        <v>222100609</v>
      </c>
      <c r="I200" s="25">
        <v>222100609</v>
      </c>
      <c r="J200" s="26">
        <f t="shared" si="9"/>
        <v>24018509</v>
      </c>
      <c r="K200"/>
    </row>
    <row r="201" spans="2:11" s="4" customFormat="1" ht="15.75" thickBot="1" x14ac:dyDescent="0.3">
      <c r="B201" s="6"/>
      <c r="C201" s="15" t="s">
        <v>39</v>
      </c>
      <c r="D201" s="16" t="s">
        <v>40</v>
      </c>
      <c r="E201" s="25">
        <v>0</v>
      </c>
      <c r="F201" s="25">
        <f t="shared" si="8"/>
        <v>14063191.360000001</v>
      </c>
      <c r="G201" s="25">
        <v>14063191.360000001</v>
      </c>
      <c r="H201" s="25">
        <v>13824319.140000001</v>
      </c>
      <c r="I201" s="25">
        <v>13824319.140000001</v>
      </c>
      <c r="J201" s="26">
        <f t="shared" si="9"/>
        <v>238872.22000000067</v>
      </c>
      <c r="K201"/>
    </row>
    <row r="202" spans="2:11" s="4" customFormat="1" ht="15.75" thickBot="1" x14ac:dyDescent="0.3">
      <c r="B202" s="6"/>
      <c r="C202" s="15" t="s">
        <v>41</v>
      </c>
      <c r="D202" s="16" t="s">
        <v>42</v>
      </c>
      <c r="E202" s="25">
        <v>0</v>
      </c>
      <c r="F202" s="25">
        <f t="shared" si="8"/>
        <v>14517742</v>
      </c>
      <c r="G202" s="25">
        <v>14517742</v>
      </c>
      <c r="H202" s="25">
        <v>14517742</v>
      </c>
      <c r="I202" s="25">
        <v>14517742</v>
      </c>
      <c r="J202" s="26">
        <f t="shared" si="9"/>
        <v>0</v>
      </c>
      <c r="K202"/>
    </row>
    <row r="203" spans="2:11" s="4" customFormat="1" ht="15.75" thickBot="1" x14ac:dyDescent="0.3">
      <c r="B203" s="6"/>
      <c r="C203" s="15" t="s">
        <v>99</v>
      </c>
      <c r="D203" s="16" t="s">
        <v>100</v>
      </c>
      <c r="E203" s="25">
        <v>39849892</v>
      </c>
      <c r="F203" s="25">
        <f t="shared" si="8"/>
        <v>170046.5</v>
      </c>
      <c r="G203" s="25">
        <v>40019938.5</v>
      </c>
      <c r="H203" s="25">
        <v>30014946</v>
      </c>
      <c r="I203" s="25">
        <v>30014946</v>
      </c>
      <c r="J203" s="26">
        <f t="shared" si="9"/>
        <v>10004992.5</v>
      </c>
      <c r="K203"/>
    </row>
    <row r="204" spans="2:11" s="4" customFormat="1" ht="15.75" thickBot="1" x14ac:dyDescent="0.3">
      <c r="B204" s="6"/>
      <c r="C204" s="15" t="s">
        <v>115</v>
      </c>
      <c r="D204" s="16" t="s">
        <v>116</v>
      </c>
      <c r="E204" s="25">
        <v>0</v>
      </c>
      <c r="F204" s="25">
        <f t="shared" si="8"/>
        <v>2283000</v>
      </c>
      <c r="G204" s="25">
        <v>2283000</v>
      </c>
      <c r="H204" s="25">
        <v>2283000</v>
      </c>
      <c r="I204" s="25">
        <v>2283000</v>
      </c>
      <c r="J204" s="26">
        <f t="shared" si="9"/>
        <v>0</v>
      </c>
      <c r="K204"/>
    </row>
    <row r="205" spans="2:11" s="4" customFormat="1" ht="15.75" thickBot="1" x14ac:dyDescent="0.3">
      <c r="B205" s="6"/>
      <c r="C205" s="15" t="s">
        <v>185</v>
      </c>
      <c r="D205" s="16" t="s">
        <v>186</v>
      </c>
      <c r="E205" s="25">
        <v>192903860</v>
      </c>
      <c r="F205" s="25">
        <f t="shared" si="8"/>
        <v>7397075.75</v>
      </c>
      <c r="G205" s="25">
        <v>200300935.75</v>
      </c>
      <c r="H205" s="25">
        <v>145431741.38999999</v>
      </c>
      <c r="I205" s="25">
        <v>145431741.38999999</v>
      </c>
      <c r="J205" s="26">
        <f t="shared" si="9"/>
        <v>54869194.360000014</v>
      </c>
      <c r="K205"/>
    </row>
    <row r="206" spans="2:11" s="4" customFormat="1" ht="15.75" thickBot="1" x14ac:dyDescent="0.3">
      <c r="B206" s="6"/>
      <c r="C206" s="15" t="s">
        <v>376</v>
      </c>
      <c r="D206" s="16" t="s">
        <v>377</v>
      </c>
      <c r="E206" s="25">
        <v>53807093</v>
      </c>
      <c r="F206" s="25">
        <f t="shared" si="8"/>
        <v>-4332651</v>
      </c>
      <c r="G206" s="25">
        <v>49474442</v>
      </c>
      <c r="H206" s="25">
        <v>46242663</v>
      </c>
      <c r="I206" s="25">
        <v>46242663</v>
      </c>
      <c r="J206" s="26">
        <f t="shared" si="9"/>
        <v>3231779</v>
      </c>
      <c r="K206"/>
    </row>
    <row r="207" spans="2:11" s="4" customFormat="1" ht="15.75" thickBot="1" x14ac:dyDescent="0.3">
      <c r="B207" s="6"/>
      <c r="C207" s="15" t="s">
        <v>277</v>
      </c>
      <c r="D207" s="16" t="s">
        <v>278</v>
      </c>
      <c r="E207" s="25">
        <v>0</v>
      </c>
      <c r="F207" s="25">
        <f t="shared" si="8"/>
        <v>4656696</v>
      </c>
      <c r="G207" s="25">
        <v>4656696</v>
      </c>
      <c r="H207" s="25">
        <v>3150424</v>
      </c>
      <c r="I207" s="25">
        <v>3150424</v>
      </c>
      <c r="J207" s="26">
        <f t="shared" si="9"/>
        <v>1506272</v>
      </c>
      <c r="K207"/>
    </row>
    <row r="208" spans="2:11" s="4" customFormat="1" ht="15.75" thickBot="1" x14ac:dyDescent="0.3">
      <c r="B208" s="6"/>
      <c r="C208" s="15" t="s">
        <v>378</v>
      </c>
      <c r="D208" s="16" t="s">
        <v>379</v>
      </c>
      <c r="E208" s="25">
        <v>299100</v>
      </c>
      <c r="F208" s="25">
        <f t="shared" si="8"/>
        <v>-138000</v>
      </c>
      <c r="G208" s="25">
        <v>161100</v>
      </c>
      <c r="H208" s="25">
        <v>161100</v>
      </c>
      <c r="I208" s="25">
        <v>161100</v>
      </c>
      <c r="J208" s="26">
        <f t="shared" si="9"/>
        <v>0</v>
      </c>
      <c r="K208"/>
    </row>
    <row r="209" spans="2:10" ht="15.75" thickBot="1" x14ac:dyDescent="0.3">
      <c r="C209" s="21">
        <v>12</v>
      </c>
      <c r="D209" s="22" t="s">
        <v>380</v>
      </c>
      <c r="E209" s="23">
        <f>SUM(E210:E215)</f>
        <v>0</v>
      </c>
      <c r="F209" s="23">
        <f t="shared" si="8"/>
        <v>248068499.53999999</v>
      </c>
      <c r="G209" s="23">
        <f>SUM(G210:G215)</f>
        <v>248068499.53999999</v>
      </c>
      <c r="H209" s="23">
        <f>SUM(H210:H215)</f>
        <v>94929991.280000001</v>
      </c>
      <c r="I209" s="23">
        <f>SUM(I210:I215)</f>
        <v>94929907.5</v>
      </c>
      <c r="J209" s="24">
        <f>SUM(J210:J215)</f>
        <v>153138508.25999999</v>
      </c>
    </row>
    <row r="210" spans="2:10" ht="15.75" thickBot="1" x14ac:dyDescent="0.3">
      <c r="B210" s="6"/>
      <c r="C210" s="15" t="s">
        <v>71</v>
      </c>
      <c r="D210" s="16" t="s">
        <v>72</v>
      </c>
      <c r="E210" s="25">
        <v>0</v>
      </c>
      <c r="F210" s="25">
        <f t="shared" si="8"/>
        <v>9479846.5</v>
      </c>
      <c r="G210" s="25">
        <v>9479846.5</v>
      </c>
      <c r="H210" s="25">
        <v>2089672</v>
      </c>
      <c r="I210" s="25">
        <v>2089672</v>
      </c>
      <c r="J210" s="26">
        <f t="shared" ref="J210:J215" si="10">G210-H210</f>
        <v>7390174.5</v>
      </c>
    </row>
    <row r="211" spans="2:10" ht="15.75" thickBot="1" x14ac:dyDescent="0.3">
      <c r="B211" s="6"/>
      <c r="C211" s="15" t="s">
        <v>75</v>
      </c>
      <c r="D211" s="16" t="s">
        <v>76</v>
      </c>
      <c r="E211" s="25">
        <v>0</v>
      </c>
      <c r="F211" s="25">
        <f t="shared" si="8"/>
        <v>42088642.640000001</v>
      </c>
      <c r="G211" s="25">
        <v>42088642.640000001</v>
      </c>
      <c r="H211" s="25">
        <v>42088642.640000001</v>
      </c>
      <c r="I211" s="25">
        <v>42088642.640000001</v>
      </c>
      <c r="J211" s="26">
        <f t="shared" si="10"/>
        <v>0</v>
      </c>
    </row>
    <row r="212" spans="2:10" ht="15.75" thickBot="1" x14ac:dyDescent="0.3">
      <c r="B212" s="6"/>
      <c r="C212" s="15" t="s">
        <v>87</v>
      </c>
      <c r="D212" s="16" t="s">
        <v>88</v>
      </c>
      <c r="E212" s="25">
        <v>0</v>
      </c>
      <c r="F212" s="25">
        <f t="shared" si="8"/>
        <v>10259279.059999999</v>
      </c>
      <c r="G212" s="25">
        <v>10259279.059999999</v>
      </c>
      <c r="H212" s="25">
        <v>3522831.8200000003</v>
      </c>
      <c r="I212" s="25">
        <v>3522831.8200000003</v>
      </c>
      <c r="J212" s="26">
        <f t="shared" si="10"/>
        <v>6736447.2399999984</v>
      </c>
    </row>
    <row r="213" spans="2:10" ht="15.75" thickBot="1" x14ac:dyDescent="0.3">
      <c r="B213" s="6"/>
      <c r="C213" s="15" t="s">
        <v>141</v>
      </c>
      <c r="D213" s="16" t="s">
        <v>142</v>
      </c>
      <c r="E213" s="25">
        <v>0</v>
      </c>
      <c r="F213" s="25">
        <f t="shared" si="8"/>
        <v>12071275.539999999</v>
      </c>
      <c r="G213" s="25">
        <v>12071275.539999999</v>
      </c>
      <c r="H213" s="25">
        <v>10043736.780000001</v>
      </c>
      <c r="I213" s="25">
        <v>10043653</v>
      </c>
      <c r="J213" s="26">
        <f t="shared" si="10"/>
        <v>2027538.7599999979</v>
      </c>
    </row>
    <row r="214" spans="2:10" ht="15.75" thickBot="1" x14ac:dyDescent="0.3">
      <c r="B214" s="6"/>
      <c r="C214" s="15" t="s">
        <v>234</v>
      </c>
      <c r="D214" s="16" t="s">
        <v>235</v>
      </c>
      <c r="E214" s="25">
        <v>0</v>
      </c>
      <c r="F214" s="25">
        <f t="shared" si="8"/>
        <v>171785646.54999998</v>
      </c>
      <c r="G214" s="25">
        <v>171785646.54999998</v>
      </c>
      <c r="H214" s="25">
        <v>35163200.599999994</v>
      </c>
      <c r="I214" s="25">
        <v>35163200.599999994</v>
      </c>
      <c r="J214" s="26">
        <f t="shared" si="10"/>
        <v>136622445.94999999</v>
      </c>
    </row>
    <row r="215" spans="2:10" ht="15.75" thickBot="1" x14ac:dyDescent="0.3">
      <c r="B215" s="6"/>
      <c r="C215" s="15" t="s">
        <v>236</v>
      </c>
      <c r="D215" s="16" t="s">
        <v>237</v>
      </c>
      <c r="E215" s="25">
        <v>0</v>
      </c>
      <c r="F215" s="25">
        <f t="shared" si="8"/>
        <v>2383809.25</v>
      </c>
      <c r="G215" s="25">
        <v>2383809.25</v>
      </c>
      <c r="H215" s="25">
        <v>2021907.44</v>
      </c>
      <c r="I215" s="25">
        <v>2021907.44</v>
      </c>
      <c r="J215" s="26">
        <f t="shared" si="10"/>
        <v>361901.81000000006</v>
      </c>
    </row>
    <row r="216" spans="2:10" ht="15.75" thickBot="1" x14ac:dyDescent="0.3">
      <c r="C216" s="21">
        <v>15</v>
      </c>
      <c r="D216" s="27" t="s">
        <v>381</v>
      </c>
      <c r="E216" s="23">
        <f>SUM(E217:E218)</f>
        <v>0</v>
      </c>
      <c r="F216" s="23">
        <f t="shared" si="8"/>
        <v>9001100</v>
      </c>
      <c r="G216" s="23">
        <f>SUM(G217:G218)</f>
        <v>9001100</v>
      </c>
      <c r="H216" s="23">
        <f>SUM(H217:H218)</f>
        <v>3001100</v>
      </c>
      <c r="I216" s="23">
        <f>SUM(I217:I218)</f>
        <v>3001100</v>
      </c>
      <c r="J216" s="24">
        <f>SUM(J217:J218)</f>
        <v>6000000</v>
      </c>
    </row>
    <row r="217" spans="2:10" ht="15.75" thickBot="1" x14ac:dyDescent="0.3">
      <c r="B217" s="6"/>
      <c r="C217" s="15" t="s">
        <v>103</v>
      </c>
      <c r="D217" s="16" t="s">
        <v>104</v>
      </c>
      <c r="E217" s="25">
        <v>0</v>
      </c>
      <c r="F217" s="25">
        <f t="shared" si="8"/>
        <v>6000000</v>
      </c>
      <c r="G217" s="25">
        <v>6000000</v>
      </c>
      <c r="H217" s="25">
        <v>0</v>
      </c>
      <c r="I217" s="25">
        <v>0</v>
      </c>
      <c r="J217" s="26">
        <f t="shared" ref="J217:J218" si="11">G217-H217</f>
        <v>6000000</v>
      </c>
    </row>
    <row r="218" spans="2:10" ht="15.75" thickBot="1" x14ac:dyDescent="0.3">
      <c r="B218" s="6"/>
      <c r="C218" s="15" t="s">
        <v>137</v>
      </c>
      <c r="D218" s="16" t="s">
        <v>138</v>
      </c>
      <c r="E218" s="25">
        <v>0</v>
      </c>
      <c r="F218" s="25">
        <f t="shared" si="8"/>
        <v>3001100</v>
      </c>
      <c r="G218" s="25">
        <v>3001100</v>
      </c>
      <c r="H218" s="25">
        <v>3001100</v>
      </c>
      <c r="I218" s="25">
        <v>3001100</v>
      </c>
      <c r="J218" s="26">
        <f t="shared" si="11"/>
        <v>0</v>
      </c>
    </row>
    <row r="219" spans="2:10" ht="15.75" thickBot="1" x14ac:dyDescent="0.3">
      <c r="C219" s="21" t="s">
        <v>382</v>
      </c>
      <c r="D219" s="27" t="s">
        <v>383</v>
      </c>
      <c r="E219" s="23">
        <f>SUM(E220:E224)</f>
        <v>0</v>
      </c>
      <c r="F219" s="23">
        <f t="shared" si="8"/>
        <v>109709567.75</v>
      </c>
      <c r="G219" s="23">
        <f>SUM(G220:G224)</f>
        <v>109709567.75</v>
      </c>
      <c r="H219" s="23">
        <f>SUM(H220:H224)</f>
        <v>92501439.679999992</v>
      </c>
      <c r="I219" s="23">
        <f>SUM(I220:I224)</f>
        <v>92501439.679999992</v>
      </c>
      <c r="J219" s="24">
        <f>SUM(J220:J224)</f>
        <v>17208128.069999997</v>
      </c>
    </row>
    <row r="220" spans="2:10" ht="15.75" thickBot="1" x14ac:dyDescent="0.3">
      <c r="B220" s="6"/>
      <c r="C220" s="15" t="s">
        <v>61</v>
      </c>
      <c r="D220" s="16" t="s">
        <v>62</v>
      </c>
      <c r="E220" s="25">
        <v>0</v>
      </c>
      <c r="F220" s="25">
        <f t="shared" si="8"/>
        <v>1882725</v>
      </c>
      <c r="G220" s="25">
        <v>1882725</v>
      </c>
      <c r="H220" s="25">
        <v>1882725</v>
      </c>
      <c r="I220" s="25">
        <v>1882725</v>
      </c>
      <c r="J220" s="26">
        <f t="shared" ref="J220:J224" si="12">G220-H220</f>
        <v>0</v>
      </c>
    </row>
    <row r="221" spans="2:10" ht="15.75" thickBot="1" x14ac:dyDescent="0.3">
      <c r="B221" s="6"/>
      <c r="C221" s="15" t="s">
        <v>169</v>
      </c>
      <c r="D221" s="16" t="s">
        <v>170</v>
      </c>
      <c r="E221" s="25">
        <v>0</v>
      </c>
      <c r="F221" s="25">
        <f t="shared" si="8"/>
        <v>45218124.259999998</v>
      </c>
      <c r="G221" s="25">
        <v>45218124.259999998</v>
      </c>
      <c r="H221" s="25">
        <v>42381900</v>
      </c>
      <c r="I221" s="25">
        <v>42381900</v>
      </c>
      <c r="J221" s="26">
        <f t="shared" si="12"/>
        <v>2836224.2599999979</v>
      </c>
    </row>
    <row r="222" spans="2:10" ht="15.75" thickBot="1" x14ac:dyDescent="0.3">
      <c r="B222" s="6"/>
      <c r="C222" s="15" t="s">
        <v>171</v>
      </c>
      <c r="D222" s="16" t="s">
        <v>172</v>
      </c>
      <c r="E222" s="25">
        <v>0</v>
      </c>
      <c r="F222" s="25">
        <f t="shared" si="8"/>
        <v>37913.490000000005</v>
      </c>
      <c r="G222" s="25">
        <v>37913.490000000005</v>
      </c>
      <c r="H222" s="25">
        <v>0</v>
      </c>
      <c r="I222" s="25">
        <v>0</v>
      </c>
      <c r="J222" s="26">
        <f t="shared" si="12"/>
        <v>37913.490000000005</v>
      </c>
    </row>
    <row r="223" spans="2:10" ht="15.75" thickBot="1" x14ac:dyDescent="0.3">
      <c r="B223" s="6"/>
      <c r="C223" s="15" t="s">
        <v>355</v>
      </c>
      <c r="D223" s="16" t="s">
        <v>356</v>
      </c>
      <c r="E223" s="25">
        <v>0</v>
      </c>
      <c r="F223" s="25">
        <f t="shared" si="8"/>
        <v>59841705</v>
      </c>
      <c r="G223" s="25">
        <v>59841705</v>
      </c>
      <c r="H223" s="25">
        <v>45542602.130000003</v>
      </c>
      <c r="I223" s="25">
        <v>45542602.130000003</v>
      </c>
      <c r="J223" s="26">
        <f t="shared" si="12"/>
        <v>14299102.869999997</v>
      </c>
    </row>
    <row r="224" spans="2:10" ht="15" customHeight="1" thickBot="1" x14ac:dyDescent="0.3">
      <c r="B224" s="6"/>
      <c r="C224" s="15" t="s">
        <v>365</v>
      </c>
      <c r="D224" s="16" t="s">
        <v>366</v>
      </c>
      <c r="E224" s="25">
        <v>0</v>
      </c>
      <c r="F224" s="25">
        <f t="shared" si="8"/>
        <v>2729100</v>
      </c>
      <c r="G224" s="25">
        <v>2729100</v>
      </c>
      <c r="H224" s="25">
        <v>2694212.55</v>
      </c>
      <c r="I224" s="25">
        <v>2694212.55</v>
      </c>
      <c r="J224" s="26">
        <f t="shared" si="12"/>
        <v>34887.450000000186</v>
      </c>
    </row>
    <row r="225" spans="2:11" ht="15.75" thickBot="1" x14ac:dyDescent="0.3">
      <c r="C225" s="21" t="s">
        <v>384</v>
      </c>
      <c r="D225" s="22" t="s">
        <v>385</v>
      </c>
      <c r="E225" s="23">
        <f>SUM(E226:E229)</f>
        <v>276268115</v>
      </c>
      <c r="F225" s="23">
        <f t="shared" si="8"/>
        <v>-268300556.90000001</v>
      </c>
      <c r="G225" s="23">
        <f>SUM(G226:G229)</f>
        <v>7967558.0999999996</v>
      </c>
      <c r="H225" s="23">
        <f>SUM(H226:H229)</f>
        <v>7967205.2199999997</v>
      </c>
      <c r="I225" s="23">
        <f>SUM(I226:I229)</f>
        <v>6320558.0999999996</v>
      </c>
      <c r="J225" s="24">
        <f>SUM(J226:J229)</f>
        <v>352.87999999988824</v>
      </c>
    </row>
    <row r="226" spans="2:11" ht="15.75" thickBot="1" x14ac:dyDescent="0.3">
      <c r="B226" s="6"/>
      <c r="C226" s="15" t="s">
        <v>151</v>
      </c>
      <c r="D226" s="16" t="s">
        <v>152</v>
      </c>
      <c r="E226" s="25">
        <v>0</v>
      </c>
      <c r="F226" s="25">
        <f t="shared" si="8"/>
        <v>155500</v>
      </c>
      <c r="G226" s="25">
        <v>155500</v>
      </c>
      <c r="H226" s="25">
        <v>155500</v>
      </c>
      <c r="I226" s="25">
        <v>155500</v>
      </c>
      <c r="J226" s="26">
        <f t="shared" ref="J226:J229" si="13">G226-H226</f>
        <v>0</v>
      </c>
    </row>
    <row r="227" spans="2:11" ht="15.75" thickBot="1" x14ac:dyDescent="0.3">
      <c r="B227" s="6"/>
      <c r="C227" s="15" t="s">
        <v>224</v>
      </c>
      <c r="D227" s="16" t="s">
        <v>225</v>
      </c>
      <c r="E227" s="25">
        <v>0</v>
      </c>
      <c r="F227" s="25">
        <f t="shared" si="8"/>
        <v>1647000</v>
      </c>
      <c r="G227" s="25">
        <v>1647000</v>
      </c>
      <c r="H227" s="25">
        <v>1646647.12</v>
      </c>
      <c r="I227" s="25">
        <v>0</v>
      </c>
      <c r="J227" s="26">
        <f t="shared" si="13"/>
        <v>352.87999999988824</v>
      </c>
    </row>
    <row r="228" spans="2:11" ht="15.75" thickBot="1" x14ac:dyDescent="0.3">
      <c r="B228" s="6"/>
      <c r="C228" s="15" t="s">
        <v>261</v>
      </c>
      <c r="D228" s="16" t="s">
        <v>262</v>
      </c>
      <c r="E228" s="25">
        <v>0</v>
      </c>
      <c r="F228" s="25">
        <f t="shared" si="8"/>
        <v>6165058.0999999996</v>
      </c>
      <c r="G228" s="25">
        <v>6165058.0999999996</v>
      </c>
      <c r="H228" s="25">
        <v>6165058.0999999996</v>
      </c>
      <c r="I228" s="25">
        <v>6165058.0999999996</v>
      </c>
      <c r="J228" s="26">
        <f t="shared" si="13"/>
        <v>0</v>
      </c>
    </row>
    <row r="229" spans="2:11" ht="15.75" thickBot="1" x14ac:dyDescent="0.3">
      <c r="B229" s="6"/>
      <c r="C229" s="15" t="s">
        <v>263</v>
      </c>
      <c r="D229" s="16" t="s">
        <v>264</v>
      </c>
      <c r="E229" s="25">
        <v>276268115</v>
      </c>
      <c r="F229" s="25">
        <f t="shared" si="8"/>
        <v>-276268115</v>
      </c>
      <c r="G229" s="25">
        <v>0</v>
      </c>
      <c r="H229" s="25">
        <v>0</v>
      </c>
      <c r="I229" s="25">
        <v>0</v>
      </c>
      <c r="J229" s="26">
        <f t="shared" si="13"/>
        <v>0</v>
      </c>
    </row>
    <row r="230" spans="2:11" ht="15.75" thickBot="1" x14ac:dyDescent="0.3">
      <c r="C230" s="21" t="s">
        <v>386</v>
      </c>
      <c r="D230" s="22" t="s">
        <v>387</v>
      </c>
      <c r="E230" s="23">
        <f>SUM(E231:E404)</f>
        <v>22012047784</v>
      </c>
      <c r="F230" s="23">
        <f t="shared" si="8"/>
        <v>1803767228.450016</v>
      </c>
      <c r="G230" s="23">
        <f>SUM(G231:G404)</f>
        <v>23815815012.450016</v>
      </c>
      <c r="H230" s="23">
        <f>SUM(H231:H404)</f>
        <v>16254625572.709997</v>
      </c>
      <c r="I230" s="23">
        <f>SUM(I231:I404)</f>
        <v>16172851636.74</v>
      </c>
      <c r="J230" s="24">
        <f>SUM(J231:J404)</f>
        <v>7561189439.7400007</v>
      </c>
    </row>
    <row r="231" spans="2:11" s="4" customFormat="1" ht="15.75" thickBot="1" x14ac:dyDescent="0.3">
      <c r="B231" s="6"/>
      <c r="C231" s="15" t="s">
        <v>388</v>
      </c>
      <c r="D231" s="16" t="s">
        <v>389</v>
      </c>
      <c r="E231" s="25">
        <v>5388358816</v>
      </c>
      <c r="F231" s="25">
        <f t="shared" si="8"/>
        <v>458859385</v>
      </c>
      <c r="G231" s="25">
        <v>5847218201</v>
      </c>
      <c r="H231" s="25">
        <v>4078237224</v>
      </c>
      <c r="I231" s="25">
        <v>4078237224</v>
      </c>
      <c r="J231" s="26">
        <f t="shared" ref="J231:J294" si="14">G231-H231</f>
        <v>1768980977</v>
      </c>
      <c r="K231"/>
    </row>
    <row r="232" spans="2:11" s="4" customFormat="1" ht="15.75" thickBot="1" x14ac:dyDescent="0.3">
      <c r="B232" s="6"/>
      <c r="C232" s="15" t="s">
        <v>390</v>
      </c>
      <c r="D232" s="16" t="s">
        <v>391</v>
      </c>
      <c r="E232" s="25">
        <v>1990212190</v>
      </c>
      <c r="F232" s="25">
        <f t="shared" si="8"/>
        <v>0</v>
      </c>
      <c r="G232" s="25">
        <v>1990212189.9999998</v>
      </c>
      <c r="H232" s="25">
        <v>1487585191.4999998</v>
      </c>
      <c r="I232" s="25">
        <v>1487585191.4999998</v>
      </c>
      <c r="J232" s="26">
        <f t="shared" si="14"/>
        <v>502626998.5</v>
      </c>
      <c r="K232"/>
    </row>
    <row r="233" spans="2:11" s="4" customFormat="1" ht="15.75" thickBot="1" x14ac:dyDescent="0.3">
      <c r="B233" s="6"/>
      <c r="C233" s="15" t="s">
        <v>15</v>
      </c>
      <c r="D233" s="16" t="s">
        <v>16</v>
      </c>
      <c r="E233" s="25">
        <v>2766480481</v>
      </c>
      <c r="F233" s="25">
        <f t="shared" si="8"/>
        <v>-56316243.600000381</v>
      </c>
      <c r="G233" s="25">
        <v>2710164237.3999996</v>
      </c>
      <c r="H233" s="25">
        <v>1740835661.3899951</v>
      </c>
      <c r="I233" s="25">
        <v>1693428211.8899951</v>
      </c>
      <c r="J233" s="26">
        <f t="shared" si="14"/>
        <v>969328576.01000452</v>
      </c>
      <c r="K233"/>
    </row>
    <row r="234" spans="2:11" s="4" customFormat="1" ht="15.75" thickBot="1" x14ac:dyDescent="0.3">
      <c r="B234" s="6"/>
      <c r="C234" s="15" t="s">
        <v>17</v>
      </c>
      <c r="D234" s="16" t="s">
        <v>18</v>
      </c>
      <c r="E234" s="25">
        <v>380211216</v>
      </c>
      <c r="F234" s="25">
        <f t="shared" si="8"/>
        <v>-7435152.1299996376</v>
      </c>
      <c r="G234" s="25">
        <v>372776063.87000036</v>
      </c>
      <c r="H234" s="25">
        <v>229417942.84000012</v>
      </c>
      <c r="I234" s="25">
        <v>228451171.79000011</v>
      </c>
      <c r="J234" s="26">
        <f t="shared" si="14"/>
        <v>143358121.03000024</v>
      </c>
      <c r="K234"/>
    </row>
    <row r="235" spans="2:11" s="4" customFormat="1" ht="15.75" thickBot="1" x14ac:dyDescent="0.3">
      <c r="B235" s="6"/>
      <c r="C235" s="15" t="s">
        <v>19</v>
      </c>
      <c r="D235" s="16" t="s">
        <v>20</v>
      </c>
      <c r="E235" s="25">
        <v>26744978</v>
      </c>
      <c r="F235" s="25">
        <f t="shared" si="8"/>
        <v>1414851.4100000151</v>
      </c>
      <c r="G235" s="25">
        <v>28159829.410000015</v>
      </c>
      <c r="H235" s="25">
        <v>19148027.890000004</v>
      </c>
      <c r="I235" s="25">
        <v>19116672.890000004</v>
      </c>
      <c r="J235" s="26">
        <f t="shared" si="14"/>
        <v>9011801.5200000107</v>
      </c>
      <c r="K235"/>
    </row>
    <row r="236" spans="2:11" s="4" customFormat="1" ht="15.75" thickBot="1" x14ac:dyDescent="0.3">
      <c r="B236" s="6"/>
      <c r="C236" s="15" t="s">
        <v>21</v>
      </c>
      <c r="D236" s="16" t="s">
        <v>22</v>
      </c>
      <c r="E236" s="25">
        <v>10611183</v>
      </c>
      <c r="F236" s="25">
        <f t="shared" ref="F236:F299" si="15">G236-E236</f>
        <v>42903.339999999851</v>
      </c>
      <c r="G236" s="25">
        <v>10654086.34</v>
      </c>
      <c r="H236" s="25">
        <v>7067624.6199999955</v>
      </c>
      <c r="I236" s="25">
        <v>7057814.6199999955</v>
      </c>
      <c r="J236" s="26">
        <f t="shared" si="14"/>
        <v>3586461.7200000044</v>
      </c>
      <c r="K236"/>
    </row>
    <row r="237" spans="2:11" s="4" customFormat="1" ht="15.75" thickBot="1" x14ac:dyDescent="0.3">
      <c r="B237" s="6"/>
      <c r="C237" s="15" t="s">
        <v>372</v>
      </c>
      <c r="D237" s="16" t="s">
        <v>373</v>
      </c>
      <c r="E237" s="25">
        <v>47586923</v>
      </c>
      <c r="F237" s="25">
        <f t="shared" si="15"/>
        <v>19227</v>
      </c>
      <c r="G237" s="25">
        <v>47606150</v>
      </c>
      <c r="H237" s="25">
        <v>32751284.379999999</v>
      </c>
      <c r="I237" s="25">
        <v>32751284.379999999</v>
      </c>
      <c r="J237" s="26">
        <f t="shared" si="14"/>
        <v>14854865.620000001</v>
      </c>
      <c r="K237"/>
    </row>
    <row r="238" spans="2:11" s="4" customFormat="1" ht="15.75" thickBot="1" x14ac:dyDescent="0.3">
      <c r="B238" s="6"/>
      <c r="C238" s="15" t="s">
        <v>25</v>
      </c>
      <c r="D238" s="16" t="s">
        <v>26</v>
      </c>
      <c r="E238" s="25">
        <v>2381179</v>
      </c>
      <c r="F238" s="25">
        <f t="shared" si="15"/>
        <v>95455.550000000279</v>
      </c>
      <c r="G238" s="25">
        <v>2476634.5500000003</v>
      </c>
      <c r="H238" s="25">
        <v>1649241.5699999996</v>
      </c>
      <c r="I238" s="25">
        <v>1641322.4099999997</v>
      </c>
      <c r="J238" s="26">
        <f t="shared" si="14"/>
        <v>827392.98000000068</v>
      </c>
      <c r="K238"/>
    </row>
    <row r="239" spans="2:11" s="4" customFormat="1" ht="15.75" thickBot="1" x14ac:dyDescent="0.3">
      <c r="B239" s="6"/>
      <c r="C239" s="15" t="s">
        <v>27</v>
      </c>
      <c r="D239" s="16" t="s">
        <v>28</v>
      </c>
      <c r="E239" s="25">
        <v>1463219</v>
      </c>
      <c r="F239" s="25">
        <f t="shared" si="15"/>
        <v>-162788.22999999952</v>
      </c>
      <c r="G239" s="25">
        <v>1300430.7700000005</v>
      </c>
      <c r="H239" s="25">
        <v>739860.8</v>
      </c>
      <c r="I239" s="25">
        <v>738240.8</v>
      </c>
      <c r="J239" s="26">
        <f t="shared" si="14"/>
        <v>560569.97000000044</v>
      </c>
      <c r="K239"/>
    </row>
    <row r="240" spans="2:11" s="4" customFormat="1" ht="15.75" thickBot="1" x14ac:dyDescent="0.3">
      <c r="B240" s="6"/>
      <c r="C240" s="15" t="s">
        <v>29</v>
      </c>
      <c r="D240" s="16" t="s">
        <v>30</v>
      </c>
      <c r="E240" s="25">
        <v>40273154</v>
      </c>
      <c r="F240" s="25">
        <f t="shared" si="15"/>
        <v>-346808.52000004053</v>
      </c>
      <c r="G240" s="25">
        <v>39926345.479999959</v>
      </c>
      <c r="H240" s="25">
        <v>27674375.809999973</v>
      </c>
      <c r="I240" s="25">
        <v>27670730.809999973</v>
      </c>
      <c r="J240" s="26">
        <f t="shared" si="14"/>
        <v>12251969.669999987</v>
      </c>
      <c r="K240"/>
    </row>
    <row r="241" spans="2:11" s="4" customFormat="1" ht="15.75" thickBot="1" x14ac:dyDescent="0.3">
      <c r="B241" s="6"/>
      <c r="C241" s="15" t="s">
        <v>31</v>
      </c>
      <c r="D241" s="16" t="s">
        <v>32</v>
      </c>
      <c r="E241" s="25">
        <v>960237933</v>
      </c>
      <c r="F241" s="25">
        <f t="shared" si="15"/>
        <v>5563389.3400000334</v>
      </c>
      <c r="G241" s="25">
        <v>965801322.34000003</v>
      </c>
      <c r="H241" s="25">
        <v>646576275.74000001</v>
      </c>
      <c r="I241" s="25">
        <v>646576275.74000001</v>
      </c>
      <c r="J241" s="26">
        <f t="shared" si="14"/>
        <v>319225046.60000002</v>
      </c>
      <c r="K241"/>
    </row>
    <row r="242" spans="2:11" s="4" customFormat="1" ht="15.75" thickBot="1" x14ac:dyDescent="0.3">
      <c r="B242" s="6"/>
      <c r="C242" s="15" t="s">
        <v>33</v>
      </c>
      <c r="D242" s="16" t="s">
        <v>34</v>
      </c>
      <c r="E242" s="25">
        <v>248118115</v>
      </c>
      <c r="F242" s="25">
        <f t="shared" si="15"/>
        <v>10382277.969999999</v>
      </c>
      <c r="G242" s="25">
        <v>258500392.97</v>
      </c>
      <c r="H242" s="25">
        <v>184986773.48999992</v>
      </c>
      <c r="I242" s="25">
        <v>184986773.48999992</v>
      </c>
      <c r="J242" s="26">
        <f t="shared" si="14"/>
        <v>73513619.480000079</v>
      </c>
      <c r="K242"/>
    </row>
    <row r="243" spans="2:11" s="4" customFormat="1" ht="15.75" thickBot="1" x14ac:dyDescent="0.3">
      <c r="B243" s="6"/>
      <c r="C243" s="15" t="s">
        <v>374</v>
      </c>
      <c r="D243" s="16" t="s">
        <v>375</v>
      </c>
      <c r="E243" s="25">
        <v>230400486</v>
      </c>
      <c r="F243" s="25">
        <f t="shared" si="15"/>
        <v>208800</v>
      </c>
      <c r="G243" s="25">
        <v>230609286</v>
      </c>
      <c r="H243" s="25">
        <v>181284018</v>
      </c>
      <c r="I243" s="25">
        <v>181284018</v>
      </c>
      <c r="J243" s="26">
        <f t="shared" si="14"/>
        <v>49325268</v>
      </c>
      <c r="K243"/>
    </row>
    <row r="244" spans="2:11" s="4" customFormat="1" ht="15.75" thickBot="1" x14ac:dyDescent="0.3">
      <c r="B244" s="6"/>
      <c r="C244" s="15" t="s">
        <v>35</v>
      </c>
      <c r="D244" s="16" t="s">
        <v>36</v>
      </c>
      <c r="E244" s="25">
        <v>27370091</v>
      </c>
      <c r="F244" s="25">
        <f t="shared" si="15"/>
        <v>-801961.59000007808</v>
      </c>
      <c r="G244" s="25">
        <v>26568129.409999922</v>
      </c>
      <c r="H244" s="25">
        <v>16841940.369999964</v>
      </c>
      <c r="I244" s="25">
        <v>16822010.369999968</v>
      </c>
      <c r="J244" s="26">
        <f t="shared" si="14"/>
        <v>9726189.0399999581</v>
      </c>
      <c r="K244"/>
    </row>
    <row r="245" spans="2:11" s="4" customFormat="1" ht="15.75" thickBot="1" x14ac:dyDescent="0.3">
      <c r="B245" s="6"/>
      <c r="C245" s="15" t="s">
        <v>37</v>
      </c>
      <c r="D245" s="16" t="s">
        <v>38</v>
      </c>
      <c r="E245" s="25">
        <v>129264911</v>
      </c>
      <c r="F245" s="25">
        <f t="shared" si="15"/>
        <v>7880778.2400000095</v>
      </c>
      <c r="G245" s="25">
        <v>137145689.24000001</v>
      </c>
      <c r="H245" s="25">
        <v>117407021.46000002</v>
      </c>
      <c r="I245" s="25">
        <v>117407021.46000002</v>
      </c>
      <c r="J245" s="26">
        <f t="shared" si="14"/>
        <v>19738667.779999986</v>
      </c>
      <c r="K245"/>
    </row>
    <row r="246" spans="2:11" s="4" customFormat="1" ht="15.75" thickBot="1" x14ac:dyDescent="0.3">
      <c r="B246" s="6"/>
      <c r="C246" s="15" t="s">
        <v>39</v>
      </c>
      <c r="D246" s="16" t="s">
        <v>40</v>
      </c>
      <c r="E246" s="25">
        <v>390924741</v>
      </c>
      <c r="F246" s="25">
        <f t="shared" si="15"/>
        <v>176199549.28999996</v>
      </c>
      <c r="G246" s="25">
        <v>567124290.28999996</v>
      </c>
      <c r="H246" s="25">
        <v>427877492.20999998</v>
      </c>
      <c r="I246" s="25">
        <v>427877492.20999998</v>
      </c>
      <c r="J246" s="26">
        <f t="shared" si="14"/>
        <v>139246798.07999998</v>
      </c>
      <c r="K246"/>
    </row>
    <row r="247" spans="2:11" s="4" customFormat="1" ht="15.75" thickBot="1" x14ac:dyDescent="0.3">
      <c r="B247" s="6"/>
      <c r="C247" s="15" t="s">
        <v>41</v>
      </c>
      <c r="D247" s="16" t="s">
        <v>42</v>
      </c>
      <c r="E247" s="25">
        <v>11612410</v>
      </c>
      <c r="F247" s="25">
        <f t="shared" si="15"/>
        <v>-1588965</v>
      </c>
      <c r="G247" s="25">
        <v>10023445</v>
      </c>
      <c r="H247" s="25">
        <v>7380170</v>
      </c>
      <c r="I247" s="25">
        <v>7380170</v>
      </c>
      <c r="J247" s="26">
        <f t="shared" si="14"/>
        <v>2643275</v>
      </c>
      <c r="K247"/>
    </row>
    <row r="248" spans="2:11" s="4" customFormat="1" ht="27" thickBot="1" x14ac:dyDescent="0.3">
      <c r="B248" s="6"/>
      <c r="C248" s="15" t="s">
        <v>43</v>
      </c>
      <c r="D248" s="16" t="s">
        <v>44</v>
      </c>
      <c r="E248" s="25">
        <v>277640</v>
      </c>
      <c r="F248" s="25">
        <f t="shared" si="15"/>
        <v>-37860</v>
      </c>
      <c r="G248" s="25">
        <v>239780</v>
      </c>
      <c r="H248" s="25">
        <v>176680</v>
      </c>
      <c r="I248" s="25">
        <v>176680</v>
      </c>
      <c r="J248" s="26">
        <f t="shared" si="14"/>
        <v>63100</v>
      </c>
      <c r="K248"/>
    </row>
    <row r="249" spans="2:11" s="4" customFormat="1" ht="15.75" thickBot="1" x14ac:dyDescent="0.3">
      <c r="B249" s="6"/>
      <c r="C249" s="15" t="s">
        <v>45</v>
      </c>
      <c r="D249" s="16" t="s">
        <v>46</v>
      </c>
      <c r="E249" s="25">
        <v>17712370</v>
      </c>
      <c r="F249" s="25">
        <f t="shared" si="15"/>
        <v>359320.48999999836</v>
      </c>
      <c r="G249" s="25">
        <v>18071690.489999998</v>
      </c>
      <c r="H249" s="25">
        <v>11887798.210000001</v>
      </c>
      <c r="I249" s="25">
        <v>11887798.210000001</v>
      </c>
      <c r="J249" s="26">
        <f t="shared" si="14"/>
        <v>6183892.2799999975</v>
      </c>
      <c r="K249"/>
    </row>
    <row r="250" spans="2:11" s="4" customFormat="1" ht="15.75" thickBot="1" x14ac:dyDescent="0.3">
      <c r="B250" s="6"/>
      <c r="C250" s="15" t="s">
        <v>47</v>
      </c>
      <c r="D250" s="16" t="s">
        <v>48</v>
      </c>
      <c r="E250" s="25">
        <v>52513246</v>
      </c>
      <c r="F250" s="25">
        <f t="shared" si="15"/>
        <v>-1499563.3900000006</v>
      </c>
      <c r="G250" s="25">
        <v>51013682.609999999</v>
      </c>
      <c r="H250" s="25">
        <v>32082142.240000002</v>
      </c>
      <c r="I250" s="25">
        <v>32082142.240000002</v>
      </c>
      <c r="J250" s="26">
        <f t="shared" si="14"/>
        <v>18931540.369999997</v>
      </c>
      <c r="K250"/>
    </row>
    <row r="251" spans="2:11" s="4" customFormat="1" ht="15.75" thickBot="1" x14ac:dyDescent="0.3">
      <c r="B251" s="6"/>
      <c r="C251" s="15" t="s">
        <v>49</v>
      </c>
      <c r="D251" s="16" t="s">
        <v>50</v>
      </c>
      <c r="E251" s="25">
        <v>25211034</v>
      </c>
      <c r="F251" s="25">
        <f t="shared" si="15"/>
        <v>10123977.630000003</v>
      </c>
      <c r="G251" s="25">
        <v>35335011.630000003</v>
      </c>
      <c r="H251" s="25">
        <v>26039193.870000001</v>
      </c>
      <c r="I251" s="25">
        <v>26039193.870000001</v>
      </c>
      <c r="J251" s="26">
        <f t="shared" si="14"/>
        <v>9295817.7600000016</v>
      </c>
      <c r="K251"/>
    </row>
    <row r="252" spans="2:11" s="4" customFormat="1" ht="15.75" thickBot="1" x14ac:dyDescent="0.3">
      <c r="B252" s="6"/>
      <c r="C252" s="15" t="s">
        <v>51</v>
      </c>
      <c r="D252" s="16" t="s">
        <v>52</v>
      </c>
      <c r="E252" s="25">
        <v>6035185</v>
      </c>
      <c r="F252" s="25">
        <f t="shared" si="15"/>
        <v>46020.260000000708</v>
      </c>
      <c r="G252" s="25">
        <v>6081205.2600000007</v>
      </c>
      <c r="H252" s="25">
        <v>4081091.7200000011</v>
      </c>
      <c r="I252" s="25">
        <v>4076211.7200000011</v>
      </c>
      <c r="J252" s="26">
        <f t="shared" si="14"/>
        <v>2000113.5399999996</v>
      </c>
      <c r="K252"/>
    </row>
    <row r="253" spans="2:11" s="4" customFormat="1" ht="15.75" thickBot="1" x14ac:dyDescent="0.3">
      <c r="B253" s="6"/>
      <c r="C253" s="15" t="s">
        <v>53</v>
      </c>
      <c r="D253" s="16" t="s">
        <v>54</v>
      </c>
      <c r="E253" s="25">
        <v>50653677</v>
      </c>
      <c r="F253" s="25">
        <f t="shared" si="15"/>
        <v>-1423447.9599999487</v>
      </c>
      <c r="G253" s="25">
        <v>49230229.040000051</v>
      </c>
      <c r="H253" s="25">
        <v>32476715.569999997</v>
      </c>
      <c r="I253" s="25">
        <v>32413415.569999997</v>
      </c>
      <c r="J253" s="26">
        <f t="shared" si="14"/>
        <v>16753513.470000055</v>
      </c>
      <c r="K253"/>
    </row>
    <row r="254" spans="2:11" s="4" customFormat="1" ht="15.75" thickBot="1" x14ac:dyDescent="0.3">
      <c r="B254" s="6"/>
      <c r="C254" s="15" t="s">
        <v>55</v>
      </c>
      <c r="D254" s="16" t="s">
        <v>56</v>
      </c>
      <c r="E254" s="25">
        <v>54369534</v>
      </c>
      <c r="F254" s="25">
        <f t="shared" si="15"/>
        <v>-1874137.9600000307</v>
      </c>
      <c r="G254" s="25">
        <v>52495396.039999969</v>
      </c>
      <c r="H254" s="25">
        <v>35095243.939999998</v>
      </c>
      <c r="I254" s="25">
        <v>35095243.939999998</v>
      </c>
      <c r="J254" s="26">
        <f t="shared" si="14"/>
        <v>17400152.099999972</v>
      </c>
      <c r="K254"/>
    </row>
    <row r="255" spans="2:11" s="4" customFormat="1" ht="15.75" thickBot="1" x14ac:dyDescent="0.3">
      <c r="B255" s="6"/>
      <c r="C255" s="15" t="s">
        <v>59</v>
      </c>
      <c r="D255" s="16" t="s">
        <v>60</v>
      </c>
      <c r="E255" s="25">
        <v>28044090</v>
      </c>
      <c r="F255" s="25">
        <f t="shared" si="15"/>
        <v>30227677.969999976</v>
      </c>
      <c r="G255" s="25">
        <v>58271767.969999976</v>
      </c>
      <c r="H255" s="25">
        <v>48197401.069999978</v>
      </c>
      <c r="I255" s="25">
        <v>48197401.069999978</v>
      </c>
      <c r="J255" s="26">
        <f t="shared" si="14"/>
        <v>10074366.899999999</v>
      </c>
      <c r="K255"/>
    </row>
    <row r="256" spans="2:11" s="4" customFormat="1" ht="15.75" thickBot="1" x14ac:dyDescent="0.3">
      <c r="B256" s="6"/>
      <c r="C256" s="15" t="s">
        <v>63</v>
      </c>
      <c r="D256" s="16" t="s">
        <v>64</v>
      </c>
      <c r="E256" s="25">
        <v>7745067</v>
      </c>
      <c r="F256" s="25">
        <f t="shared" si="15"/>
        <v>269034.62000000384</v>
      </c>
      <c r="G256" s="25">
        <v>8014101.6200000038</v>
      </c>
      <c r="H256" s="25">
        <v>5255292.0300000031</v>
      </c>
      <c r="I256" s="25">
        <v>5248357.0300000031</v>
      </c>
      <c r="J256" s="26">
        <f t="shared" si="14"/>
        <v>2758809.5900000008</v>
      </c>
      <c r="K256"/>
    </row>
    <row r="257" spans="2:11" s="4" customFormat="1" ht="15.75" thickBot="1" x14ac:dyDescent="0.3">
      <c r="B257" s="6"/>
      <c r="C257" s="15" t="s">
        <v>65</v>
      </c>
      <c r="D257" s="16" t="s">
        <v>66</v>
      </c>
      <c r="E257" s="25">
        <v>0</v>
      </c>
      <c r="F257" s="25">
        <f t="shared" si="15"/>
        <v>0.01</v>
      </c>
      <c r="G257" s="25">
        <v>0.01</v>
      </c>
      <c r="H257" s="25">
        <v>0</v>
      </c>
      <c r="I257" s="25">
        <v>0</v>
      </c>
      <c r="J257" s="26">
        <f t="shared" si="14"/>
        <v>0.01</v>
      </c>
      <c r="K257"/>
    </row>
    <row r="258" spans="2:11" s="4" customFormat="1" ht="15.75" thickBot="1" x14ac:dyDescent="0.3">
      <c r="B258" s="6"/>
      <c r="C258" s="15" t="s">
        <v>67</v>
      </c>
      <c r="D258" s="16" t="s">
        <v>68</v>
      </c>
      <c r="E258" s="25">
        <v>0</v>
      </c>
      <c r="F258" s="25">
        <f t="shared" si="15"/>
        <v>214006453.03000003</v>
      </c>
      <c r="G258" s="25">
        <v>214006453.03000003</v>
      </c>
      <c r="H258" s="25">
        <v>122649871.19</v>
      </c>
      <c r="I258" s="25">
        <v>122649871.19</v>
      </c>
      <c r="J258" s="26">
        <f t="shared" si="14"/>
        <v>91356581.840000033</v>
      </c>
      <c r="K258"/>
    </row>
    <row r="259" spans="2:11" s="4" customFormat="1" ht="15.75" thickBot="1" x14ac:dyDescent="0.3">
      <c r="B259" s="6"/>
      <c r="C259" s="15" t="s">
        <v>392</v>
      </c>
      <c r="D259" s="16" t="s">
        <v>393</v>
      </c>
      <c r="E259" s="25">
        <v>26521345</v>
      </c>
      <c r="F259" s="25">
        <f t="shared" si="15"/>
        <v>2792538</v>
      </c>
      <c r="G259" s="25">
        <v>29313883</v>
      </c>
      <c r="H259" s="25">
        <v>19925276</v>
      </c>
      <c r="I259" s="25">
        <v>19925276</v>
      </c>
      <c r="J259" s="26">
        <f t="shared" si="14"/>
        <v>9388607</v>
      </c>
      <c r="K259"/>
    </row>
    <row r="260" spans="2:11" s="4" customFormat="1" ht="27" thickBot="1" x14ac:dyDescent="0.3">
      <c r="B260" s="6"/>
      <c r="C260" s="15" t="s">
        <v>69</v>
      </c>
      <c r="D260" s="16" t="s">
        <v>70</v>
      </c>
      <c r="E260" s="25">
        <v>24345017</v>
      </c>
      <c r="F260" s="25">
        <f t="shared" si="15"/>
        <v>-1320595.2100000046</v>
      </c>
      <c r="G260" s="25">
        <v>23024421.789999995</v>
      </c>
      <c r="H260" s="25">
        <v>14243789.760000002</v>
      </c>
      <c r="I260" s="25">
        <v>14227994.760000002</v>
      </c>
      <c r="J260" s="26">
        <f t="shared" si="14"/>
        <v>8780632.0299999937</v>
      </c>
      <c r="K260"/>
    </row>
    <row r="261" spans="2:11" s="4" customFormat="1" ht="15.75" thickBot="1" x14ac:dyDescent="0.3">
      <c r="B261" s="6"/>
      <c r="C261" s="15" t="s">
        <v>71</v>
      </c>
      <c r="D261" s="16" t="s">
        <v>72</v>
      </c>
      <c r="E261" s="25">
        <v>0</v>
      </c>
      <c r="F261" s="25">
        <f t="shared" si="15"/>
        <v>7263888.7599999998</v>
      </c>
      <c r="G261" s="25">
        <v>7263888.7599999998</v>
      </c>
      <c r="H261" s="25">
        <v>7263888.7599999998</v>
      </c>
      <c r="I261" s="25">
        <v>7263888.7599999998</v>
      </c>
      <c r="J261" s="26">
        <f t="shared" si="14"/>
        <v>0</v>
      </c>
      <c r="K261"/>
    </row>
    <row r="262" spans="2:11" s="4" customFormat="1" ht="15.75" thickBot="1" x14ac:dyDescent="0.3">
      <c r="B262" s="6"/>
      <c r="C262" s="15" t="s">
        <v>73</v>
      </c>
      <c r="D262" s="16" t="s">
        <v>74</v>
      </c>
      <c r="E262" s="25">
        <v>4763231</v>
      </c>
      <c r="F262" s="25">
        <f t="shared" si="15"/>
        <v>-83912.130000004545</v>
      </c>
      <c r="G262" s="25">
        <v>4679318.8699999955</v>
      </c>
      <c r="H262" s="25">
        <v>3150620.870000001</v>
      </c>
      <c r="I262" s="25">
        <v>3144095.870000001</v>
      </c>
      <c r="J262" s="26">
        <f t="shared" si="14"/>
        <v>1528697.9999999944</v>
      </c>
      <c r="K262"/>
    </row>
    <row r="263" spans="2:11" s="4" customFormat="1" ht="15.75" thickBot="1" x14ac:dyDescent="0.3">
      <c r="B263" s="6"/>
      <c r="C263" s="15" t="s">
        <v>75</v>
      </c>
      <c r="D263" s="16" t="s">
        <v>76</v>
      </c>
      <c r="E263" s="25">
        <v>301677843</v>
      </c>
      <c r="F263" s="25">
        <f t="shared" si="15"/>
        <v>17950891.269999981</v>
      </c>
      <c r="G263" s="25">
        <v>319628734.26999998</v>
      </c>
      <c r="H263" s="25">
        <v>214304629.02000001</v>
      </c>
      <c r="I263" s="25">
        <v>214304629.02000001</v>
      </c>
      <c r="J263" s="26">
        <f t="shared" si="14"/>
        <v>105324105.24999997</v>
      </c>
      <c r="K263"/>
    </row>
    <row r="264" spans="2:11" s="4" customFormat="1" ht="15.75" thickBot="1" x14ac:dyDescent="0.3">
      <c r="B264" s="6"/>
      <c r="C264" s="15" t="s">
        <v>77</v>
      </c>
      <c r="D264" s="16" t="s">
        <v>78</v>
      </c>
      <c r="E264" s="25">
        <v>1952852</v>
      </c>
      <c r="F264" s="25">
        <f t="shared" si="15"/>
        <v>-298215.46999999974</v>
      </c>
      <c r="G264" s="25">
        <v>1654636.5300000003</v>
      </c>
      <c r="H264" s="25">
        <v>983715.01000000013</v>
      </c>
      <c r="I264" s="25">
        <v>983715.01000000013</v>
      </c>
      <c r="J264" s="26">
        <f t="shared" si="14"/>
        <v>670921.52000000014</v>
      </c>
      <c r="K264"/>
    </row>
    <row r="265" spans="2:11" s="4" customFormat="1" ht="15.75" thickBot="1" x14ac:dyDescent="0.3">
      <c r="B265" s="6"/>
      <c r="C265" s="15" t="s">
        <v>79</v>
      </c>
      <c r="D265" s="16" t="s">
        <v>80</v>
      </c>
      <c r="E265" s="25">
        <v>12478673</v>
      </c>
      <c r="F265" s="25">
        <f t="shared" si="15"/>
        <v>-2165858.75</v>
      </c>
      <c r="G265" s="25">
        <v>10312814.25</v>
      </c>
      <c r="H265" s="25">
        <v>5366606.7400000012</v>
      </c>
      <c r="I265" s="25">
        <v>5366606.7400000012</v>
      </c>
      <c r="J265" s="26">
        <f t="shared" si="14"/>
        <v>4946207.5099999988</v>
      </c>
      <c r="K265"/>
    </row>
    <row r="266" spans="2:11" s="4" customFormat="1" ht="15.75" thickBot="1" x14ac:dyDescent="0.3">
      <c r="B266" s="6"/>
      <c r="C266" s="15" t="s">
        <v>81</v>
      </c>
      <c r="D266" s="16" t="s">
        <v>82</v>
      </c>
      <c r="E266" s="25">
        <v>138793898</v>
      </c>
      <c r="F266" s="25">
        <f t="shared" si="15"/>
        <v>-1532949.0500000119</v>
      </c>
      <c r="G266" s="25">
        <v>137260948.94999999</v>
      </c>
      <c r="H266" s="25">
        <v>87788082.969999999</v>
      </c>
      <c r="I266" s="25">
        <v>87118967.950000003</v>
      </c>
      <c r="J266" s="26">
        <f t="shared" si="14"/>
        <v>49472865.979999989</v>
      </c>
      <c r="K266"/>
    </row>
    <row r="267" spans="2:11" s="4" customFormat="1" ht="27" thickBot="1" x14ac:dyDescent="0.3">
      <c r="B267" s="6"/>
      <c r="C267" s="15" t="s">
        <v>83</v>
      </c>
      <c r="D267" s="16" t="s">
        <v>84</v>
      </c>
      <c r="E267" s="25">
        <v>5973309</v>
      </c>
      <c r="F267" s="25">
        <f t="shared" si="15"/>
        <v>-62009.709999999963</v>
      </c>
      <c r="G267" s="25">
        <v>5911299.29</v>
      </c>
      <c r="H267" s="25">
        <v>3870747.83</v>
      </c>
      <c r="I267" s="25">
        <v>3870747.83</v>
      </c>
      <c r="J267" s="26">
        <f t="shared" si="14"/>
        <v>2040551.46</v>
      </c>
      <c r="K267"/>
    </row>
    <row r="268" spans="2:11" s="4" customFormat="1" ht="15.75" thickBot="1" x14ac:dyDescent="0.3">
      <c r="B268" s="6"/>
      <c r="C268" s="15" t="s">
        <v>85</v>
      </c>
      <c r="D268" s="16" t="s">
        <v>86</v>
      </c>
      <c r="E268" s="25">
        <v>4060922</v>
      </c>
      <c r="F268" s="25">
        <f t="shared" si="15"/>
        <v>228473.01000000071</v>
      </c>
      <c r="G268" s="25">
        <v>4289395.0100000007</v>
      </c>
      <c r="H268" s="25">
        <v>2748400.2700000009</v>
      </c>
      <c r="I268" s="25">
        <v>2748400.2700000009</v>
      </c>
      <c r="J268" s="26">
        <f t="shared" si="14"/>
        <v>1540994.7399999998</v>
      </c>
      <c r="K268"/>
    </row>
    <row r="269" spans="2:11" s="4" customFormat="1" ht="15.75" thickBot="1" x14ac:dyDescent="0.3">
      <c r="B269" s="6"/>
      <c r="C269" s="15" t="s">
        <v>87</v>
      </c>
      <c r="D269" s="16" t="s">
        <v>88</v>
      </c>
      <c r="E269" s="25">
        <v>0</v>
      </c>
      <c r="F269" s="25">
        <f t="shared" si="15"/>
        <v>2700</v>
      </c>
      <c r="G269" s="25">
        <v>2700</v>
      </c>
      <c r="H269" s="25">
        <v>2700</v>
      </c>
      <c r="I269" s="25">
        <v>2700</v>
      </c>
      <c r="J269" s="26">
        <f t="shared" si="14"/>
        <v>0</v>
      </c>
      <c r="K269"/>
    </row>
    <row r="270" spans="2:11" s="4" customFormat="1" ht="15.75" thickBot="1" x14ac:dyDescent="0.3">
      <c r="B270" s="6"/>
      <c r="C270" s="15" t="s">
        <v>89</v>
      </c>
      <c r="D270" s="16" t="s">
        <v>90</v>
      </c>
      <c r="E270" s="25">
        <v>6481264</v>
      </c>
      <c r="F270" s="25">
        <f t="shared" si="15"/>
        <v>10651393.800000004</v>
      </c>
      <c r="G270" s="25">
        <v>17132657.800000004</v>
      </c>
      <c r="H270" s="25">
        <v>5917168.9099999983</v>
      </c>
      <c r="I270" s="25">
        <v>5306304.6799999988</v>
      </c>
      <c r="J270" s="26">
        <f t="shared" si="14"/>
        <v>11215488.890000006</v>
      </c>
      <c r="K270"/>
    </row>
    <row r="271" spans="2:11" s="4" customFormat="1" ht="15.75" thickBot="1" x14ac:dyDescent="0.3">
      <c r="B271" s="6"/>
      <c r="C271" s="15" t="s">
        <v>91</v>
      </c>
      <c r="D271" s="16" t="s">
        <v>92</v>
      </c>
      <c r="E271" s="25">
        <v>47704119</v>
      </c>
      <c r="F271" s="25">
        <f t="shared" si="15"/>
        <v>-1117651.8200000003</v>
      </c>
      <c r="G271" s="25">
        <v>46586467.18</v>
      </c>
      <c r="H271" s="25">
        <v>30307530.919999998</v>
      </c>
      <c r="I271" s="25">
        <v>30307530.919999998</v>
      </c>
      <c r="J271" s="26">
        <f t="shared" si="14"/>
        <v>16278936.260000002</v>
      </c>
      <c r="K271"/>
    </row>
    <row r="272" spans="2:11" s="4" customFormat="1" ht="15.75" thickBot="1" x14ac:dyDescent="0.3">
      <c r="B272" s="6"/>
      <c r="C272" s="15" t="s">
        <v>93</v>
      </c>
      <c r="D272" s="16" t="s">
        <v>94</v>
      </c>
      <c r="E272" s="25">
        <v>1281340672</v>
      </c>
      <c r="F272" s="25">
        <f t="shared" si="15"/>
        <v>187738571.66000056</v>
      </c>
      <c r="G272" s="25">
        <v>1469079243.6600006</v>
      </c>
      <c r="H272" s="25">
        <v>961492154.06999946</v>
      </c>
      <c r="I272" s="25">
        <v>961492154.06999946</v>
      </c>
      <c r="J272" s="26">
        <f t="shared" si="14"/>
        <v>507587089.59000111</v>
      </c>
      <c r="K272"/>
    </row>
    <row r="273" spans="2:11" s="4" customFormat="1" ht="15.75" thickBot="1" x14ac:dyDescent="0.3">
      <c r="B273" s="6"/>
      <c r="C273" s="15" t="s">
        <v>95</v>
      </c>
      <c r="D273" s="16" t="s">
        <v>96</v>
      </c>
      <c r="E273" s="25">
        <v>294165102</v>
      </c>
      <c r="F273" s="25">
        <f t="shared" si="15"/>
        <v>31116795.61999929</v>
      </c>
      <c r="G273" s="25">
        <v>325281897.61999929</v>
      </c>
      <c r="H273" s="25">
        <v>219965501.54000014</v>
      </c>
      <c r="I273" s="25">
        <v>218392402.54000014</v>
      </c>
      <c r="J273" s="26">
        <f t="shared" si="14"/>
        <v>105316396.07999915</v>
      </c>
      <c r="K273"/>
    </row>
    <row r="274" spans="2:11" s="4" customFormat="1" ht="15.75" thickBot="1" x14ac:dyDescent="0.3">
      <c r="B274" s="6"/>
      <c r="C274" s="15" t="s">
        <v>97</v>
      </c>
      <c r="D274" s="16" t="s">
        <v>98</v>
      </c>
      <c r="E274" s="25">
        <v>6936585</v>
      </c>
      <c r="F274" s="25">
        <f t="shared" si="15"/>
        <v>87682.439999997616</v>
      </c>
      <c r="G274" s="25">
        <v>7024267.4399999976</v>
      </c>
      <c r="H274" s="25">
        <v>4479099.3100000005</v>
      </c>
      <c r="I274" s="25">
        <v>4472589.3100000005</v>
      </c>
      <c r="J274" s="26">
        <f t="shared" si="14"/>
        <v>2545168.1299999971</v>
      </c>
      <c r="K274"/>
    </row>
    <row r="275" spans="2:11" s="4" customFormat="1" ht="15.75" thickBot="1" x14ac:dyDescent="0.3">
      <c r="B275" s="6"/>
      <c r="C275" s="15" t="s">
        <v>99</v>
      </c>
      <c r="D275" s="16" t="s">
        <v>100</v>
      </c>
      <c r="E275" s="25">
        <v>39849892</v>
      </c>
      <c r="F275" s="25">
        <f t="shared" si="15"/>
        <v>1990116.5</v>
      </c>
      <c r="G275" s="25">
        <v>41840008.5</v>
      </c>
      <c r="H275" s="25">
        <v>31835016</v>
      </c>
      <c r="I275" s="25">
        <v>31835016</v>
      </c>
      <c r="J275" s="26">
        <f t="shared" si="14"/>
        <v>10004992.5</v>
      </c>
      <c r="K275"/>
    </row>
    <row r="276" spans="2:11" s="4" customFormat="1" ht="15.75" thickBot="1" x14ac:dyDescent="0.3">
      <c r="B276" s="6"/>
      <c r="C276" s="15" t="s">
        <v>101</v>
      </c>
      <c r="D276" s="16" t="s">
        <v>102</v>
      </c>
      <c r="E276" s="25">
        <v>22717562</v>
      </c>
      <c r="F276" s="25">
        <f t="shared" si="15"/>
        <v>278138.83000001311</v>
      </c>
      <c r="G276" s="25">
        <v>22995700.830000013</v>
      </c>
      <c r="H276" s="25">
        <v>15535178.719999995</v>
      </c>
      <c r="I276" s="25">
        <v>15511673.719999995</v>
      </c>
      <c r="J276" s="26">
        <f t="shared" si="14"/>
        <v>7460522.110000018</v>
      </c>
      <c r="K276"/>
    </row>
    <row r="277" spans="2:11" s="4" customFormat="1" ht="15.75" thickBot="1" x14ac:dyDescent="0.3">
      <c r="B277" s="6"/>
      <c r="C277" s="15" t="s">
        <v>103</v>
      </c>
      <c r="D277" s="16" t="s">
        <v>104</v>
      </c>
      <c r="E277" s="25">
        <v>28702006</v>
      </c>
      <c r="F277" s="25">
        <f t="shared" si="15"/>
        <v>-103639.71000000834</v>
      </c>
      <c r="G277" s="25">
        <v>28598366.289999992</v>
      </c>
      <c r="H277" s="25">
        <v>19293120.290000003</v>
      </c>
      <c r="I277" s="25">
        <v>18992525.160000008</v>
      </c>
      <c r="J277" s="26">
        <f t="shared" si="14"/>
        <v>9305245.9999999888</v>
      </c>
      <c r="K277"/>
    </row>
    <row r="278" spans="2:11" s="4" customFormat="1" ht="15.75" thickBot="1" x14ac:dyDescent="0.3">
      <c r="B278" s="6"/>
      <c r="C278" s="15" t="s">
        <v>105</v>
      </c>
      <c r="D278" s="16" t="s">
        <v>106</v>
      </c>
      <c r="E278" s="25">
        <v>7604058</v>
      </c>
      <c r="F278" s="25">
        <f t="shared" si="15"/>
        <v>2224852.2300000023</v>
      </c>
      <c r="G278" s="25">
        <v>9828910.2300000023</v>
      </c>
      <c r="H278" s="25">
        <v>6851790.4800000004</v>
      </c>
      <c r="I278" s="25">
        <v>6844410.4800000004</v>
      </c>
      <c r="J278" s="26">
        <f t="shared" si="14"/>
        <v>2977119.7500000019</v>
      </c>
      <c r="K278"/>
    </row>
    <row r="279" spans="2:11" s="4" customFormat="1" ht="15.75" thickBot="1" x14ac:dyDescent="0.3">
      <c r="B279" s="6"/>
      <c r="C279" s="15" t="s">
        <v>394</v>
      </c>
      <c r="D279" s="16" t="s">
        <v>395</v>
      </c>
      <c r="E279" s="25">
        <v>82732938</v>
      </c>
      <c r="F279" s="25">
        <f t="shared" si="15"/>
        <v>6800632.0800000131</v>
      </c>
      <c r="G279" s="25">
        <v>89533570.080000013</v>
      </c>
      <c r="H279" s="25">
        <v>60827409.130000003</v>
      </c>
      <c r="I279" s="25">
        <v>60827409.130000003</v>
      </c>
      <c r="J279" s="26">
        <f t="shared" si="14"/>
        <v>28706160.95000001</v>
      </c>
      <c r="K279"/>
    </row>
    <row r="280" spans="2:11" s="4" customFormat="1" ht="15.75" thickBot="1" x14ac:dyDescent="0.3">
      <c r="B280" s="6"/>
      <c r="C280" s="15" t="s">
        <v>107</v>
      </c>
      <c r="D280" s="16" t="s">
        <v>108</v>
      </c>
      <c r="E280" s="25">
        <v>1501141950</v>
      </c>
      <c r="F280" s="25">
        <f t="shared" si="15"/>
        <v>97416367.689999819</v>
      </c>
      <c r="G280" s="25">
        <v>1598558317.6899998</v>
      </c>
      <c r="H280" s="25">
        <v>1122821028.680001</v>
      </c>
      <c r="I280" s="25">
        <v>1122821028.680001</v>
      </c>
      <c r="J280" s="26">
        <f t="shared" si="14"/>
        <v>475737289.0099988</v>
      </c>
      <c r="K280"/>
    </row>
    <row r="281" spans="2:11" s="4" customFormat="1" ht="15.75" thickBot="1" x14ac:dyDescent="0.3">
      <c r="B281" s="6"/>
      <c r="C281" s="15" t="s">
        <v>109</v>
      </c>
      <c r="D281" s="16" t="s">
        <v>110</v>
      </c>
      <c r="E281" s="25">
        <v>19434157</v>
      </c>
      <c r="F281" s="25">
        <f t="shared" si="15"/>
        <v>-4439729.1300000008</v>
      </c>
      <c r="G281" s="25">
        <v>14994427.869999999</v>
      </c>
      <c r="H281" s="25">
        <v>9171078.089999998</v>
      </c>
      <c r="I281" s="25">
        <v>9171078.089999998</v>
      </c>
      <c r="J281" s="26">
        <f t="shared" si="14"/>
        <v>5823349.7800000012</v>
      </c>
      <c r="K281"/>
    </row>
    <row r="282" spans="2:11" s="4" customFormat="1" ht="15.75" thickBot="1" x14ac:dyDescent="0.3">
      <c r="B282" s="6"/>
      <c r="C282" s="15" t="s">
        <v>111</v>
      </c>
      <c r="D282" s="16" t="s">
        <v>112</v>
      </c>
      <c r="E282" s="25">
        <v>3485261</v>
      </c>
      <c r="F282" s="25">
        <f t="shared" si="15"/>
        <v>-6186.2299999995157</v>
      </c>
      <c r="G282" s="25">
        <v>3479074.7700000005</v>
      </c>
      <c r="H282" s="25">
        <v>373063.5399999998</v>
      </c>
      <c r="I282" s="25">
        <v>372253.5399999998</v>
      </c>
      <c r="J282" s="26">
        <f t="shared" si="14"/>
        <v>3106011.2300000004</v>
      </c>
      <c r="K282"/>
    </row>
    <row r="283" spans="2:11" s="4" customFormat="1" ht="15.75" thickBot="1" x14ac:dyDescent="0.3">
      <c r="B283" s="6"/>
      <c r="C283" s="15" t="s">
        <v>113</v>
      </c>
      <c r="D283" s="16" t="s">
        <v>114</v>
      </c>
      <c r="E283" s="25">
        <v>6311537</v>
      </c>
      <c r="F283" s="25">
        <f t="shared" si="15"/>
        <v>-583985.14000000153</v>
      </c>
      <c r="G283" s="25">
        <v>5727551.8599999985</v>
      </c>
      <c r="H283" s="25">
        <v>3508526.4600000014</v>
      </c>
      <c r="I283" s="25">
        <v>3505656.4600000014</v>
      </c>
      <c r="J283" s="26">
        <f t="shared" si="14"/>
        <v>2219025.3999999971</v>
      </c>
      <c r="K283"/>
    </row>
    <row r="284" spans="2:11" s="4" customFormat="1" ht="15.75" thickBot="1" x14ac:dyDescent="0.3">
      <c r="B284" s="6"/>
      <c r="C284" s="15" t="s">
        <v>115</v>
      </c>
      <c r="D284" s="16" t="s">
        <v>116</v>
      </c>
      <c r="E284" s="25">
        <v>48304639</v>
      </c>
      <c r="F284" s="25">
        <f t="shared" si="15"/>
        <v>19751646.660000011</v>
      </c>
      <c r="G284" s="25">
        <v>68056285.660000011</v>
      </c>
      <c r="H284" s="25">
        <v>51380309.220000006</v>
      </c>
      <c r="I284" s="25">
        <v>51380309.220000006</v>
      </c>
      <c r="J284" s="26">
        <f t="shared" si="14"/>
        <v>16675976.440000005</v>
      </c>
      <c r="K284"/>
    </row>
    <row r="285" spans="2:11" s="4" customFormat="1" ht="27" thickBot="1" x14ac:dyDescent="0.3">
      <c r="B285" s="6"/>
      <c r="C285" s="15" t="s">
        <v>396</v>
      </c>
      <c r="D285" s="16" t="s">
        <v>397</v>
      </c>
      <c r="E285" s="25">
        <v>46727416</v>
      </c>
      <c r="F285" s="25">
        <f t="shared" si="15"/>
        <v>766965</v>
      </c>
      <c r="G285" s="25">
        <v>47494381</v>
      </c>
      <c r="H285" s="25">
        <v>31961049</v>
      </c>
      <c r="I285" s="25">
        <v>31961049</v>
      </c>
      <c r="J285" s="26">
        <f t="shared" si="14"/>
        <v>15533332</v>
      </c>
      <c r="K285"/>
    </row>
    <row r="286" spans="2:11" s="4" customFormat="1" ht="15.75" thickBot="1" x14ac:dyDescent="0.3">
      <c r="B286" s="6"/>
      <c r="C286" s="15" t="s">
        <v>117</v>
      </c>
      <c r="D286" s="16" t="s">
        <v>118</v>
      </c>
      <c r="E286" s="25">
        <v>71577942</v>
      </c>
      <c r="F286" s="25">
        <f t="shared" si="15"/>
        <v>2120686.430000037</v>
      </c>
      <c r="G286" s="25">
        <v>73698628.430000037</v>
      </c>
      <c r="H286" s="25">
        <v>48431792.630000018</v>
      </c>
      <c r="I286" s="25">
        <v>48431792.630000018</v>
      </c>
      <c r="J286" s="26">
        <f t="shared" si="14"/>
        <v>25266835.800000019</v>
      </c>
      <c r="K286"/>
    </row>
    <row r="287" spans="2:11" s="4" customFormat="1" ht="15.75" thickBot="1" x14ac:dyDescent="0.3">
      <c r="B287" s="6"/>
      <c r="C287" s="15" t="s">
        <v>119</v>
      </c>
      <c r="D287" s="16" t="s">
        <v>120</v>
      </c>
      <c r="E287" s="25">
        <v>19347150</v>
      </c>
      <c r="F287" s="25">
        <f t="shared" si="15"/>
        <v>355696.89999998733</v>
      </c>
      <c r="G287" s="25">
        <v>19702846.899999987</v>
      </c>
      <c r="H287" s="25">
        <v>13084124.930000003</v>
      </c>
      <c r="I287" s="25">
        <v>13068734.930000003</v>
      </c>
      <c r="J287" s="26">
        <f t="shared" si="14"/>
        <v>6618721.9699999839</v>
      </c>
      <c r="K287"/>
    </row>
    <row r="288" spans="2:11" s="4" customFormat="1" ht="15.75" thickBot="1" x14ac:dyDescent="0.3">
      <c r="B288" s="6"/>
      <c r="C288" s="15" t="s">
        <v>121</v>
      </c>
      <c r="D288" s="16" t="s">
        <v>122</v>
      </c>
      <c r="E288" s="25">
        <v>2715285</v>
      </c>
      <c r="F288" s="25">
        <f t="shared" si="15"/>
        <v>112827.35000000149</v>
      </c>
      <c r="G288" s="25">
        <v>2828112.3500000015</v>
      </c>
      <c r="H288" s="25">
        <v>1823410.4999999998</v>
      </c>
      <c r="I288" s="25">
        <v>1820170.4999999998</v>
      </c>
      <c r="J288" s="26">
        <f t="shared" si="14"/>
        <v>1004701.8500000017</v>
      </c>
      <c r="K288"/>
    </row>
    <row r="289" spans="2:11" s="4" customFormat="1" ht="15.75" thickBot="1" x14ac:dyDescent="0.3">
      <c r="B289" s="6"/>
      <c r="C289" s="15" t="s">
        <v>123</v>
      </c>
      <c r="D289" s="16" t="s">
        <v>124</v>
      </c>
      <c r="E289" s="25">
        <v>8068984</v>
      </c>
      <c r="F289" s="25">
        <f t="shared" si="15"/>
        <v>35317115.930000052</v>
      </c>
      <c r="G289" s="25">
        <v>43386099.930000052</v>
      </c>
      <c r="H289" s="25">
        <v>36981468.529999971</v>
      </c>
      <c r="I289" s="25">
        <v>36974133.529999971</v>
      </c>
      <c r="J289" s="26">
        <f t="shared" si="14"/>
        <v>6404631.4000000805</v>
      </c>
      <c r="K289"/>
    </row>
    <row r="290" spans="2:11" s="4" customFormat="1" ht="15.75" thickBot="1" x14ac:dyDescent="0.3">
      <c r="B290" s="6"/>
      <c r="C290" s="15" t="s">
        <v>125</v>
      </c>
      <c r="D290" s="16" t="s">
        <v>126</v>
      </c>
      <c r="E290" s="25">
        <v>16353521</v>
      </c>
      <c r="F290" s="25">
        <f t="shared" si="15"/>
        <v>-2134811.7800000031</v>
      </c>
      <c r="G290" s="25">
        <v>14218709.219999997</v>
      </c>
      <c r="H290" s="25">
        <v>8545944.6300000008</v>
      </c>
      <c r="I290" s="25">
        <v>8545944.6300000008</v>
      </c>
      <c r="J290" s="26">
        <f t="shared" si="14"/>
        <v>5672764.5899999961</v>
      </c>
      <c r="K290"/>
    </row>
    <row r="291" spans="2:11" s="4" customFormat="1" ht="15.75" thickBot="1" x14ac:dyDescent="0.3">
      <c r="B291" s="6"/>
      <c r="C291" s="15" t="s">
        <v>127</v>
      </c>
      <c r="D291" s="16" t="s">
        <v>128</v>
      </c>
      <c r="E291" s="25">
        <v>5505667</v>
      </c>
      <c r="F291" s="25">
        <f t="shared" si="15"/>
        <v>1512613.46</v>
      </c>
      <c r="G291" s="25">
        <v>7018280.46</v>
      </c>
      <c r="H291" s="25">
        <v>4288623.2700000005</v>
      </c>
      <c r="I291" s="25">
        <v>4288623.2700000005</v>
      </c>
      <c r="J291" s="26">
        <f t="shared" si="14"/>
        <v>2729657.1899999995</v>
      </c>
      <c r="K291"/>
    </row>
    <row r="292" spans="2:11" s="4" customFormat="1" ht="15.75" thickBot="1" x14ac:dyDescent="0.3">
      <c r="B292" s="6"/>
      <c r="C292" s="15" t="s">
        <v>129</v>
      </c>
      <c r="D292" s="16" t="s">
        <v>130</v>
      </c>
      <c r="E292" s="25">
        <v>5623290</v>
      </c>
      <c r="F292" s="25">
        <f t="shared" si="15"/>
        <v>2930603.5</v>
      </c>
      <c r="G292" s="25">
        <v>8553893.5</v>
      </c>
      <c r="H292" s="25">
        <v>3327080.0300000003</v>
      </c>
      <c r="I292" s="25">
        <v>3327080.0300000003</v>
      </c>
      <c r="J292" s="26">
        <f t="shared" si="14"/>
        <v>5226813.47</v>
      </c>
      <c r="K292"/>
    </row>
    <row r="293" spans="2:11" s="4" customFormat="1" ht="15.75" thickBot="1" x14ac:dyDescent="0.3">
      <c r="B293" s="6"/>
      <c r="C293" s="15" t="s">
        <v>131</v>
      </c>
      <c r="D293" s="16" t="s">
        <v>132</v>
      </c>
      <c r="E293" s="25">
        <v>6571328</v>
      </c>
      <c r="F293" s="25">
        <f t="shared" si="15"/>
        <v>-592258.67999999784</v>
      </c>
      <c r="G293" s="25">
        <v>5979069.3200000022</v>
      </c>
      <c r="H293" s="25">
        <v>3802813.0300000007</v>
      </c>
      <c r="I293" s="25">
        <v>3795523.0300000007</v>
      </c>
      <c r="J293" s="26">
        <f t="shared" si="14"/>
        <v>2176256.2900000014</v>
      </c>
      <c r="K293"/>
    </row>
    <row r="294" spans="2:11" s="4" customFormat="1" ht="15.75" thickBot="1" x14ac:dyDescent="0.3">
      <c r="B294" s="6"/>
      <c r="C294" s="15" t="s">
        <v>133</v>
      </c>
      <c r="D294" s="16" t="s">
        <v>134</v>
      </c>
      <c r="E294" s="25">
        <v>12447266</v>
      </c>
      <c r="F294" s="25">
        <f t="shared" si="15"/>
        <v>9353.3100000005215</v>
      </c>
      <c r="G294" s="25">
        <v>12456619.310000001</v>
      </c>
      <c r="H294" s="25">
        <v>8001957.2099999972</v>
      </c>
      <c r="I294" s="25">
        <v>7990177.2099999972</v>
      </c>
      <c r="J294" s="26">
        <f t="shared" si="14"/>
        <v>4454662.1000000034</v>
      </c>
      <c r="K294"/>
    </row>
    <row r="295" spans="2:11" s="4" customFormat="1" ht="15.75" thickBot="1" x14ac:dyDescent="0.3">
      <c r="B295" s="6"/>
      <c r="C295" s="15" t="s">
        <v>135</v>
      </c>
      <c r="D295" s="16" t="s">
        <v>136</v>
      </c>
      <c r="E295" s="25">
        <v>5449461</v>
      </c>
      <c r="F295" s="25">
        <f t="shared" si="15"/>
        <v>-160450.52999999747</v>
      </c>
      <c r="G295" s="25">
        <v>5289010.4700000025</v>
      </c>
      <c r="H295" s="25">
        <v>3364542.4700000007</v>
      </c>
      <c r="I295" s="25">
        <v>3359262.4700000007</v>
      </c>
      <c r="J295" s="26">
        <f t="shared" ref="J295:J358" si="16">G295-H295</f>
        <v>1924468.0000000019</v>
      </c>
      <c r="K295"/>
    </row>
    <row r="296" spans="2:11" s="4" customFormat="1" ht="15.75" thickBot="1" x14ac:dyDescent="0.3">
      <c r="B296" s="6"/>
      <c r="C296" s="15" t="s">
        <v>137</v>
      </c>
      <c r="D296" s="16" t="s">
        <v>138</v>
      </c>
      <c r="E296" s="25">
        <v>32460602</v>
      </c>
      <c r="F296" s="25">
        <f t="shared" si="15"/>
        <v>-2012279.6200000569</v>
      </c>
      <c r="G296" s="25">
        <v>30448322.379999943</v>
      </c>
      <c r="H296" s="25">
        <v>20948456.379999988</v>
      </c>
      <c r="I296" s="25">
        <v>20922436.379999988</v>
      </c>
      <c r="J296" s="26">
        <f t="shared" si="16"/>
        <v>9499865.9999999553</v>
      </c>
      <c r="K296"/>
    </row>
    <row r="297" spans="2:11" s="4" customFormat="1" ht="15.75" thickBot="1" x14ac:dyDescent="0.3">
      <c r="B297" s="6"/>
      <c r="C297" s="15" t="s">
        <v>139</v>
      </c>
      <c r="D297" s="16" t="s">
        <v>140</v>
      </c>
      <c r="E297" s="25">
        <v>40324584</v>
      </c>
      <c r="F297" s="25">
        <f t="shared" si="15"/>
        <v>-486604.89000000805</v>
      </c>
      <c r="G297" s="25">
        <v>39837979.109999992</v>
      </c>
      <c r="H297" s="25">
        <v>23703329.769999985</v>
      </c>
      <c r="I297" s="25">
        <v>23664147.389999993</v>
      </c>
      <c r="J297" s="26">
        <f t="shared" si="16"/>
        <v>16134649.340000007</v>
      </c>
      <c r="K297"/>
    </row>
    <row r="298" spans="2:11" s="4" customFormat="1" ht="15.75" thickBot="1" x14ac:dyDescent="0.3">
      <c r="B298" s="6"/>
      <c r="C298" s="15" t="s">
        <v>141</v>
      </c>
      <c r="D298" s="16" t="s">
        <v>142</v>
      </c>
      <c r="E298" s="25">
        <v>10158491</v>
      </c>
      <c r="F298" s="25">
        <f t="shared" si="15"/>
        <v>341405.91999999993</v>
      </c>
      <c r="G298" s="25">
        <v>10499896.92</v>
      </c>
      <c r="H298" s="25">
        <v>7190268.870000001</v>
      </c>
      <c r="I298" s="25">
        <v>7190268.870000001</v>
      </c>
      <c r="J298" s="26">
        <f t="shared" si="16"/>
        <v>3309628.0499999989</v>
      </c>
      <c r="K298"/>
    </row>
    <row r="299" spans="2:11" s="4" customFormat="1" ht="15.75" thickBot="1" x14ac:dyDescent="0.3">
      <c r="B299" s="6"/>
      <c r="C299" s="15" t="s">
        <v>143</v>
      </c>
      <c r="D299" s="16" t="s">
        <v>144</v>
      </c>
      <c r="E299" s="25">
        <v>0</v>
      </c>
      <c r="F299" s="25">
        <f t="shared" si="15"/>
        <v>3584183.5300000003</v>
      </c>
      <c r="G299" s="25">
        <v>3584183.5300000003</v>
      </c>
      <c r="H299" s="25">
        <v>2200625.2300000004</v>
      </c>
      <c r="I299" s="25">
        <v>2195295.2300000004</v>
      </c>
      <c r="J299" s="26">
        <f t="shared" si="16"/>
        <v>1383558.2999999998</v>
      </c>
      <c r="K299"/>
    </row>
    <row r="300" spans="2:11" s="4" customFormat="1" ht="15.75" thickBot="1" x14ac:dyDescent="0.3">
      <c r="B300" s="6"/>
      <c r="C300" s="15" t="s">
        <v>145</v>
      </c>
      <c r="D300" s="16" t="s">
        <v>146</v>
      </c>
      <c r="E300" s="25">
        <v>8508192</v>
      </c>
      <c r="F300" s="25">
        <f t="shared" ref="F300:F363" si="17">G300-E300</f>
        <v>450846.6400000006</v>
      </c>
      <c r="G300" s="25">
        <v>8959038.6400000006</v>
      </c>
      <c r="H300" s="25">
        <v>5510870.5499999998</v>
      </c>
      <c r="I300" s="25">
        <v>5510870.5499999998</v>
      </c>
      <c r="J300" s="26">
        <f t="shared" si="16"/>
        <v>3448168.0900000008</v>
      </c>
      <c r="K300"/>
    </row>
    <row r="301" spans="2:11" s="4" customFormat="1" ht="15.75" thickBot="1" x14ac:dyDescent="0.3">
      <c r="B301" s="6"/>
      <c r="C301" s="15" t="s">
        <v>149</v>
      </c>
      <c r="D301" s="16" t="s">
        <v>150</v>
      </c>
      <c r="E301" s="25">
        <v>7698137</v>
      </c>
      <c r="F301" s="25">
        <f t="shared" si="17"/>
        <v>643265.28000000026</v>
      </c>
      <c r="G301" s="25">
        <v>8341402.2800000003</v>
      </c>
      <c r="H301" s="25">
        <v>5182020.629999999</v>
      </c>
      <c r="I301" s="25">
        <v>5078220.63</v>
      </c>
      <c r="J301" s="26">
        <f t="shared" si="16"/>
        <v>3159381.6500000013</v>
      </c>
      <c r="K301"/>
    </row>
    <row r="302" spans="2:11" s="4" customFormat="1" ht="15.75" thickBot="1" x14ac:dyDescent="0.3">
      <c r="B302" s="6"/>
      <c r="C302" s="15" t="s">
        <v>151</v>
      </c>
      <c r="D302" s="16" t="s">
        <v>152</v>
      </c>
      <c r="E302" s="25">
        <v>218221099</v>
      </c>
      <c r="F302" s="25">
        <f t="shared" si="17"/>
        <v>0</v>
      </c>
      <c r="G302" s="25">
        <v>218221099</v>
      </c>
      <c r="H302" s="25">
        <v>149547443</v>
      </c>
      <c r="I302" s="25">
        <v>149547443</v>
      </c>
      <c r="J302" s="26">
        <f t="shared" si="16"/>
        <v>68673656</v>
      </c>
      <c r="K302"/>
    </row>
    <row r="303" spans="2:11" s="4" customFormat="1" ht="15.75" thickBot="1" x14ac:dyDescent="0.3">
      <c r="B303" s="6"/>
      <c r="C303" s="15" t="s">
        <v>153</v>
      </c>
      <c r="D303" s="16" t="s">
        <v>154</v>
      </c>
      <c r="E303" s="25">
        <v>4246611</v>
      </c>
      <c r="F303" s="25">
        <f t="shared" si="17"/>
        <v>164365.85000000056</v>
      </c>
      <c r="G303" s="25">
        <v>4410976.8500000006</v>
      </c>
      <c r="H303" s="25">
        <v>2804259.8500000006</v>
      </c>
      <c r="I303" s="25">
        <v>2799799.8500000006</v>
      </c>
      <c r="J303" s="26">
        <f t="shared" si="16"/>
        <v>1606717</v>
      </c>
      <c r="K303"/>
    </row>
    <row r="304" spans="2:11" s="4" customFormat="1" ht="15.75" thickBot="1" x14ac:dyDescent="0.3">
      <c r="B304" s="6"/>
      <c r="C304" s="15" t="s">
        <v>155</v>
      </c>
      <c r="D304" s="16" t="s">
        <v>156</v>
      </c>
      <c r="E304" s="25">
        <v>7889658</v>
      </c>
      <c r="F304" s="25">
        <f t="shared" si="17"/>
        <v>-2630.3700000084937</v>
      </c>
      <c r="G304" s="25">
        <v>7887027.6299999915</v>
      </c>
      <c r="H304" s="25">
        <v>5229651.0699999975</v>
      </c>
      <c r="I304" s="25">
        <v>5223171.0699999975</v>
      </c>
      <c r="J304" s="26">
        <f t="shared" si="16"/>
        <v>2657376.559999994</v>
      </c>
      <c r="K304"/>
    </row>
    <row r="305" spans="2:11" s="4" customFormat="1" ht="15.75" thickBot="1" x14ac:dyDescent="0.3">
      <c r="B305" s="6"/>
      <c r="C305" s="15" t="s">
        <v>157</v>
      </c>
      <c r="D305" s="16" t="s">
        <v>158</v>
      </c>
      <c r="E305" s="25">
        <v>2126072</v>
      </c>
      <c r="F305" s="25">
        <f t="shared" si="17"/>
        <v>349943.53999999864</v>
      </c>
      <c r="G305" s="25">
        <v>2476015.5399999986</v>
      </c>
      <c r="H305" s="25">
        <v>1784534.5400000005</v>
      </c>
      <c r="I305" s="25">
        <v>1782509.5400000005</v>
      </c>
      <c r="J305" s="26">
        <f t="shared" si="16"/>
        <v>691480.99999999814</v>
      </c>
      <c r="K305"/>
    </row>
    <row r="306" spans="2:11" s="4" customFormat="1" ht="15.75" thickBot="1" x14ac:dyDescent="0.3">
      <c r="B306" s="6"/>
      <c r="C306" s="15" t="s">
        <v>161</v>
      </c>
      <c r="D306" s="16" t="s">
        <v>162</v>
      </c>
      <c r="E306" s="25">
        <v>69576583</v>
      </c>
      <c r="F306" s="25">
        <f t="shared" si="17"/>
        <v>107428302.07999966</v>
      </c>
      <c r="G306" s="25">
        <v>177004885.07999966</v>
      </c>
      <c r="H306" s="25">
        <v>103816737.79000001</v>
      </c>
      <c r="I306" s="25">
        <v>88119400.340000048</v>
      </c>
      <c r="J306" s="26">
        <f t="shared" si="16"/>
        <v>73188147.289999649</v>
      </c>
      <c r="K306"/>
    </row>
    <row r="307" spans="2:11" s="4" customFormat="1" ht="15.75" thickBot="1" x14ac:dyDescent="0.3">
      <c r="B307" s="6"/>
      <c r="C307" s="15" t="s">
        <v>163</v>
      </c>
      <c r="D307" s="16" t="s">
        <v>164</v>
      </c>
      <c r="E307" s="25">
        <v>4898783</v>
      </c>
      <c r="F307" s="25">
        <f t="shared" si="17"/>
        <v>5509910.7899999954</v>
      </c>
      <c r="G307" s="25">
        <v>10408693.789999995</v>
      </c>
      <c r="H307" s="25">
        <v>8392308.7599999998</v>
      </c>
      <c r="I307" s="25">
        <v>8389473.7599999998</v>
      </c>
      <c r="J307" s="26">
        <f t="shared" si="16"/>
        <v>2016385.0299999956</v>
      </c>
      <c r="K307"/>
    </row>
    <row r="308" spans="2:11" s="4" customFormat="1" ht="15.75" thickBot="1" x14ac:dyDescent="0.3">
      <c r="B308" s="6"/>
      <c r="C308" s="15" t="s">
        <v>165</v>
      </c>
      <c r="D308" s="16" t="s">
        <v>166</v>
      </c>
      <c r="E308" s="25">
        <v>2215675</v>
      </c>
      <c r="F308" s="25">
        <f t="shared" si="17"/>
        <v>99114.579999998678</v>
      </c>
      <c r="G308" s="25">
        <v>2314789.5799999987</v>
      </c>
      <c r="H308" s="25">
        <v>1553783.1700000004</v>
      </c>
      <c r="I308" s="25">
        <v>1550948.1700000006</v>
      </c>
      <c r="J308" s="26">
        <f t="shared" si="16"/>
        <v>761006.40999999829</v>
      </c>
      <c r="K308"/>
    </row>
    <row r="309" spans="2:11" s="4" customFormat="1" ht="15.75" thickBot="1" x14ac:dyDescent="0.3">
      <c r="B309" s="6"/>
      <c r="C309" s="15" t="s">
        <v>167</v>
      </c>
      <c r="D309" s="16" t="s">
        <v>168</v>
      </c>
      <c r="E309" s="25">
        <v>12877821</v>
      </c>
      <c r="F309" s="25">
        <f t="shared" si="17"/>
        <v>9430845.120000001</v>
      </c>
      <c r="G309" s="25">
        <v>22308666.120000001</v>
      </c>
      <c r="H309" s="25">
        <v>15629406.849999998</v>
      </c>
      <c r="I309" s="25">
        <v>14559108.189999998</v>
      </c>
      <c r="J309" s="26">
        <f t="shared" si="16"/>
        <v>6679259.2700000033</v>
      </c>
      <c r="K309"/>
    </row>
    <row r="310" spans="2:11" s="4" customFormat="1" ht="15.75" thickBot="1" x14ac:dyDescent="0.3">
      <c r="B310" s="6"/>
      <c r="C310" s="15" t="s">
        <v>175</v>
      </c>
      <c r="D310" s="16" t="s">
        <v>176</v>
      </c>
      <c r="E310" s="25">
        <v>0</v>
      </c>
      <c r="F310" s="25">
        <f t="shared" si="17"/>
        <v>3999791.73</v>
      </c>
      <c r="G310" s="25">
        <v>3999791.73</v>
      </c>
      <c r="H310" s="25">
        <v>3999791.73</v>
      </c>
      <c r="I310" s="25">
        <v>3999791.73</v>
      </c>
      <c r="J310" s="26">
        <f t="shared" si="16"/>
        <v>0</v>
      </c>
      <c r="K310"/>
    </row>
    <row r="311" spans="2:11" s="4" customFormat="1" ht="15.75" thickBot="1" x14ac:dyDescent="0.3">
      <c r="B311" s="6"/>
      <c r="C311" s="15" t="s">
        <v>177</v>
      </c>
      <c r="D311" s="16" t="s">
        <v>178</v>
      </c>
      <c r="E311" s="25">
        <v>1415848</v>
      </c>
      <c r="F311" s="25">
        <f t="shared" si="17"/>
        <v>70276.220000000205</v>
      </c>
      <c r="G311" s="25">
        <v>1486124.2200000002</v>
      </c>
      <c r="H311" s="25">
        <v>1009763.2100000003</v>
      </c>
      <c r="I311" s="25">
        <v>1009763.2100000003</v>
      </c>
      <c r="J311" s="26">
        <f t="shared" si="16"/>
        <v>476361.00999999989</v>
      </c>
      <c r="K311"/>
    </row>
    <row r="312" spans="2:11" s="4" customFormat="1" ht="15.75" thickBot="1" x14ac:dyDescent="0.3">
      <c r="B312" s="6"/>
      <c r="C312" s="15" t="s">
        <v>179</v>
      </c>
      <c r="D312" s="16" t="s">
        <v>180</v>
      </c>
      <c r="E312" s="25">
        <v>8096232</v>
      </c>
      <c r="F312" s="25">
        <f t="shared" si="17"/>
        <v>274150.92000000179</v>
      </c>
      <c r="G312" s="25">
        <v>8370382.9200000018</v>
      </c>
      <c r="H312" s="25">
        <v>5609411.6400000015</v>
      </c>
      <c r="I312" s="25">
        <v>5609411.6400000015</v>
      </c>
      <c r="J312" s="26">
        <f t="shared" si="16"/>
        <v>2760971.2800000003</v>
      </c>
      <c r="K312"/>
    </row>
    <row r="313" spans="2:11" s="4" customFormat="1" ht="15.75" thickBot="1" x14ac:dyDescent="0.3">
      <c r="B313" s="6"/>
      <c r="C313" s="15" t="s">
        <v>181</v>
      </c>
      <c r="D313" s="16" t="s">
        <v>182</v>
      </c>
      <c r="E313" s="25">
        <v>7056571</v>
      </c>
      <c r="F313" s="25">
        <f t="shared" si="17"/>
        <v>-145109.69999999832</v>
      </c>
      <c r="G313" s="25">
        <v>6911461.3000000017</v>
      </c>
      <c r="H313" s="25">
        <v>3782629.75</v>
      </c>
      <c r="I313" s="25">
        <v>3782629.75</v>
      </c>
      <c r="J313" s="26">
        <f t="shared" si="16"/>
        <v>3128831.5500000017</v>
      </c>
      <c r="K313"/>
    </row>
    <row r="314" spans="2:11" s="4" customFormat="1" ht="15.75" thickBot="1" x14ac:dyDescent="0.3">
      <c r="B314" s="6"/>
      <c r="C314" s="15" t="s">
        <v>185</v>
      </c>
      <c r="D314" s="16" t="s">
        <v>186</v>
      </c>
      <c r="E314" s="25">
        <v>1230620640</v>
      </c>
      <c r="F314" s="25">
        <f t="shared" si="17"/>
        <v>107675823.78999829</v>
      </c>
      <c r="G314" s="25">
        <v>1338296463.7899983</v>
      </c>
      <c r="H314" s="25">
        <v>873028157.30000269</v>
      </c>
      <c r="I314" s="25">
        <v>865201619.24000263</v>
      </c>
      <c r="J314" s="26">
        <f t="shared" si="16"/>
        <v>465268306.4899956</v>
      </c>
      <c r="K314"/>
    </row>
    <row r="315" spans="2:11" s="4" customFormat="1" ht="15.75" thickBot="1" x14ac:dyDescent="0.3">
      <c r="B315" s="6"/>
      <c r="C315" s="15" t="s">
        <v>187</v>
      </c>
      <c r="D315" s="16" t="s">
        <v>186</v>
      </c>
      <c r="E315" s="25">
        <v>251071277</v>
      </c>
      <c r="F315" s="25">
        <f t="shared" si="17"/>
        <v>-8612811</v>
      </c>
      <c r="G315" s="25">
        <v>242458466</v>
      </c>
      <c r="H315" s="25">
        <v>168320779.88</v>
      </c>
      <c r="I315" s="25">
        <v>168320779.88</v>
      </c>
      <c r="J315" s="26">
        <f t="shared" si="16"/>
        <v>74137686.120000005</v>
      </c>
      <c r="K315"/>
    </row>
    <row r="316" spans="2:11" s="4" customFormat="1" ht="15.75" thickBot="1" x14ac:dyDescent="0.3">
      <c r="B316" s="6"/>
      <c r="C316" s="15" t="s">
        <v>188</v>
      </c>
      <c r="D316" s="16" t="s">
        <v>189</v>
      </c>
      <c r="E316" s="25">
        <v>78404617</v>
      </c>
      <c r="F316" s="25">
        <f t="shared" si="17"/>
        <v>-4570278.5300000012</v>
      </c>
      <c r="G316" s="25">
        <v>73834338.469999999</v>
      </c>
      <c r="H316" s="25">
        <v>48514894.299999997</v>
      </c>
      <c r="I316" s="25">
        <v>47642373.469999999</v>
      </c>
      <c r="J316" s="26">
        <f t="shared" si="16"/>
        <v>25319444.170000002</v>
      </c>
      <c r="K316"/>
    </row>
    <row r="317" spans="2:11" s="4" customFormat="1" ht="15.75" thickBot="1" x14ac:dyDescent="0.3">
      <c r="B317" s="6"/>
      <c r="C317" s="15" t="s">
        <v>376</v>
      </c>
      <c r="D317" s="16" t="s">
        <v>377</v>
      </c>
      <c r="E317" s="25">
        <v>64882626</v>
      </c>
      <c r="F317" s="25">
        <f t="shared" si="17"/>
        <v>5269372.1200000048</v>
      </c>
      <c r="G317" s="25">
        <v>70151998.120000005</v>
      </c>
      <c r="H317" s="25">
        <v>57020677.119999997</v>
      </c>
      <c r="I317" s="25">
        <v>57020677.119999997</v>
      </c>
      <c r="J317" s="26">
        <f t="shared" si="16"/>
        <v>13131321.000000007</v>
      </c>
      <c r="K317"/>
    </row>
    <row r="318" spans="2:11" s="4" customFormat="1" ht="15.75" thickBot="1" x14ac:dyDescent="0.3">
      <c r="B318" s="6"/>
      <c r="C318" s="15" t="s">
        <v>398</v>
      </c>
      <c r="D318" s="16" t="s">
        <v>399</v>
      </c>
      <c r="E318" s="25">
        <v>19255811</v>
      </c>
      <c r="F318" s="25">
        <f t="shared" si="17"/>
        <v>507462</v>
      </c>
      <c r="G318" s="25">
        <v>19763273</v>
      </c>
      <c r="H318" s="25">
        <v>13491390</v>
      </c>
      <c r="I318" s="25">
        <v>13491390</v>
      </c>
      <c r="J318" s="26">
        <f t="shared" si="16"/>
        <v>6271883</v>
      </c>
      <c r="K318"/>
    </row>
    <row r="319" spans="2:11" s="4" customFormat="1" ht="27" thickBot="1" x14ac:dyDescent="0.3">
      <c r="B319" s="6"/>
      <c r="C319" s="15" t="s">
        <v>190</v>
      </c>
      <c r="D319" s="16" t="s">
        <v>191</v>
      </c>
      <c r="E319" s="25">
        <v>179317534</v>
      </c>
      <c r="F319" s="25">
        <f t="shared" si="17"/>
        <v>6135364.2500000894</v>
      </c>
      <c r="G319" s="25">
        <v>185452898.25000009</v>
      </c>
      <c r="H319" s="25">
        <v>124322560.64000008</v>
      </c>
      <c r="I319" s="25">
        <v>123864505.28000008</v>
      </c>
      <c r="J319" s="26">
        <f t="shared" si="16"/>
        <v>61130337.610000014</v>
      </c>
      <c r="K319"/>
    </row>
    <row r="320" spans="2:11" s="4" customFormat="1" ht="15.75" thickBot="1" x14ac:dyDescent="0.3">
      <c r="B320" s="6"/>
      <c r="C320" s="15" t="s">
        <v>192</v>
      </c>
      <c r="D320" s="16" t="s">
        <v>193</v>
      </c>
      <c r="E320" s="25">
        <v>279956886</v>
      </c>
      <c r="F320" s="25">
        <f t="shared" si="17"/>
        <v>-38381482</v>
      </c>
      <c r="G320" s="25">
        <v>241575404</v>
      </c>
      <c r="H320" s="25">
        <v>161408402</v>
      </c>
      <c r="I320" s="25">
        <v>161408402</v>
      </c>
      <c r="J320" s="26">
        <f t="shared" si="16"/>
        <v>80167002</v>
      </c>
      <c r="K320"/>
    </row>
    <row r="321" spans="2:11" s="4" customFormat="1" ht="15.75" thickBot="1" x14ac:dyDescent="0.3">
      <c r="B321" s="6"/>
      <c r="C321" s="15" t="s">
        <v>194</v>
      </c>
      <c r="D321" s="16" t="s">
        <v>195</v>
      </c>
      <c r="E321" s="25">
        <v>27267062</v>
      </c>
      <c r="F321" s="25">
        <f t="shared" si="17"/>
        <v>0</v>
      </c>
      <c r="G321" s="25">
        <v>27267062</v>
      </c>
      <c r="H321" s="25">
        <v>17856839.84</v>
      </c>
      <c r="I321" s="25">
        <v>17856839.84</v>
      </c>
      <c r="J321" s="26">
        <f t="shared" si="16"/>
        <v>9410222.1600000001</v>
      </c>
      <c r="K321"/>
    </row>
    <row r="322" spans="2:11" s="4" customFormat="1" ht="15.75" thickBot="1" x14ac:dyDescent="0.3">
      <c r="B322" s="6"/>
      <c r="C322" s="15" t="s">
        <v>400</v>
      </c>
      <c r="D322" s="16" t="s">
        <v>189</v>
      </c>
      <c r="E322" s="25">
        <v>10749746</v>
      </c>
      <c r="F322" s="25">
        <f t="shared" si="17"/>
        <v>0</v>
      </c>
      <c r="G322" s="25">
        <v>10749746</v>
      </c>
      <c r="H322" s="25">
        <v>8305055</v>
      </c>
      <c r="I322" s="25">
        <v>8305055</v>
      </c>
      <c r="J322" s="26">
        <f t="shared" si="16"/>
        <v>2444691</v>
      </c>
      <c r="K322"/>
    </row>
    <row r="323" spans="2:11" s="4" customFormat="1" ht="15.75" thickBot="1" x14ac:dyDescent="0.3">
      <c r="B323" s="6"/>
      <c r="C323" s="15" t="s">
        <v>401</v>
      </c>
      <c r="D323" s="16" t="s">
        <v>189</v>
      </c>
      <c r="E323" s="25">
        <v>30131042</v>
      </c>
      <c r="F323" s="25">
        <f t="shared" si="17"/>
        <v>536957</v>
      </c>
      <c r="G323" s="25">
        <v>30667999</v>
      </c>
      <c r="H323" s="25">
        <v>20389856</v>
      </c>
      <c r="I323" s="25">
        <v>20389856</v>
      </c>
      <c r="J323" s="26">
        <f t="shared" si="16"/>
        <v>10278143</v>
      </c>
      <c r="K323"/>
    </row>
    <row r="324" spans="2:11" s="4" customFormat="1" ht="15.75" thickBot="1" x14ac:dyDescent="0.3">
      <c r="B324" s="6"/>
      <c r="C324" s="15" t="s">
        <v>196</v>
      </c>
      <c r="D324" s="16" t="s">
        <v>189</v>
      </c>
      <c r="E324" s="25">
        <v>12571306</v>
      </c>
      <c r="F324" s="25">
        <f t="shared" si="17"/>
        <v>-676393.6799999997</v>
      </c>
      <c r="G324" s="25">
        <v>11894912.32</v>
      </c>
      <c r="H324" s="25">
        <v>7895282.6300000008</v>
      </c>
      <c r="I324" s="25">
        <v>7895282.6300000008</v>
      </c>
      <c r="J324" s="26">
        <f t="shared" si="16"/>
        <v>3999629.6899999995</v>
      </c>
      <c r="K324"/>
    </row>
    <row r="325" spans="2:11" s="4" customFormat="1" ht="15.75" thickBot="1" x14ac:dyDescent="0.3">
      <c r="B325" s="6"/>
      <c r="C325" s="15" t="s">
        <v>199</v>
      </c>
      <c r="D325" s="16" t="s">
        <v>200</v>
      </c>
      <c r="E325" s="25">
        <v>6140887</v>
      </c>
      <c r="F325" s="25">
        <f t="shared" si="17"/>
        <v>-165068.4099999927</v>
      </c>
      <c r="G325" s="25">
        <v>5975818.5900000073</v>
      </c>
      <c r="H325" s="25">
        <v>4017417.660000002</v>
      </c>
      <c r="I325" s="25">
        <v>4012142.660000002</v>
      </c>
      <c r="J325" s="26">
        <f t="shared" si="16"/>
        <v>1958400.9300000053</v>
      </c>
      <c r="K325"/>
    </row>
    <row r="326" spans="2:11" s="4" customFormat="1" ht="15.75" thickBot="1" x14ac:dyDescent="0.3">
      <c r="B326" s="6"/>
      <c r="C326" s="15" t="s">
        <v>201</v>
      </c>
      <c r="D326" s="16" t="s">
        <v>202</v>
      </c>
      <c r="E326" s="25">
        <v>97174510</v>
      </c>
      <c r="F326" s="25">
        <f t="shared" si="17"/>
        <v>4383334.1700003594</v>
      </c>
      <c r="G326" s="25">
        <v>101557844.17000036</v>
      </c>
      <c r="H326" s="25">
        <v>67613587.999999702</v>
      </c>
      <c r="I326" s="25">
        <v>67460576.999999687</v>
      </c>
      <c r="J326" s="26">
        <f t="shared" si="16"/>
        <v>33944256.170000657</v>
      </c>
      <c r="K326"/>
    </row>
    <row r="327" spans="2:11" s="4" customFormat="1" ht="15.75" thickBot="1" x14ac:dyDescent="0.3">
      <c r="B327" s="6"/>
      <c r="C327" s="15" t="s">
        <v>203</v>
      </c>
      <c r="D327" s="16" t="s">
        <v>204</v>
      </c>
      <c r="E327" s="25">
        <v>8231234</v>
      </c>
      <c r="F327" s="25">
        <f t="shared" si="17"/>
        <v>8327035</v>
      </c>
      <c r="G327" s="25">
        <v>16558269</v>
      </c>
      <c r="H327" s="25">
        <v>13591737</v>
      </c>
      <c r="I327" s="25">
        <v>13591737</v>
      </c>
      <c r="J327" s="26">
        <f t="shared" si="16"/>
        <v>2966532</v>
      </c>
      <c r="K327"/>
    </row>
    <row r="328" spans="2:11" s="4" customFormat="1" ht="15.75" thickBot="1" x14ac:dyDescent="0.3">
      <c r="B328" s="6"/>
      <c r="C328" s="15" t="s">
        <v>205</v>
      </c>
      <c r="D328" s="16" t="s">
        <v>206</v>
      </c>
      <c r="E328" s="25">
        <v>8592017</v>
      </c>
      <c r="F328" s="25">
        <f t="shared" si="17"/>
        <v>-76842.949999997392</v>
      </c>
      <c r="G328" s="25">
        <v>8515174.0500000026</v>
      </c>
      <c r="H328" s="25">
        <v>5535240.7600000007</v>
      </c>
      <c r="I328" s="25">
        <v>5526735.7600000007</v>
      </c>
      <c r="J328" s="26">
        <f t="shared" si="16"/>
        <v>2979933.2900000019</v>
      </c>
      <c r="K328"/>
    </row>
    <row r="329" spans="2:11" s="4" customFormat="1" ht="15.75" thickBot="1" x14ac:dyDescent="0.3">
      <c r="B329" s="6"/>
      <c r="C329" s="15" t="s">
        <v>207</v>
      </c>
      <c r="D329" s="16" t="s">
        <v>208</v>
      </c>
      <c r="E329" s="25">
        <v>8690154</v>
      </c>
      <c r="F329" s="25">
        <f t="shared" si="17"/>
        <v>733855.13999999128</v>
      </c>
      <c r="G329" s="25">
        <v>9424009.1399999913</v>
      </c>
      <c r="H329" s="25">
        <v>6180318.6699999999</v>
      </c>
      <c r="I329" s="25">
        <v>6169788.6699999999</v>
      </c>
      <c r="J329" s="26">
        <f t="shared" si="16"/>
        <v>3243690.4699999914</v>
      </c>
      <c r="K329"/>
    </row>
    <row r="330" spans="2:11" s="4" customFormat="1" ht="15.75" thickBot="1" x14ac:dyDescent="0.3">
      <c r="B330" s="6"/>
      <c r="C330" s="15" t="s">
        <v>209</v>
      </c>
      <c r="D330" s="16" t="s">
        <v>210</v>
      </c>
      <c r="E330" s="25">
        <v>5309720</v>
      </c>
      <c r="F330" s="25">
        <f t="shared" si="17"/>
        <v>446276.74000000302</v>
      </c>
      <c r="G330" s="25">
        <v>5755996.740000003</v>
      </c>
      <c r="H330" s="25">
        <v>3516475.7400000016</v>
      </c>
      <c r="I330" s="25">
        <v>3511615.7400000016</v>
      </c>
      <c r="J330" s="26">
        <f t="shared" si="16"/>
        <v>2239521.0000000014</v>
      </c>
      <c r="K330"/>
    </row>
    <row r="331" spans="2:11" s="4" customFormat="1" ht="27" thickBot="1" x14ac:dyDescent="0.3">
      <c r="B331" s="6"/>
      <c r="C331" s="15" t="s">
        <v>211</v>
      </c>
      <c r="D331" s="16" t="s">
        <v>212</v>
      </c>
      <c r="E331" s="25">
        <v>6007857</v>
      </c>
      <c r="F331" s="25">
        <f t="shared" si="17"/>
        <v>308132.16000000201</v>
      </c>
      <c r="G331" s="25">
        <v>6315989.160000002</v>
      </c>
      <c r="H331" s="25">
        <v>3764727.4700000007</v>
      </c>
      <c r="I331" s="25">
        <v>3764727.4700000007</v>
      </c>
      <c r="J331" s="26">
        <f t="shared" si="16"/>
        <v>2551261.6900000013</v>
      </c>
      <c r="K331"/>
    </row>
    <row r="332" spans="2:11" s="4" customFormat="1" ht="15.75" thickBot="1" x14ac:dyDescent="0.3">
      <c r="B332" s="6"/>
      <c r="C332" s="15" t="s">
        <v>213</v>
      </c>
      <c r="D332" s="16" t="s">
        <v>214</v>
      </c>
      <c r="E332" s="25">
        <v>25788186</v>
      </c>
      <c r="F332" s="25">
        <f t="shared" si="17"/>
        <v>3765456.5899999961</v>
      </c>
      <c r="G332" s="25">
        <v>29553642.589999996</v>
      </c>
      <c r="H332" s="25">
        <v>19508051.859999999</v>
      </c>
      <c r="I332" s="25">
        <v>19498736.859999999</v>
      </c>
      <c r="J332" s="26">
        <f t="shared" si="16"/>
        <v>10045590.729999997</v>
      </c>
      <c r="K332"/>
    </row>
    <row r="333" spans="2:11" s="4" customFormat="1" ht="27" thickBot="1" x14ac:dyDescent="0.3">
      <c r="B333" s="6"/>
      <c r="C333" s="15" t="s">
        <v>215</v>
      </c>
      <c r="D333" s="16" t="s">
        <v>216</v>
      </c>
      <c r="E333" s="25">
        <v>17930810</v>
      </c>
      <c r="F333" s="25">
        <f t="shared" si="17"/>
        <v>-8368384.1400000006</v>
      </c>
      <c r="G333" s="25">
        <v>9562425.8599999994</v>
      </c>
      <c r="H333" s="25">
        <v>6959777.8599999994</v>
      </c>
      <c r="I333" s="25">
        <v>6959777.8599999994</v>
      </c>
      <c r="J333" s="26">
        <f t="shared" si="16"/>
        <v>2602648</v>
      </c>
      <c r="K333"/>
    </row>
    <row r="334" spans="2:11" s="4" customFormat="1" ht="15.75" thickBot="1" x14ac:dyDescent="0.3">
      <c r="B334" s="6"/>
      <c r="C334" s="15" t="s">
        <v>217</v>
      </c>
      <c r="D334" s="16" t="s">
        <v>218</v>
      </c>
      <c r="E334" s="25">
        <v>3899830</v>
      </c>
      <c r="F334" s="25">
        <f t="shared" si="17"/>
        <v>-521592.23</v>
      </c>
      <c r="G334" s="25">
        <v>3378237.77</v>
      </c>
      <c r="H334" s="25">
        <v>1996033.1300000006</v>
      </c>
      <c r="I334" s="25">
        <v>1994413.1300000006</v>
      </c>
      <c r="J334" s="26">
        <f t="shared" si="16"/>
        <v>1382204.6399999994</v>
      </c>
      <c r="K334"/>
    </row>
    <row r="335" spans="2:11" s="4" customFormat="1" ht="15.75" thickBot="1" x14ac:dyDescent="0.3">
      <c r="B335" s="6"/>
      <c r="C335" s="15" t="s">
        <v>219</v>
      </c>
      <c r="D335" s="16" t="s">
        <v>220</v>
      </c>
      <c r="E335" s="25">
        <v>3805414</v>
      </c>
      <c r="F335" s="25">
        <f t="shared" si="17"/>
        <v>-363708.0400000005</v>
      </c>
      <c r="G335" s="25">
        <v>3441705.9599999995</v>
      </c>
      <c r="H335" s="25">
        <v>2253830.1600000006</v>
      </c>
      <c r="I335" s="25">
        <v>2249360.1600000006</v>
      </c>
      <c r="J335" s="26">
        <f t="shared" si="16"/>
        <v>1187875.7999999989</v>
      </c>
      <c r="K335"/>
    </row>
    <row r="336" spans="2:11" s="4" customFormat="1" ht="15.75" thickBot="1" x14ac:dyDescent="0.3">
      <c r="B336" s="6"/>
      <c r="C336" s="15" t="s">
        <v>221</v>
      </c>
      <c r="D336" s="16" t="s">
        <v>222</v>
      </c>
      <c r="E336" s="25">
        <v>4521119</v>
      </c>
      <c r="F336" s="25">
        <f t="shared" si="17"/>
        <v>133648.62999999896</v>
      </c>
      <c r="G336" s="25">
        <v>4654767.629999999</v>
      </c>
      <c r="H336" s="25">
        <v>2961648.92</v>
      </c>
      <c r="I336" s="25">
        <v>2958408.92</v>
      </c>
      <c r="J336" s="26">
        <f t="shared" si="16"/>
        <v>1693118.709999999</v>
      </c>
      <c r="K336"/>
    </row>
    <row r="337" spans="2:11" s="4" customFormat="1" ht="15.75" thickBot="1" x14ac:dyDescent="0.3">
      <c r="B337" s="6"/>
      <c r="C337" s="15" t="s">
        <v>223</v>
      </c>
      <c r="D337" s="16" t="s">
        <v>102</v>
      </c>
      <c r="E337" s="25">
        <v>23332247</v>
      </c>
      <c r="F337" s="25">
        <f t="shared" si="17"/>
        <v>45786.619999945164</v>
      </c>
      <c r="G337" s="25">
        <v>23378033.619999945</v>
      </c>
      <c r="H337" s="25">
        <v>15604592.18999999</v>
      </c>
      <c r="I337" s="25">
        <v>15590817.18999999</v>
      </c>
      <c r="J337" s="26">
        <f t="shared" si="16"/>
        <v>7773441.429999955</v>
      </c>
      <c r="K337"/>
    </row>
    <row r="338" spans="2:11" s="4" customFormat="1" ht="15.75" thickBot="1" x14ac:dyDescent="0.3">
      <c r="B338" s="6"/>
      <c r="C338" s="15" t="s">
        <v>224</v>
      </c>
      <c r="D338" s="16" t="s">
        <v>225</v>
      </c>
      <c r="E338" s="25">
        <v>130619214</v>
      </c>
      <c r="F338" s="25">
        <f t="shared" si="17"/>
        <v>55130687.030000061</v>
      </c>
      <c r="G338" s="25">
        <v>185749901.03000006</v>
      </c>
      <c r="H338" s="25">
        <v>126668106.71999994</v>
      </c>
      <c r="I338" s="25">
        <v>126239523.66999994</v>
      </c>
      <c r="J338" s="26">
        <f t="shared" si="16"/>
        <v>59081794.310000122</v>
      </c>
      <c r="K338"/>
    </row>
    <row r="339" spans="2:11" s="4" customFormat="1" ht="15.75" thickBot="1" x14ac:dyDescent="0.3">
      <c r="B339" s="6"/>
      <c r="C339" s="15" t="s">
        <v>226</v>
      </c>
      <c r="D339" s="16" t="s">
        <v>227</v>
      </c>
      <c r="E339" s="25">
        <v>22098139</v>
      </c>
      <c r="F339" s="25">
        <f t="shared" si="17"/>
        <v>850719.81999998912</v>
      </c>
      <c r="G339" s="25">
        <v>22948858.819999989</v>
      </c>
      <c r="H339" s="25">
        <v>15323824.42999999</v>
      </c>
      <c r="I339" s="25">
        <v>15305969.42999999</v>
      </c>
      <c r="J339" s="26">
        <f t="shared" si="16"/>
        <v>7625034.3899999987</v>
      </c>
      <c r="K339"/>
    </row>
    <row r="340" spans="2:11" s="4" customFormat="1" ht="15.75" thickBot="1" x14ac:dyDescent="0.3">
      <c r="B340" s="6"/>
      <c r="C340" s="15" t="s">
        <v>228</v>
      </c>
      <c r="D340" s="16" t="s">
        <v>229</v>
      </c>
      <c r="E340" s="25">
        <v>2090512</v>
      </c>
      <c r="F340" s="25">
        <f t="shared" si="17"/>
        <v>75551.990000000224</v>
      </c>
      <c r="G340" s="25">
        <v>2166063.9900000002</v>
      </c>
      <c r="H340" s="25">
        <v>1475756.49</v>
      </c>
      <c r="I340" s="25">
        <v>1474136.49</v>
      </c>
      <c r="J340" s="26">
        <f t="shared" si="16"/>
        <v>690307.50000000023</v>
      </c>
      <c r="K340"/>
    </row>
    <row r="341" spans="2:11" s="4" customFormat="1" ht="15.75" thickBot="1" x14ac:dyDescent="0.3">
      <c r="B341" s="6"/>
      <c r="C341" s="15" t="s">
        <v>230</v>
      </c>
      <c r="D341" s="16" t="s">
        <v>231</v>
      </c>
      <c r="E341" s="25">
        <v>21288114</v>
      </c>
      <c r="F341" s="25">
        <f t="shared" si="17"/>
        <v>483727.80999999121</v>
      </c>
      <c r="G341" s="25">
        <v>21771841.809999991</v>
      </c>
      <c r="H341" s="25">
        <v>13666635.310000006</v>
      </c>
      <c r="I341" s="25">
        <v>13439160.020000005</v>
      </c>
      <c r="J341" s="26">
        <f t="shared" si="16"/>
        <v>8105206.4999999851</v>
      </c>
      <c r="K341"/>
    </row>
    <row r="342" spans="2:11" s="4" customFormat="1" ht="15.75" thickBot="1" x14ac:dyDescent="0.3">
      <c r="B342" s="6"/>
      <c r="C342" s="15" t="s">
        <v>232</v>
      </c>
      <c r="D342" s="16" t="s">
        <v>233</v>
      </c>
      <c r="E342" s="25">
        <v>14332876</v>
      </c>
      <c r="F342" s="25">
        <f t="shared" si="17"/>
        <v>1525523.9500000067</v>
      </c>
      <c r="G342" s="25">
        <v>15858399.950000007</v>
      </c>
      <c r="H342" s="25">
        <v>10901974.450000009</v>
      </c>
      <c r="I342" s="25">
        <v>10890634.450000009</v>
      </c>
      <c r="J342" s="26">
        <f t="shared" si="16"/>
        <v>4956425.4999999981</v>
      </c>
      <c r="K342"/>
    </row>
    <row r="343" spans="2:11" s="4" customFormat="1" ht="15.75" thickBot="1" x14ac:dyDescent="0.3">
      <c r="B343" s="6"/>
      <c r="C343" s="15" t="s">
        <v>234</v>
      </c>
      <c r="D343" s="16" t="s">
        <v>235</v>
      </c>
      <c r="E343" s="25">
        <v>23465006</v>
      </c>
      <c r="F343" s="25">
        <f t="shared" si="17"/>
        <v>4662652.2299999967</v>
      </c>
      <c r="G343" s="25">
        <v>28127658.229999997</v>
      </c>
      <c r="H343" s="25">
        <v>18536884.16</v>
      </c>
      <c r="I343" s="25">
        <v>18536884.16</v>
      </c>
      <c r="J343" s="26">
        <f t="shared" si="16"/>
        <v>9590774.0699999966</v>
      </c>
      <c r="K343"/>
    </row>
    <row r="344" spans="2:11" s="4" customFormat="1" ht="15.75" thickBot="1" x14ac:dyDescent="0.3">
      <c r="B344" s="6"/>
      <c r="C344" s="15" t="s">
        <v>236</v>
      </c>
      <c r="D344" s="16" t="s">
        <v>237</v>
      </c>
      <c r="E344" s="25">
        <v>0</v>
      </c>
      <c r="F344" s="25">
        <f t="shared" si="17"/>
        <v>88002</v>
      </c>
      <c r="G344" s="25">
        <v>88002</v>
      </c>
      <c r="H344" s="25">
        <v>88002</v>
      </c>
      <c r="I344" s="25">
        <v>88002</v>
      </c>
      <c r="J344" s="26">
        <f t="shared" si="16"/>
        <v>0</v>
      </c>
      <c r="K344"/>
    </row>
    <row r="345" spans="2:11" s="4" customFormat="1" ht="15.75" thickBot="1" x14ac:dyDescent="0.3">
      <c r="B345" s="6"/>
      <c r="C345" s="15" t="s">
        <v>238</v>
      </c>
      <c r="D345" s="16" t="s">
        <v>239</v>
      </c>
      <c r="E345" s="25">
        <v>54469483</v>
      </c>
      <c r="F345" s="25">
        <f t="shared" si="17"/>
        <v>85948.129999957979</v>
      </c>
      <c r="G345" s="25">
        <v>54555431.129999958</v>
      </c>
      <c r="H345" s="25">
        <v>35963259.68999996</v>
      </c>
      <c r="I345" s="25">
        <v>35929589.68999996</v>
      </c>
      <c r="J345" s="26">
        <f t="shared" si="16"/>
        <v>18592171.439999998</v>
      </c>
      <c r="K345"/>
    </row>
    <row r="346" spans="2:11" s="4" customFormat="1" ht="15.75" thickBot="1" x14ac:dyDescent="0.3">
      <c r="B346" s="6"/>
      <c r="C346" s="15" t="s">
        <v>240</v>
      </c>
      <c r="D346" s="16" t="s">
        <v>241</v>
      </c>
      <c r="E346" s="25">
        <v>527632</v>
      </c>
      <c r="F346" s="25">
        <f t="shared" si="17"/>
        <v>22579.719999999856</v>
      </c>
      <c r="G346" s="25">
        <v>550211.71999999986</v>
      </c>
      <c r="H346" s="25">
        <v>369183.72000000003</v>
      </c>
      <c r="I346" s="25">
        <v>368373.72000000009</v>
      </c>
      <c r="J346" s="26">
        <f t="shared" si="16"/>
        <v>181027.99999999983</v>
      </c>
      <c r="K346"/>
    </row>
    <row r="347" spans="2:11" s="4" customFormat="1" ht="15.75" thickBot="1" x14ac:dyDescent="0.3">
      <c r="B347" s="6"/>
      <c r="C347" s="15" t="s">
        <v>242</v>
      </c>
      <c r="D347" s="16" t="s">
        <v>243</v>
      </c>
      <c r="E347" s="25">
        <v>5670396</v>
      </c>
      <c r="F347" s="25">
        <f t="shared" si="17"/>
        <v>321643.21999999788</v>
      </c>
      <c r="G347" s="25">
        <v>5992039.2199999979</v>
      </c>
      <c r="H347" s="25">
        <v>3842254.4100000006</v>
      </c>
      <c r="I347" s="25">
        <v>3836949.4100000006</v>
      </c>
      <c r="J347" s="26">
        <f t="shared" si="16"/>
        <v>2149784.8099999973</v>
      </c>
      <c r="K347"/>
    </row>
    <row r="348" spans="2:11" s="4" customFormat="1" ht="15.75" thickBot="1" x14ac:dyDescent="0.3">
      <c r="B348" s="6"/>
      <c r="C348" s="15" t="s">
        <v>244</v>
      </c>
      <c r="D348" s="16" t="s">
        <v>245</v>
      </c>
      <c r="E348" s="25">
        <v>18860108</v>
      </c>
      <c r="F348" s="25">
        <f t="shared" si="17"/>
        <v>-1099617.8700000122</v>
      </c>
      <c r="G348" s="25">
        <v>17760490.129999988</v>
      </c>
      <c r="H348" s="25">
        <v>9641818.2399999965</v>
      </c>
      <c r="I348" s="25">
        <v>9631693.2399999965</v>
      </c>
      <c r="J348" s="26">
        <f t="shared" si="16"/>
        <v>8118671.8899999913</v>
      </c>
      <c r="K348"/>
    </row>
    <row r="349" spans="2:11" s="4" customFormat="1" ht="15.75" thickBot="1" x14ac:dyDescent="0.3">
      <c r="B349" s="6"/>
      <c r="C349" s="15" t="s">
        <v>246</v>
      </c>
      <c r="D349" s="16" t="s">
        <v>247</v>
      </c>
      <c r="E349" s="25">
        <v>4058010</v>
      </c>
      <c r="F349" s="25">
        <f t="shared" si="17"/>
        <v>-674350.25</v>
      </c>
      <c r="G349" s="25">
        <v>3383659.75</v>
      </c>
      <c r="H349" s="25">
        <v>1583241.8499999999</v>
      </c>
      <c r="I349" s="25">
        <v>1583241.8499999999</v>
      </c>
      <c r="J349" s="26">
        <f t="shared" si="16"/>
        <v>1800417.9000000001</v>
      </c>
      <c r="K349"/>
    </row>
    <row r="350" spans="2:11" s="4" customFormat="1" ht="15.75" thickBot="1" x14ac:dyDescent="0.3">
      <c r="B350" s="6"/>
      <c r="C350" s="15" t="s">
        <v>248</v>
      </c>
      <c r="D350" s="16" t="s">
        <v>249</v>
      </c>
      <c r="E350" s="25">
        <v>365782</v>
      </c>
      <c r="F350" s="25">
        <f t="shared" si="17"/>
        <v>614891.91000000015</v>
      </c>
      <c r="G350" s="25">
        <v>980673.91000000015</v>
      </c>
      <c r="H350" s="25">
        <v>711270.87</v>
      </c>
      <c r="I350" s="25">
        <v>711270.87</v>
      </c>
      <c r="J350" s="26">
        <f t="shared" si="16"/>
        <v>269403.04000000015</v>
      </c>
      <c r="K350"/>
    </row>
    <row r="351" spans="2:11" s="4" customFormat="1" ht="27" thickBot="1" x14ac:dyDescent="0.3">
      <c r="B351" s="6"/>
      <c r="C351" s="15" t="s">
        <v>252</v>
      </c>
      <c r="D351" s="16" t="s">
        <v>253</v>
      </c>
      <c r="E351" s="25">
        <v>2226138</v>
      </c>
      <c r="F351" s="25">
        <f t="shared" si="17"/>
        <v>-26361.840000000317</v>
      </c>
      <c r="G351" s="25">
        <v>2199776.1599999997</v>
      </c>
      <c r="H351" s="25">
        <v>1450290.76</v>
      </c>
      <c r="I351" s="25">
        <v>1450290.76</v>
      </c>
      <c r="J351" s="26">
        <f t="shared" si="16"/>
        <v>749485.39999999967</v>
      </c>
      <c r="K351"/>
    </row>
    <row r="352" spans="2:11" s="4" customFormat="1" ht="15.75" thickBot="1" x14ac:dyDescent="0.3">
      <c r="B352" s="6"/>
      <c r="C352" s="15" t="s">
        <v>254</v>
      </c>
      <c r="D352" s="16" t="s">
        <v>255</v>
      </c>
      <c r="E352" s="25">
        <v>9791523</v>
      </c>
      <c r="F352" s="25">
        <f t="shared" si="17"/>
        <v>92235.089999997988</v>
      </c>
      <c r="G352" s="25">
        <v>9883758.089999998</v>
      </c>
      <c r="H352" s="25">
        <v>6352097.1999999993</v>
      </c>
      <c r="I352" s="25">
        <v>6352097.1999999993</v>
      </c>
      <c r="J352" s="26">
        <f t="shared" si="16"/>
        <v>3531660.8899999987</v>
      </c>
      <c r="K352"/>
    </row>
    <row r="353" spans="2:11" s="4" customFormat="1" ht="27" thickBot="1" x14ac:dyDescent="0.3">
      <c r="B353" s="6"/>
      <c r="C353" s="15" t="s">
        <v>256</v>
      </c>
      <c r="D353" s="16" t="s">
        <v>257</v>
      </c>
      <c r="E353" s="25">
        <v>2558570</v>
      </c>
      <c r="F353" s="25">
        <f t="shared" si="17"/>
        <v>25235.200000002049</v>
      </c>
      <c r="G353" s="25">
        <v>2583805.200000002</v>
      </c>
      <c r="H353" s="25">
        <v>1747214.6899999997</v>
      </c>
      <c r="I353" s="25">
        <v>1745594.6899999997</v>
      </c>
      <c r="J353" s="26">
        <f t="shared" si="16"/>
        <v>836590.51000000234</v>
      </c>
      <c r="K353"/>
    </row>
    <row r="354" spans="2:11" s="4" customFormat="1" ht="15.75" thickBot="1" x14ac:dyDescent="0.3">
      <c r="B354" s="6"/>
      <c r="C354" s="15" t="s">
        <v>402</v>
      </c>
      <c r="D354" s="16" t="s">
        <v>403</v>
      </c>
      <c r="E354" s="25">
        <v>1015164629</v>
      </c>
      <c r="F354" s="25">
        <f t="shared" si="17"/>
        <v>45553432</v>
      </c>
      <c r="G354" s="25">
        <v>1060718061</v>
      </c>
      <c r="H354" s="25">
        <v>720295014</v>
      </c>
      <c r="I354" s="25">
        <v>720295014</v>
      </c>
      <c r="J354" s="26">
        <f t="shared" si="16"/>
        <v>340423047</v>
      </c>
      <c r="K354"/>
    </row>
    <row r="355" spans="2:11" s="4" customFormat="1" ht="15.75" thickBot="1" x14ac:dyDescent="0.3">
      <c r="B355" s="6"/>
      <c r="C355" s="15" t="s">
        <v>259</v>
      </c>
      <c r="D355" s="16" t="s">
        <v>260</v>
      </c>
      <c r="E355" s="25">
        <v>235221241</v>
      </c>
      <c r="F355" s="25">
        <f t="shared" si="17"/>
        <v>0</v>
      </c>
      <c r="G355" s="25">
        <v>235221241</v>
      </c>
      <c r="H355" s="25">
        <v>161797697</v>
      </c>
      <c r="I355" s="25">
        <v>161797697</v>
      </c>
      <c r="J355" s="26">
        <f t="shared" si="16"/>
        <v>73423544</v>
      </c>
      <c r="K355"/>
    </row>
    <row r="356" spans="2:11" s="4" customFormat="1" ht="15.75" thickBot="1" x14ac:dyDescent="0.3">
      <c r="B356" s="6"/>
      <c r="C356" s="15" t="s">
        <v>263</v>
      </c>
      <c r="D356" s="16" t="s">
        <v>264</v>
      </c>
      <c r="E356" s="25">
        <v>318597126</v>
      </c>
      <c r="F356" s="25">
        <f t="shared" si="17"/>
        <v>-75521834.139999986</v>
      </c>
      <c r="G356" s="25">
        <v>243075291.86000001</v>
      </c>
      <c r="H356" s="25">
        <v>85851679.039999992</v>
      </c>
      <c r="I356" s="25">
        <v>85851679.039999992</v>
      </c>
      <c r="J356" s="26">
        <f t="shared" si="16"/>
        <v>157223612.82000002</v>
      </c>
      <c r="K356"/>
    </row>
    <row r="357" spans="2:11" s="4" customFormat="1" ht="15.75" thickBot="1" x14ac:dyDescent="0.3">
      <c r="B357" s="6"/>
      <c r="C357" s="15" t="s">
        <v>265</v>
      </c>
      <c r="D357" s="16" t="s">
        <v>266</v>
      </c>
      <c r="E357" s="25">
        <v>1082117</v>
      </c>
      <c r="F357" s="25">
        <f t="shared" si="17"/>
        <v>12484.629999999888</v>
      </c>
      <c r="G357" s="25">
        <v>1094601.6299999999</v>
      </c>
      <c r="H357" s="25">
        <v>712320.91000000015</v>
      </c>
      <c r="I357" s="25">
        <v>711910.91000000015</v>
      </c>
      <c r="J357" s="26">
        <f t="shared" si="16"/>
        <v>382280.71999999974</v>
      </c>
      <c r="K357"/>
    </row>
    <row r="358" spans="2:11" s="4" customFormat="1" ht="15.75" thickBot="1" x14ac:dyDescent="0.3">
      <c r="B358" s="6"/>
      <c r="C358" s="15" t="s">
        <v>267</v>
      </c>
      <c r="D358" s="16" t="s">
        <v>268</v>
      </c>
      <c r="E358" s="25">
        <v>2166520</v>
      </c>
      <c r="F358" s="25">
        <f t="shared" si="17"/>
        <v>23193030.200000003</v>
      </c>
      <c r="G358" s="25">
        <v>25359550.200000003</v>
      </c>
      <c r="H358" s="25">
        <v>23673012.300000001</v>
      </c>
      <c r="I358" s="25">
        <v>23673012.300000001</v>
      </c>
      <c r="J358" s="26">
        <f t="shared" si="16"/>
        <v>1686537.9000000022</v>
      </c>
      <c r="K358"/>
    </row>
    <row r="359" spans="2:11" s="4" customFormat="1" ht="15.75" thickBot="1" x14ac:dyDescent="0.3">
      <c r="B359" s="6"/>
      <c r="C359" s="15" t="s">
        <v>269</v>
      </c>
      <c r="D359" s="16" t="s">
        <v>270</v>
      </c>
      <c r="E359" s="25">
        <v>25621512</v>
      </c>
      <c r="F359" s="25">
        <f t="shared" si="17"/>
        <v>2624349.5</v>
      </c>
      <c r="G359" s="25">
        <v>28245861.5</v>
      </c>
      <c r="H359" s="25">
        <v>19456807.91</v>
      </c>
      <c r="I359" s="25">
        <v>19456807.91</v>
      </c>
      <c r="J359" s="26">
        <f t="shared" ref="J359:J404" si="18">G359-H359</f>
        <v>8789053.5899999999</v>
      </c>
      <c r="K359"/>
    </row>
    <row r="360" spans="2:11" s="4" customFormat="1" ht="15.75" thickBot="1" x14ac:dyDescent="0.3">
      <c r="B360" s="6"/>
      <c r="C360" s="15" t="s">
        <v>271</v>
      </c>
      <c r="D360" s="16" t="s">
        <v>272</v>
      </c>
      <c r="E360" s="25">
        <v>2736179</v>
      </c>
      <c r="F360" s="25">
        <f t="shared" si="17"/>
        <v>-256776.53999999911</v>
      </c>
      <c r="G360" s="25">
        <v>2479402.4600000009</v>
      </c>
      <c r="H360" s="25">
        <v>1294122.0999999992</v>
      </c>
      <c r="I360" s="25">
        <v>1291692.0999999992</v>
      </c>
      <c r="J360" s="26">
        <f t="shared" si="18"/>
        <v>1185280.3600000017</v>
      </c>
      <c r="K360"/>
    </row>
    <row r="361" spans="2:11" s="4" customFormat="1" ht="15.75" thickBot="1" x14ac:dyDescent="0.3">
      <c r="B361" s="6"/>
      <c r="C361" s="15" t="s">
        <v>275</v>
      </c>
      <c r="D361" s="16" t="s">
        <v>276</v>
      </c>
      <c r="E361" s="25">
        <v>3638580</v>
      </c>
      <c r="F361" s="25">
        <f t="shared" si="17"/>
        <v>-265710.59000000032</v>
      </c>
      <c r="G361" s="25">
        <v>3372869.4099999997</v>
      </c>
      <c r="H361" s="25">
        <v>2151156.0599999996</v>
      </c>
      <c r="I361" s="25">
        <v>2147091.0599999996</v>
      </c>
      <c r="J361" s="26">
        <f t="shared" si="18"/>
        <v>1221713.3500000001</v>
      </c>
      <c r="K361"/>
    </row>
    <row r="362" spans="2:11" s="4" customFormat="1" ht="15.75" thickBot="1" x14ac:dyDescent="0.3">
      <c r="B362" s="6"/>
      <c r="C362" s="15" t="s">
        <v>277</v>
      </c>
      <c r="D362" s="16" t="s">
        <v>278</v>
      </c>
      <c r="E362" s="25">
        <v>8515673</v>
      </c>
      <c r="F362" s="25">
        <f t="shared" si="17"/>
        <v>3231357.450000003</v>
      </c>
      <c r="G362" s="25">
        <v>11747030.450000003</v>
      </c>
      <c r="H362" s="25">
        <v>8131154.3000000007</v>
      </c>
      <c r="I362" s="25">
        <v>8131154.3000000007</v>
      </c>
      <c r="J362" s="26">
        <f t="shared" si="18"/>
        <v>3615876.1500000022</v>
      </c>
      <c r="K362"/>
    </row>
    <row r="363" spans="2:11" s="4" customFormat="1" ht="15.75" thickBot="1" x14ac:dyDescent="0.3">
      <c r="B363" s="6"/>
      <c r="C363" s="15" t="s">
        <v>279</v>
      </c>
      <c r="D363" s="16" t="s">
        <v>280</v>
      </c>
      <c r="E363" s="25">
        <v>8521075</v>
      </c>
      <c r="F363" s="25">
        <f t="shared" si="17"/>
        <v>27306264.979999967</v>
      </c>
      <c r="G363" s="25">
        <v>35827339.979999967</v>
      </c>
      <c r="H363" s="25">
        <v>33041796.679999996</v>
      </c>
      <c r="I363" s="25">
        <v>33033681.679999996</v>
      </c>
      <c r="J363" s="26">
        <f t="shared" si="18"/>
        <v>2785543.2999999709</v>
      </c>
      <c r="K363"/>
    </row>
    <row r="364" spans="2:11" s="4" customFormat="1" ht="15.75" thickBot="1" x14ac:dyDescent="0.3">
      <c r="B364" s="6"/>
      <c r="C364" s="15" t="s">
        <v>281</v>
      </c>
      <c r="D364" s="16" t="s">
        <v>282</v>
      </c>
      <c r="E364" s="25">
        <v>12882983</v>
      </c>
      <c r="F364" s="25">
        <f t="shared" ref="F364:F440" si="19">G364-E364</f>
        <v>75428.919999998063</v>
      </c>
      <c r="G364" s="25">
        <v>12958411.919999998</v>
      </c>
      <c r="H364" s="25">
        <v>8674248.4399999939</v>
      </c>
      <c r="I364" s="25">
        <v>8662503.4399999939</v>
      </c>
      <c r="J364" s="26">
        <f t="shared" si="18"/>
        <v>4284163.4800000042</v>
      </c>
      <c r="K364"/>
    </row>
    <row r="365" spans="2:11" s="4" customFormat="1" ht="15.75" thickBot="1" x14ac:dyDescent="0.3">
      <c r="B365" s="6"/>
      <c r="C365" s="15" t="s">
        <v>283</v>
      </c>
      <c r="D365" s="16" t="s">
        <v>284</v>
      </c>
      <c r="E365" s="25">
        <v>2510529</v>
      </c>
      <c r="F365" s="25">
        <f t="shared" si="19"/>
        <v>162708.95000000019</v>
      </c>
      <c r="G365" s="25">
        <v>2673237.9500000002</v>
      </c>
      <c r="H365" s="25">
        <v>1562840.79</v>
      </c>
      <c r="I365" s="25">
        <v>1562840.79</v>
      </c>
      <c r="J365" s="26">
        <f t="shared" si="18"/>
        <v>1110397.1600000001</v>
      </c>
      <c r="K365"/>
    </row>
    <row r="366" spans="2:11" s="4" customFormat="1" ht="15.75" thickBot="1" x14ac:dyDescent="0.3">
      <c r="B366" s="6"/>
      <c r="C366" s="15" t="s">
        <v>287</v>
      </c>
      <c r="D366" s="16" t="s">
        <v>288</v>
      </c>
      <c r="E366" s="25">
        <v>4180501</v>
      </c>
      <c r="F366" s="25">
        <f t="shared" si="19"/>
        <v>-79359.06999999797</v>
      </c>
      <c r="G366" s="25">
        <v>4101141.930000002</v>
      </c>
      <c r="H366" s="25">
        <v>2662042.1900000023</v>
      </c>
      <c r="I366" s="25">
        <v>2658397.1900000023</v>
      </c>
      <c r="J366" s="26">
        <f t="shared" si="18"/>
        <v>1439099.7399999998</v>
      </c>
      <c r="K366"/>
    </row>
    <row r="367" spans="2:11" s="4" customFormat="1" ht="15.75" thickBot="1" x14ac:dyDescent="0.3">
      <c r="B367" s="6"/>
      <c r="C367" s="15" t="s">
        <v>289</v>
      </c>
      <c r="D367" s="16" t="s">
        <v>290</v>
      </c>
      <c r="E367" s="25">
        <v>0</v>
      </c>
      <c r="F367" s="25">
        <f t="shared" si="19"/>
        <v>897600</v>
      </c>
      <c r="G367" s="25">
        <v>897600</v>
      </c>
      <c r="H367" s="25">
        <v>160800</v>
      </c>
      <c r="I367" s="25">
        <v>160800</v>
      </c>
      <c r="J367" s="26">
        <f t="shared" si="18"/>
        <v>736800</v>
      </c>
      <c r="K367"/>
    </row>
    <row r="368" spans="2:11" s="4" customFormat="1" ht="15.75" thickBot="1" x14ac:dyDescent="0.3">
      <c r="B368" s="6"/>
      <c r="C368" s="15" t="s">
        <v>291</v>
      </c>
      <c r="D368" s="16" t="s">
        <v>292</v>
      </c>
      <c r="E368" s="25">
        <v>13347957</v>
      </c>
      <c r="F368" s="25">
        <f t="shared" si="19"/>
        <v>25428848.110000007</v>
      </c>
      <c r="G368" s="25">
        <v>38776805.110000007</v>
      </c>
      <c r="H368" s="25">
        <v>22906805.259999979</v>
      </c>
      <c r="I368" s="25">
        <v>20171289.459999982</v>
      </c>
      <c r="J368" s="26">
        <f t="shared" si="18"/>
        <v>15869999.850000028</v>
      </c>
      <c r="K368"/>
    </row>
    <row r="369" spans="2:11" s="4" customFormat="1" ht="15.75" thickBot="1" x14ac:dyDescent="0.3">
      <c r="B369" s="6"/>
      <c r="C369" s="15" t="s">
        <v>293</v>
      </c>
      <c r="D369" s="16" t="s">
        <v>294</v>
      </c>
      <c r="E369" s="25">
        <v>4614029</v>
      </c>
      <c r="F369" s="25">
        <f t="shared" si="19"/>
        <v>-75860.939999999478</v>
      </c>
      <c r="G369" s="25">
        <v>4538168.0600000005</v>
      </c>
      <c r="H369" s="25">
        <v>3035330.4499999997</v>
      </c>
      <c r="I369" s="25">
        <v>3033305.4499999997</v>
      </c>
      <c r="J369" s="26">
        <f t="shared" si="18"/>
        <v>1502837.6100000008</v>
      </c>
      <c r="K369"/>
    </row>
    <row r="370" spans="2:11" s="4" customFormat="1" ht="15.75" thickBot="1" x14ac:dyDescent="0.3">
      <c r="B370" s="6"/>
      <c r="C370" s="15" t="s">
        <v>295</v>
      </c>
      <c r="D370" s="16" t="s">
        <v>296</v>
      </c>
      <c r="E370" s="25">
        <v>2200532</v>
      </c>
      <c r="F370" s="25">
        <f t="shared" si="19"/>
        <v>-17525.120000000112</v>
      </c>
      <c r="G370" s="25">
        <v>2183006.88</v>
      </c>
      <c r="H370" s="25">
        <v>1388838.9099999997</v>
      </c>
      <c r="I370" s="25">
        <v>1386408.9099999997</v>
      </c>
      <c r="J370" s="26">
        <f t="shared" si="18"/>
        <v>794167.9700000002</v>
      </c>
      <c r="K370"/>
    </row>
    <row r="371" spans="2:11" s="4" customFormat="1" ht="15.75" thickBot="1" x14ac:dyDescent="0.3">
      <c r="B371" s="6"/>
      <c r="C371" s="15" t="s">
        <v>301</v>
      </c>
      <c r="D371" s="16" t="s">
        <v>302</v>
      </c>
      <c r="E371" s="25">
        <v>258354</v>
      </c>
      <c r="F371" s="25">
        <f t="shared" si="19"/>
        <v>5240.5300000000279</v>
      </c>
      <c r="G371" s="25">
        <v>263594.53000000003</v>
      </c>
      <c r="H371" s="25">
        <v>181322.53000000006</v>
      </c>
      <c r="I371" s="25">
        <v>180917.53000000006</v>
      </c>
      <c r="J371" s="26">
        <f t="shared" si="18"/>
        <v>82271.999999999971</v>
      </c>
      <c r="K371"/>
    </row>
    <row r="372" spans="2:11" s="4" customFormat="1" ht="15.75" thickBot="1" x14ac:dyDescent="0.3">
      <c r="B372" s="6"/>
      <c r="C372" s="15" t="s">
        <v>303</v>
      </c>
      <c r="D372" s="16" t="s">
        <v>304</v>
      </c>
      <c r="E372" s="25">
        <v>0</v>
      </c>
      <c r="F372" s="25">
        <f t="shared" si="19"/>
        <v>595259.1100000001</v>
      </c>
      <c r="G372" s="25">
        <v>595259.1100000001</v>
      </c>
      <c r="H372" s="25">
        <v>237794.11000000002</v>
      </c>
      <c r="I372" s="25">
        <v>237384.11000000002</v>
      </c>
      <c r="J372" s="26">
        <f t="shared" si="18"/>
        <v>357465.00000000012</v>
      </c>
      <c r="K372"/>
    </row>
    <row r="373" spans="2:11" s="4" customFormat="1" ht="15.75" thickBot="1" x14ac:dyDescent="0.3">
      <c r="B373" s="6"/>
      <c r="C373" s="15" t="s">
        <v>305</v>
      </c>
      <c r="D373" s="16" t="s">
        <v>306</v>
      </c>
      <c r="E373" s="25">
        <v>1925194</v>
      </c>
      <c r="F373" s="25">
        <f t="shared" si="19"/>
        <v>-98889.389999999665</v>
      </c>
      <c r="G373" s="25">
        <v>1826304.6100000003</v>
      </c>
      <c r="H373" s="25">
        <v>1165019.1500000006</v>
      </c>
      <c r="I373" s="25">
        <v>1162994.1500000006</v>
      </c>
      <c r="J373" s="26">
        <f t="shared" si="18"/>
        <v>661285.45999999973</v>
      </c>
      <c r="K373"/>
    </row>
    <row r="374" spans="2:11" s="4" customFormat="1" ht="15.75" thickBot="1" x14ac:dyDescent="0.3">
      <c r="B374" s="6"/>
      <c r="C374" s="15" t="s">
        <v>307</v>
      </c>
      <c r="D374" s="16" t="s">
        <v>308</v>
      </c>
      <c r="E374" s="25">
        <v>1861407</v>
      </c>
      <c r="F374" s="25">
        <f t="shared" si="19"/>
        <v>63743.64000000013</v>
      </c>
      <c r="G374" s="25">
        <v>1925150.6400000001</v>
      </c>
      <c r="H374" s="25">
        <v>1311017.6400000001</v>
      </c>
      <c r="I374" s="25">
        <v>1308967.6400000001</v>
      </c>
      <c r="J374" s="26">
        <f t="shared" si="18"/>
        <v>614133</v>
      </c>
      <c r="K374"/>
    </row>
    <row r="375" spans="2:11" s="4" customFormat="1" ht="15.75" thickBot="1" x14ac:dyDescent="0.3">
      <c r="B375" s="6"/>
      <c r="C375" s="15" t="s">
        <v>309</v>
      </c>
      <c r="D375" s="16" t="s">
        <v>310</v>
      </c>
      <c r="E375" s="25">
        <v>2902584</v>
      </c>
      <c r="F375" s="25">
        <f t="shared" si="19"/>
        <v>1072824.8900000015</v>
      </c>
      <c r="G375" s="25">
        <v>3975408.8900000015</v>
      </c>
      <c r="H375" s="25">
        <v>2351201.8900000006</v>
      </c>
      <c r="I375" s="25">
        <v>2345901.8900000006</v>
      </c>
      <c r="J375" s="26">
        <f t="shared" si="18"/>
        <v>1624207.0000000009</v>
      </c>
      <c r="K375"/>
    </row>
    <row r="376" spans="2:11" s="4" customFormat="1" ht="15.75" thickBot="1" x14ac:dyDescent="0.3">
      <c r="B376" s="6"/>
      <c r="C376" s="15" t="s">
        <v>311</v>
      </c>
      <c r="D376" s="16" t="s">
        <v>312</v>
      </c>
      <c r="E376" s="25">
        <v>1461048</v>
      </c>
      <c r="F376" s="25">
        <f t="shared" si="19"/>
        <v>80159.200000000186</v>
      </c>
      <c r="G376" s="25">
        <v>1541207.2000000002</v>
      </c>
      <c r="H376" s="25">
        <v>999538.32999999973</v>
      </c>
      <c r="I376" s="25">
        <v>997913.32999999973</v>
      </c>
      <c r="J376" s="26">
        <f t="shared" si="18"/>
        <v>541668.87000000046</v>
      </c>
      <c r="K376"/>
    </row>
    <row r="377" spans="2:11" s="4" customFormat="1" ht="15.75" thickBot="1" x14ac:dyDescent="0.3">
      <c r="B377" s="6"/>
      <c r="C377" s="15" t="s">
        <v>313</v>
      </c>
      <c r="D377" s="16" t="s">
        <v>314</v>
      </c>
      <c r="E377" s="25">
        <v>799998</v>
      </c>
      <c r="F377" s="25">
        <f t="shared" si="19"/>
        <v>-10833.910000000265</v>
      </c>
      <c r="G377" s="25">
        <v>789164.08999999973</v>
      </c>
      <c r="H377" s="25">
        <v>517913.08999999985</v>
      </c>
      <c r="I377" s="25">
        <v>517503.08999999985</v>
      </c>
      <c r="J377" s="26">
        <f t="shared" si="18"/>
        <v>271250.99999999988</v>
      </c>
      <c r="K377"/>
    </row>
    <row r="378" spans="2:11" s="4" customFormat="1" ht="15.75" thickBot="1" x14ac:dyDescent="0.3">
      <c r="B378" s="6"/>
      <c r="C378" s="15" t="s">
        <v>315</v>
      </c>
      <c r="D378" s="16" t="s">
        <v>316</v>
      </c>
      <c r="E378" s="25">
        <v>3040907</v>
      </c>
      <c r="F378" s="25">
        <f t="shared" si="19"/>
        <v>248322.47999999998</v>
      </c>
      <c r="G378" s="25">
        <v>3289229.48</v>
      </c>
      <c r="H378" s="25">
        <v>2277063.4799999986</v>
      </c>
      <c r="I378" s="25">
        <v>2273418.4799999986</v>
      </c>
      <c r="J378" s="26">
        <f t="shared" si="18"/>
        <v>1012166.0000000014</v>
      </c>
      <c r="K378"/>
    </row>
    <row r="379" spans="2:11" s="4" customFormat="1" ht="15.75" thickBot="1" x14ac:dyDescent="0.3">
      <c r="B379" s="6"/>
      <c r="C379" s="15" t="s">
        <v>317</v>
      </c>
      <c r="D379" s="16" t="s">
        <v>318</v>
      </c>
      <c r="E379" s="25">
        <v>1911410</v>
      </c>
      <c r="F379" s="25">
        <f t="shared" si="19"/>
        <v>36858.64000000013</v>
      </c>
      <c r="G379" s="25">
        <v>1948268.6400000001</v>
      </c>
      <c r="H379" s="25">
        <v>1335025.6400000004</v>
      </c>
      <c r="I379" s="25">
        <v>1333000.6400000004</v>
      </c>
      <c r="J379" s="26">
        <f t="shared" si="18"/>
        <v>613242.99999999977</v>
      </c>
      <c r="K379"/>
    </row>
    <row r="380" spans="2:11" s="4" customFormat="1" ht="15.75" thickBot="1" x14ac:dyDescent="0.3">
      <c r="B380" s="6"/>
      <c r="C380" s="15" t="s">
        <v>319</v>
      </c>
      <c r="D380" s="16" t="s">
        <v>320</v>
      </c>
      <c r="E380" s="25">
        <v>1291291</v>
      </c>
      <c r="F380" s="25">
        <f t="shared" si="19"/>
        <v>-41873.470000000205</v>
      </c>
      <c r="G380" s="25">
        <v>1249417.5299999998</v>
      </c>
      <c r="H380" s="25">
        <v>810433.17000000016</v>
      </c>
      <c r="I380" s="25">
        <v>810433.17000000016</v>
      </c>
      <c r="J380" s="26">
        <f t="shared" si="18"/>
        <v>438984.35999999964</v>
      </c>
      <c r="K380"/>
    </row>
    <row r="381" spans="2:11" s="4" customFormat="1" ht="15.75" thickBot="1" x14ac:dyDescent="0.3">
      <c r="B381" s="6"/>
      <c r="C381" s="15" t="s">
        <v>321</v>
      </c>
      <c r="D381" s="16" t="s">
        <v>322</v>
      </c>
      <c r="E381" s="25">
        <v>8013109</v>
      </c>
      <c r="F381" s="25">
        <f t="shared" si="19"/>
        <v>-1249505.419999999</v>
      </c>
      <c r="G381" s="25">
        <v>6763603.580000001</v>
      </c>
      <c r="H381" s="25">
        <v>4783946.580000001</v>
      </c>
      <c r="I381" s="25">
        <v>4781501.580000001</v>
      </c>
      <c r="J381" s="26">
        <f t="shared" si="18"/>
        <v>1979657</v>
      </c>
      <c r="K381"/>
    </row>
    <row r="382" spans="2:11" s="4" customFormat="1" ht="15.75" thickBot="1" x14ac:dyDescent="0.3">
      <c r="B382" s="6"/>
      <c r="C382" s="15" t="s">
        <v>323</v>
      </c>
      <c r="D382" s="16" t="s">
        <v>324</v>
      </c>
      <c r="E382" s="25">
        <v>2409176</v>
      </c>
      <c r="F382" s="25">
        <f t="shared" si="19"/>
        <v>-101900.3199999975</v>
      </c>
      <c r="G382" s="25">
        <v>2307275.6800000025</v>
      </c>
      <c r="H382" s="25">
        <v>1522652.4100000013</v>
      </c>
      <c r="I382" s="25">
        <v>1520217.4100000013</v>
      </c>
      <c r="J382" s="26">
        <f t="shared" si="18"/>
        <v>784623.27000000118</v>
      </c>
      <c r="K382"/>
    </row>
    <row r="383" spans="2:11" s="4" customFormat="1" ht="15.75" thickBot="1" x14ac:dyDescent="0.3">
      <c r="B383" s="6"/>
      <c r="C383" s="15" t="s">
        <v>325</v>
      </c>
      <c r="D383" s="16" t="s">
        <v>326</v>
      </c>
      <c r="E383" s="25">
        <v>1958396</v>
      </c>
      <c r="F383" s="25">
        <f t="shared" si="19"/>
        <v>245748.24000000069</v>
      </c>
      <c r="G383" s="25">
        <v>2204144.2400000007</v>
      </c>
      <c r="H383" s="25">
        <v>1469892.8699999999</v>
      </c>
      <c r="I383" s="25">
        <v>1469892.8699999999</v>
      </c>
      <c r="J383" s="26">
        <f t="shared" si="18"/>
        <v>734251.37000000081</v>
      </c>
      <c r="K383"/>
    </row>
    <row r="384" spans="2:11" s="4" customFormat="1" ht="27" thickBot="1" x14ac:dyDescent="0.3">
      <c r="B384" s="6"/>
      <c r="C384" s="15" t="s">
        <v>327</v>
      </c>
      <c r="D384" s="16" t="s">
        <v>328</v>
      </c>
      <c r="E384" s="25">
        <v>6822871</v>
      </c>
      <c r="F384" s="25">
        <f t="shared" si="19"/>
        <v>248206.20999999996</v>
      </c>
      <c r="G384" s="25">
        <v>7071077.21</v>
      </c>
      <c r="H384" s="25">
        <v>4727247.0600000005</v>
      </c>
      <c r="I384" s="25">
        <v>4727247.0600000005</v>
      </c>
      <c r="J384" s="26">
        <f t="shared" si="18"/>
        <v>2343830.1499999994</v>
      </c>
      <c r="K384"/>
    </row>
    <row r="385" spans="2:11" s="4" customFormat="1" ht="15.75" thickBot="1" x14ac:dyDescent="0.3">
      <c r="B385" s="6"/>
      <c r="C385" s="15" t="s">
        <v>329</v>
      </c>
      <c r="D385" s="16" t="s">
        <v>330</v>
      </c>
      <c r="E385" s="25">
        <v>677072</v>
      </c>
      <c r="F385" s="25">
        <f t="shared" si="19"/>
        <v>224143.4800000001</v>
      </c>
      <c r="G385" s="25">
        <v>901215.4800000001</v>
      </c>
      <c r="H385" s="25">
        <v>681064.4800000001</v>
      </c>
      <c r="I385" s="25">
        <v>679424.4800000001</v>
      </c>
      <c r="J385" s="26">
        <f t="shared" si="18"/>
        <v>220151</v>
      </c>
      <c r="K385"/>
    </row>
    <row r="386" spans="2:11" s="4" customFormat="1" ht="15.75" thickBot="1" x14ac:dyDescent="0.3">
      <c r="B386" s="6"/>
      <c r="C386" s="15" t="s">
        <v>333</v>
      </c>
      <c r="D386" s="16" t="s">
        <v>334</v>
      </c>
      <c r="E386" s="25">
        <v>3128563</v>
      </c>
      <c r="F386" s="25">
        <f t="shared" si="19"/>
        <v>4507949.2200000007</v>
      </c>
      <c r="G386" s="25">
        <v>7636512.2200000007</v>
      </c>
      <c r="H386" s="25">
        <v>5242616.8600000003</v>
      </c>
      <c r="I386" s="25">
        <v>5242616.8600000003</v>
      </c>
      <c r="J386" s="26">
        <f t="shared" si="18"/>
        <v>2393895.3600000003</v>
      </c>
      <c r="K386"/>
    </row>
    <row r="387" spans="2:11" s="4" customFormat="1" ht="15.75" thickBot="1" x14ac:dyDescent="0.3">
      <c r="B387" s="6"/>
      <c r="C387" s="15" t="s">
        <v>335</v>
      </c>
      <c r="D387" s="16" t="s">
        <v>336</v>
      </c>
      <c r="E387" s="25">
        <v>2518468</v>
      </c>
      <c r="F387" s="25">
        <f t="shared" si="19"/>
        <v>360819.66999999993</v>
      </c>
      <c r="G387" s="25">
        <v>2879287.67</v>
      </c>
      <c r="H387" s="25">
        <v>2200926.5300000003</v>
      </c>
      <c r="I387" s="25">
        <v>2199306.5300000003</v>
      </c>
      <c r="J387" s="26">
        <f t="shared" si="18"/>
        <v>678361.13999999966</v>
      </c>
      <c r="K387"/>
    </row>
    <row r="388" spans="2:11" s="4" customFormat="1" ht="15.75" thickBot="1" x14ac:dyDescent="0.3">
      <c r="B388" s="6"/>
      <c r="C388" s="15" t="s">
        <v>404</v>
      </c>
      <c r="D388" s="16" t="s">
        <v>405</v>
      </c>
      <c r="E388" s="25">
        <v>1048221</v>
      </c>
      <c r="F388" s="25">
        <f t="shared" si="19"/>
        <v>-972452.25</v>
      </c>
      <c r="G388" s="25">
        <v>75768.749999999985</v>
      </c>
      <c r="H388" s="25">
        <v>75768.749999999985</v>
      </c>
      <c r="I388" s="25">
        <v>75768.749999999985</v>
      </c>
      <c r="J388" s="26">
        <f t="shared" si="18"/>
        <v>0</v>
      </c>
      <c r="K388"/>
    </row>
    <row r="389" spans="2:11" s="4" customFormat="1" ht="15.75" thickBot="1" x14ac:dyDescent="0.3">
      <c r="B389" s="6"/>
      <c r="C389" s="15" t="s">
        <v>339</v>
      </c>
      <c r="D389" s="16" t="s">
        <v>340</v>
      </c>
      <c r="E389" s="25">
        <v>0</v>
      </c>
      <c r="F389" s="25">
        <f t="shared" si="19"/>
        <v>1200000</v>
      </c>
      <c r="G389" s="25">
        <v>1200000</v>
      </c>
      <c r="H389" s="25">
        <v>1200000</v>
      </c>
      <c r="I389" s="25">
        <v>1200000</v>
      </c>
      <c r="J389" s="26">
        <f t="shared" si="18"/>
        <v>0</v>
      </c>
      <c r="K389"/>
    </row>
    <row r="390" spans="2:11" s="4" customFormat="1" ht="15.75" thickBot="1" x14ac:dyDescent="0.3">
      <c r="B390" s="6"/>
      <c r="C390" s="15" t="s">
        <v>341</v>
      </c>
      <c r="D390" s="16" t="s">
        <v>342</v>
      </c>
      <c r="E390" s="25">
        <v>7142607</v>
      </c>
      <c r="F390" s="25">
        <f t="shared" si="19"/>
        <v>-83326.550000000745</v>
      </c>
      <c r="G390" s="25">
        <v>7059280.4499999993</v>
      </c>
      <c r="H390" s="25">
        <v>4215290.2800000031</v>
      </c>
      <c r="I390" s="25">
        <v>4209620.2800000031</v>
      </c>
      <c r="J390" s="26">
        <f t="shared" si="18"/>
        <v>2843990.1699999962</v>
      </c>
      <c r="K390"/>
    </row>
    <row r="391" spans="2:11" ht="39.75" thickBot="1" x14ac:dyDescent="0.3">
      <c r="B391" s="6"/>
      <c r="C391" s="15" t="s">
        <v>406</v>
      </c>
      <c r="D391" s="16" t="s">
        <v>407</v>
      </c>
      <c r="E391" s="25">
        <v>33000000</v>
      </c>
      <c r="F391" s="25">
        <f t="shared" si="19"/>
        <v>-9380708.8499999978</v>
      </c>
      <c r="G391" s="25">
        <v>23619291.150000002</v>
      </c>
      <c r="H391" s="25">
        <v>11992500</v>
      </c>
      <c r="I391" s="25">
        <v>11992500</v>
      </c>
      <c r="J391" s="26">
        <f t="shared" si="18"/>
        <v>11626791.150000002</v>
      </c>
    </row>
    <row r="392" spans="2:11" ht="15.75" thickBot="1" x14ac:dyDescent="0.3">
      <c r="B392" s="6"/>
      <c r="C392" s="15" t="s">
        <v>343</v>
      </c>
      <c r="D392" s="16" t="s">
        <v>344</v>
      </c>
      <c r="E392" s="25">
        <v>182721</v>
      </c>
      <c r="F392" s="25">
        <f t="shared" si="19"/>
        <v>-119574</v>
      </c>
      <c r="G392" s="25">
        <v>63147</v>
      </c>
      <c r="H392" s="25">
        <v>0</v>
      </c>
      <c r="I392" s="25">
        <v>0</v>
      </c>
      <c r="J392" s="26">
        <f t="shared" si="18"/>
        <v>63147</v>
      </c>
    </row>
    <row r="393" spans="2:11" ht="15.75" thickBot="1" x14ac:dyDescent="0.3">
      <c r="B393" s="6"/>
      <c r="C393" s="15" t="s">
        <v>345</v>
      </c>
      <c r="D393" s="16" t="s">
        <v>346</v>
      </c>
      <c r="E393" s="25">
        <v>853203</v>
      </c>
      <c r="F393" s="25">
        <f t="shared" si="19"/>
        <v>95103.729999999981</v>
      </c>
      <c r="G393" s="25">
        <v>948306.73</v>
      </c>
      <c r="H393" s="25">
        <v>687223.73</v>
      </c>
      <c r="I393" s="25">
        <v>686008.73</v>
      </c>
      <c r="J393" s="26">
        <f t="shared" si="18"/>
        <v>261083</v>
      </c>
    </row>
    <row r="394" spans="2:11" ht="15.75" thickBot="1" x14ac:dyDescent="0.3">
      <c r="B394" s="6"/>
      <c r="C394" s="15" t="s">
        <v>408</v>
      </c>
      <c r="D394" s="16" t="s">
        <v>409</v>
      </c>
      <c r="E394" s="25">
        <v>24020945</v>
      </c>
      <c r="F394" s="25">
        <f t="shared" si="19"/>
        <v>0</v>
      </c>
      <c r="G394" s="25">
        <v>24020945</v>
      </c>
      <c r="H394" s="25">
        <v>17079602</v>
      </c>
      <c r="I394" s="25">
        <v>17079602</v>
      </c>
      <c r="J394" s="26">
        <f t="shared" si="18"/>
        <v>6941343</v>
      </c>
    </row>
    <row r="395" spans="2:11" ht="15.75" thickBot="1" x14ac:dyDescent="0.3">
      <c r="B395" s="6"/>
      <c r="C395" s="15" t="s">
        <v>347</v>
      </c>
      <c r="D395" s="16" t="s">
        <v>348</v>
      </c>
      <c r="E395" s="25">
        <v>5902061</v>
      </c>
      <c r="F395" s="25">
        <f t="shared" si="19"/>
        <v>-155909.55000000168</v>
      </c>
      <c r="G395" s="25">
        <v>5746151.4499999983</v>
      </c>
      <c r="H395" s="25">
        <v>3617532.4000000004</v>
      </c>
      <c r="I395" s="25">
        <v>3611457.4000000004</v>
      </c>
      <c r="J395" s="26">
        <f t="shared" si="18"/>
        <v>2128619.049999998</v>
      </c>
    </row>
    <row r="396" spans="2:11" ht="15.75" thickBot="1" x14ac:dyDescent="0.3">
      <c r="B396" s="6"/>
      <c r="C396" s="15" t="s">
        <v>349</v>
      </c>
      <c r="D396" s="16" t="s">
        <v>350</v>
      </c>
      <c r="E396" s="25">
        <v>23560000</v>
      </c>
      <c r="F396" s="25">
        <f t="shared" si="19"/>
        <v>47230000</v>
      </c>
      <c r="G396" s="25">
        <v>70790000</v>
      </c>
      <c r="H396" s="25">
        <v>62690000</v>
      </c>
      <c r="I396" s="25">
        <v>62690000</v>
      </c>
      <c r="J396" s="26">
        <f t="shared" si="18"/>
        <v>8100000</v>
      </c>
    </row>
    <row r="397" spans="2:11" ht="15.75" thickBot="1" x14ac:dyDescent="0.3">
      <c r="B397" s="6"/>
      <c r="C397" s="15" t="s">
        <v>351</v>
      </c>
      <c r="D397" s="16" t="s">
        <v>352</v>
      </c>
      <c r="E397" s="25">
        <v>0</v>
      </c>
      <c r="F397" s="25">
        <f t="shared" si="19"/>
        <v>1124735.7699999996</v>
      </c>
      <c r="G397" s="25">
        <v>1124735.7699999996</v>
      </c>
      <c r="H397" s="25">
        <v>823524.79999999958</v>
      </c>
      <c r="I397" s="25">
        <v>770214.7999999997</v>
      </c>
      <c r="J397" s="26">
        <f t="shared" si="18"/>
        <v>301210.96999999997</v>
      </c>
    </row>
    <row r="398" spans="2:11" ht="15.75" thickBot="1" x14ac:dyDescent="0.3">
      <c r="B398" s="6"/>
      <c r="C398" s="15" t="s">
        <v>353</v>
      </c>
      <c r="D398" s="16" t="s">
        <v>354</v>
      </c>
      <c r="E398" s="25">
        <v>1414260</v>
      </c>
      <c r="F398" s="25">
        <f t="shared" si="19"/>
        <v>945919.88000000175</v>
      </c>
      <c r="G398" s="25">
        <v>2360179.8800000018</v>
      </c>
      <c r="H398" s="25">
        <v>887643.88000000012</v>
      </c>
      <c r="I398" s="25">
        <v>886428.88000000012</v>
      </c>
      <c r="J398" s="26">
        <f t="shared" si="18"/>
        <v>1472536.0000000016</v>
      </c>
    </row>
    <row r="399" spans="2:11" ht="15.75" thickBot="1" x14ac:dyDescent="0.3">
      <c r="B399" s="6"/>
      <c r="C399" s="15" t="s">
        <v>355</v>
      </c>
      <c r="D399" s="16" t="s">
        <v>356</v>
      </c>
      <c r="E399" s="25">
        <v>5992294</v>
      </c>
      <c r="F399" s="25">
        <f t="shared" si="19"/>
        <v>78151.650000000373</v>
      </c>
      <c r="G399" s="25">
        <v>6070445.6500000004</v>
      </c>
      <c r="H399" s="25">
        <v>3816795.1599999997</v>
      </c>
      <c r="I399" s="25">
        <v>3809910.1599999997</v>
      </c>
      <c r="J399" s="26">
        <f t="shared" si="18"/>
        <v>2253650.4900000007</v>
      </c>
    </row>
    <row r="400" spans="2:11" ht="27" thickBot="1" x14ac:dyDescent="0.3">
      <c r="B400" s="6"/>
      <c r="C400" s="15" t="s">
        <v>357</v>
      </c>
      <c r="D400" s="16" t="s">
        <v>358</v>
      </c>
      <c r="E400" s="25">
        <v>1991611</v>
      </c>
      <c r="F400" s="25">
        <f t="shared" si="19"/>
        <v>-55671.969999999739</v>
      </c>
      <c r="G400" s="25">
        <v>1935939.0300000003</v>
      </c>
      <c r="H400" s="25">
        <v>1206677.26</v>
      </c>
      <c r="I400" s="25">
        <v>1205057.2600000002</v>
      </c>
      <c r="J400" s="26">
        <f t="shared" si="18"/>
        <v>729261.77000000025</v>
      </c>
    </row>
    <row r="401" spans="2:10" ht="15.75" thickBot="1" x14ac:dyDescent="0.3">
      <c r="B401" s="6"/>
      <c r="C401" s="15" t="s">
        <v>359</v>
      </c>
      <c r="D401" s="16" t="s">
        <v>360</v>
      </c>
      <c r="E401" s="25">
        <v>1529545</v>
      </c>
      <c r="F401" s="25">
        <f t="shared" si="19"/>
        <v>42277.159999999683</v>
      </c>
      <c r="G401" s="25">
        <v>1571822.1599999997</v>
      </c>
      <c r="H401" s="25">
        <v>1008066.36</v>
      </c>
      <c r="I401" s="25">
        <v>1006446.36</v>
      </c>
      <c r="J401" s="26">
        <f t="shared" si="18"/>
        <v>563755.7999999997</v>
      </c>
    </row>
    <row r="402" spans="2:10" ht="15.75" thickBot="1" x14ac:dyDescent="0.3">
      <c r="B402" s="6"/>
      <c r="C402" s="15" t="s">
        <v>410</v>
      </c>
      <c r="D402" s="16" t="s">
        <v>411</v>
      </c>
      <c r="E402" s="25">
        <v>0</v>
      </c>
      <c r="F402" s="25">
        <f t="shared" si="19"/>
        <v>74054527.230000004</v>
      </c>
      <c r="G402" s="25">
        <v>74054527.230000004</v>
      </c>
      <c r="H402" s="25">
        <v>74054527.230000004</v>
      </c>
      <c r="I402" s="25">
        <v>74054527.230000004</v>
      </c>
      <c r="J402" s="26">
        <f t="shared" si="18"/>
        <v>0</v>
      </c>
    </row>
    <row r="403" spans="2:10" ht="15.75" thickBot="1" x14ac:dyDescent="0.3">
      <c r="B403" s="6"/>
      <c r="C403" s="15" t="s">
        <v>365</v>
      </c>
      <c r="D403" s="16" t="s">
        <v>366</v>
      </c>
      <c r="E403" s="25">
        <v>19224143</v>
      </c>
      <c r="F403" s="25">
        <f t="shared" si="19"/>
        <v>104019118.12000012</v>
      </c>
      <c r="G403" s="25">
        <v>123243261.12000012</v>
      </c>
      <c r="H403" s="25">
        <v>68256296.87000002</v>
      </c>
      <c r="I403" s="25">
        <v>68239686.87000002</v>
      </c>
      <c r="J403" s="26">
        <f t="shared" si="18"/>
        <v>54986964.250000104</v>
      </c>
    </row>
    <row r="404" spans="2:10" ht="15.75" thickBot="1" x14ac:dyDescent="0.3">
      <c r="B404" s="6"/>
      <c r="C404" s="15" t="s">
        <v>367</v>
      </c>
      <c r="D404" s="16" t="s">
        <v>368</v>
      </c>
      <c r="E404" s="25">
        <v>17680137</v>
      </c>
      <c r="F404" s="25">
        <f t="shared" si="19"/>
        <v>-150931.9099999927</v>
      </c>
      <c r="G404" s="25">
        <v>17529205.090000007</v>
      </c>
      <c r="H404" s="25">
        <v>11708545.190000001</v>
      </c>
      <c r="I404" s="25">
        <v>11686965.190000001</v>
      </c>
      <c r="J404" s="26">
        <f t="shared" si="18"/>
        <v>5820659.900000006</v>
      </c>
    </row>
    <row r="405" spans="2:10" ht="15.75" thickBot="1" x14ac:dyDescent="0.3">
      <c r="C405" s="21">
        <v>33</v>
      </c>
      <c r="D405" s="22" t="s">
        <v>412</v>
      </c>
      <c r="E405" s="23">
        <f>SUM(E406:E445)</f>
        <v>14456236441</v>
      </c>
      <c r="F405" s="23">
        <f t="shared" si="19"/>
        <v>637828762.53999519</v>
      </c>
      <c r="G405" s="23">
        <f>SUM(G406:G445)</f>
        <v>15094065203.539995</v>
      </c>
      <c r="H405" s="23">
        <f>SUM(H406:H445)</f>
        <v>10861373146.120001</v>
      </c>
      <c r="I405" s="23">
        <f>SUM(I406:I445)</f>
        <v>10829166925.01</v>
      </c>
      <c r="J405" s="24">
        <f>SUM(J406:J445)</f>
        <v>4232692057.4199991</v>
      </c>
    </row>
    <row r="406" spans="2:10" ht="15.75" thickBot="1" x14ac:dyDescent="0.3">
      <c r="B406" s="6"/>
      <c r="C406" s="15" t="s">
        <v>15</v>
      </c>
      <c r="D406" s="16" t="s">
        <v>16</v>
      </c>
      <c r="E406" s="25">
        <v>58281040</v>
      </c>
      <c r="F406" s="25">
        <f t="shared" si="19"/>
        <v>-2498367.5399999917</v>
      </c>
      <c r="G406" s="25">
        <v>55782672.460000008</v>
      </c>
      <c r="H406" s="25">
        <v>3791668.8</v>
      </c>
      <c r="I406" s="25">
        <v>990848.8</v>
      </c>
      <c r="J406" s="26">
        <f t="shared" ref="J406:J447" si="20">G406-H406</f>
        <v>51991003.660000011</v>
      </c>
    </row>
    <row r="407" spans="2:10" ht="15.75" thickBot="1" x14ac:dyDescent="0.3">
      <c r="B407" s="6"/>
      <c r="C407" s="15" t="s">
        <v>17</v>
      </c>
      <c r="D407" s="16" t="s">
        <v>18</v>
      </c>
      <c r="E407" s="25">
        <v>9102077</v>
      </c>
      <c r="F407" s="25">
        <f t="shared" si="19"/>
        <v>293.01999999955297</v>
      </c>
      <c r="G407" s="25">
        <v>9102370.0199999996</v>
      </c>
      <c r="H407" s="25">
        <v>0</v>
      </c>
      <c r="I407" s="25">
        <v>0</v>
      </c>
      <c r="J407" s="26">
        <f t="shared" si="20"/>
        <v>9102370.0199999996</v>
      </c>
    </row>
    <row r="408" spans="2:10" ht="15.75" thickBot="1" x14ac:dyDescent="0.3">
      <c r="B408" s="6"/>
      <c r="C408" s="15" t="s">
        <v>31</v>
      </c>
      <c r="D408" s="16" t="s">
        <v>32</v>
      </c>
      <c r="E408" s="25">
        <v>155845993</v>
      </c>
      <c r="F408" s="25">
        <f t="shared" si="19"/>
        <v>4182034.6799999774</v>
      </c>
      <c r="G408" s="25">
        <v>160028027.67999998</v>
      </c>
      <c r="H408" s="25">
        <v>110203315.7</v>
      </c>
      <c r="I408" s="25">
        <v>110203315.7</v>
      </c>
      <c r="J408" s="26">
        <f t="shared" si="20"/>
        <v>49824711.979999974</v>
      </c>
    </row>
    <row r="409" spans="2:10" ht="15.75" thickBot="1" x14ac:dyDescent="0.3">
      <c r="B409" s="6"/>
      <c r="C409" s="15" t="s">
        <v>39</v>
      </c>
      <c r="D409" s="16" t="s">
        <v>40</v>
      </c>
      <c r="E409" s="25">
        <v>7557747956</v>
      </c>
      <c r="F409" s="25">
        <f t="shared" si="19"/>
        <v>139756652</v>
      </c>
      <c r="G409" s="25">
        <v>7697504608</v>
      </c>
      <c r="H409" s="25">
        <v>5402362493.5600004</v>
      </c>
      <c r="I409" s="25">
        <v>5402362493.5600004</v>
      </c>
      <c r="J409" s="26">
        <f t="shared" si="20"/>
        <v>2295142114.4399996</v>
      </c>
    </row>
    <row r="410" spans="2:10" ht="15.75" thickBot="1" x14ac:dyDescent="0.3">
      <c r="B410" s="6"/>
      <c r="C410" s="15" t="s">
        <v>41</v>
      </c>
      <c r="D410" s="16" t="s">
        <v>42</v>
      </c>
      <c r="E410" s="25">
        <v>127043664</v>
      </c>
      <c r="F410" s="25">
        <f t="shared" si="19"/>
        <v>5283646</v>
      </c>
      <c r="G410" s="25">
        <v>132327310</v>
      </c>
      <c r="H410" s="25">
        <v>88756268</v>
      </c>
      <c r="I410" s="25">
        <v>88756268</v>
      </c>
      <c r="J410" s="26">
        <f t="shared" si="20"/>
        <v>43571042</v>
      </c>
    </row>
    <row r="411" spans="2:10" ht="27" thickBot="1" x14ac:dyDescent="0.3">
      <c r="B411" s="6"/>
      <c r="C411" s="15" t="s">
        <v>43</v>
      </c>
      <c r="D411" s="16" t="s">
        <v>44</v>
      </c>
      <c r="E411" s="25">
        <v>2094036</v>
      </c>
      <c r="F411" s="25">
        <f t="shared" si="19"/>
        <v>0</v>
      </c>
      <c r="G411" s="25">
        <v>2094036</v>
      </c>
      <c r="H411" s="25">
        <v>1396024</v>
      </c>
      <c r="I411" s="25">
        <v>1396024</v>
      </c>
      <c r="J411" s="26">
        <f t="shared" si="20"/>
        <v>698012</v>
      </c>
    </row>
    <row r="412" spans="2:10" ht="15.75" thickBot="1" x14ac:dyDescent="0.3">
      <c r="B412" s="6"/>
      <c r="C412" s="15" t="s">
        <v>45</v>
      </c>
      <c r="D412" s="16" t="s">
        <v>46</v>
      </c>
      <c r="E412" s="25">
        <v>0</v>
      </c>
      <c r="F412" s="25">
        <f t="shared" si="19"/>
        <v>18000000</v>
      </c>
      <c r="G412" s="25">
        <v>18000000</v>
      </c>
      <c r="H412" s="25">
        <v>14500000</v>
      </c>
      <c r="I412" s="25">
        <v>14500000</v>
      </c>
      <c r="J412" s="26">
        <f t="shared" si="20"/>
        <v>3500000</v>
      </c>
    </row>
    <row r="413" spans="2:10" ht="15.75" thickBot="1" x14ac:dyDescent="0.3">
      <c r="B413" s="6"/>
      <c r="C413" s="15" t="s">
        <v>59</v>
      </c>
      <c r="D413" s="16" t="s">
        <v>60</v>
      </c>
      <c r="E413" s="25">
        <v>0</v>
      </c>
      <c r="F413" s="25">
        <f t="shared" si="19"/>
        <v>109800820.05</v>
      </c>
      <c r="G413" s="25">
        <v>109800820.05</v>
      </c>
      <c r="H413" s="25">
        <v>109800820.03</v>
      </c>
      <c r="I413" s="25">
        <v>109800820.03</v>
      </c>
      <c r="J413" s="26">
        <f t="shared" si="20"/>
        <v>1.9999995827674866E-2</v>
      </c>
    </row>
    <row r="414" spans="2:10" ht="15.75" thickBot="1" x14ac:dyDescent="0.3">
      <c r="B414" s="6"/>
      <c r="C414" s="15" t="s">
        <v>71</v>
      </c>
      <c r="D414" s="16" t="s">
        <v>72</v>
      </c>
      <c r="E414" s="25">
        <v>0</v>
      </c>
      <c r="F414" s="25">
        <f t="shared" si="19"/>
        <v>10634431</v>
      </c>
      <c r="G414" s="25">
        <v>10634431</v>
      </c>
      <c r="H414" s="25">
        <v>7504088</v>
      </c>
      <c r="I414" s="25">
        <v>7504088</v>
      </c>
      <c r="J414" s="26">
        <f t="shared" si="20"/>
        <v>3130343</v>
      </c>
    </row>
    <row r="415" spans="2:10" ht="15.75" thickBot="1" x14ac:dyDescent="0.3">
      <c r="B415" s="6"/>
      <c r="C415" s="15" t="s">
        <v>75</v>
      </c>
      <c r="D415" s="16" t="s">
        <v>76</v>
      </c>
      <c r="E415" s="25">
        <v>0</v>
      </c>
      <c r="F415" s="25">
        <f t="shared" si="19"/>
        <v>23790000</v>
      </c>
      <c r="G415" s="25">
        <v>23790000</v>
      </c>
      <c r="H415" s="25">
        <v>23790000</v>
      </c>
      <c r="I415" s="25">
        <v>23790000</v>
      </c>
      <c r="J415" s="26">
        <f t="shared" si="20"/>
        <v>0</v>
      </c>
    </row>
    <row r="416" spans="2:10" ht="15.75" thickBot="1" x14ac:dyDescent="0.3">
      <c r="B416" s="6"/>
      <c r="C416" s="15" t="s">
        <v>87</v>
      </c>
      <c r="D416" s="16" t="s">
        <v>88</v>
      </c>
      <c r="E416" s="25">
        <v>0</v>
      </c>
      <c r="F416" s="25">
        <f t="shared" si="19"/>
        <v>1907864</v>
      </c>
      <c r="G416" s="25">
        <v>1907864</v>
      </c>
      <c r="H416" s="25">
        <v>1346272</v>
      </c>
      <c r="I416" s="25">
        <v>1346272</v>
      </c>
      <c r="J416" s="26">
        <f t="shared" si="20"/>
        <v>561592</v>
      </c>
    </row>
    <row r="417" spans="2:10" ht="15.75" thickBot="1" x14ac:dyDescent="0.3">
      <c r="B417" s="6"/>
      <c r="C417" s="15" t="s">
        <v>93</v>
      </c>
      <c r="D417" s="16" t="s">
        <v>94</v>
      </c>
      <c r="E417" s="25">
        <v>58584739</v>
      </c>
      <c r="F417" s="25">
        <f t="shared" si="19"/>
        <v>-50243886</v>
      </c>
      <c r="G417" s="25">
        <v>8340853</v>
      </c>
      <c r="H417" s="25">
        <v>7680227.7000000002</v>
      </c>
      <c r="I417" s="25">
        <v>7680227.7000000002</v>
      </c>
      <c r="J417" s="26">
        <f t="shared" si="20"/>
        <v>660625.29999999981</v>
      </c>
    </row>
    <row r="418" spans="2:10" ht="15.75" thickBot="1" x14ac:dyDescent="0.3">
      <c r="B418" s="6"/>
      <c r="C418" s="15" t="s">
        <v>99</v>
      </c>
      <c r="D418" s="16" t="s">
        <v>100</v>
      </c>
      <c r="E418" s="25">
        <v>220529722</v>
      </c>
      <c r="F418" s="25">
        <f t="shared" si="19"/>
        <v>-218244344</v>
      </c>
      <c r="G418" s="25">
        <v>2285378</v>
      </c>
      <c r="H418" s="25">
        <v>1578366</v>
      </c>
      <c r="I418" s="25">
        <v>1578366</v>
      </c>
      <c r="J418" s="26">
        <f t="shared" si="20"/>
        <v>707012</v>
      </c>
    </row>
    <row r="419" spans="2:10" ht="15.75" thickBot="1" x14ac:dyDescent="0.3">
      <c r="B419" s="6"/>
      <c r="C419" s="15" t="s">
        <v>107</v>
      </c>
      <c r="D419" s="16" t="s">
        <v>108</v>
      </c>
      <c r="E419" s="25">
        <v>324552240</v>
      </c>
      <c r="F419" s="25">
        <f t="shared" si="19"/>
        <v>237681051</v>
      </c>
      <c r="G419" s="25">
        <v>562233291</v>
      </c>
      <c r="H419" s="25">
        <v>500365980</v>
      </c>
      <c r="I419" s="25">
        <v>500365980</v>
      </c>
      <c r="J419" s="26">
        <f t="shared" si="20"/>
        <v>61867311</v>
      </c>
    </row>
    <row r="420" spans="2:10" ht="15.75" thickBot="1" x14ac:dyDescent="0.3">
      <c r="B420" s="6"/>
      <c r="C420" s="15" t="s">
        <v>115</v>
      </c>
      <c r="D420" s="16" t="s">
        <v>116</v>
      </c>
      <c r="E420" s="25">
        <v>0</v>
      </c>
      <c r="F420" s="25">
        <f t="shared" si="19"/>
        <v>120000000</v>
      </c>
      <c r="G420" s="25">
        <v>120000000</v>
      </c>
      <c r="H420" s="25">
        <v>120000000</v>
      </c>
      <c r="I420" s="25">
        <v>120000000</v>
      </c>
      <c r="J420" s="26">
        <f t="shared" si="20"/>
        <v>0</v>
      </c>
    </row>
    <row r="421" spans="2:10" ht="15.75" thickBot="1" x14ac:dyDescent="0.3">
      <c r="B421" s="6"/>
      <c r="C421" s="15" t="s">
        <v>139</v>
      </c>
      <c r="D421" s="16" t="s">
        <v>140</v>
      </c>
      <c r="E421" s="25">
        <v>2376536</v>
      </c>
      <c r="F421" s="25">
        <f t="shared" si="19"/>
        <v>-88105.000000000466</v>
      </c>
      <c r="G421" s="25">
        <v>2288430.9999999995</v>
      </c>
      <c r="H421" s="25">
        <v>0</v>
      </c>
      <c r="I421" s="25">
        <v>0</v>
      </c>
      <c r="J421" s="26">
        <f t="shared" si="20"/>
        <v>2288430.9999999995</v>
      </c>
    </row>
    <row r="422" spans="2:10" ht="15.75" thickBot="1" x14ac:dyDescent="0.3">
      <c r="B422" s="6"/>
      <c r="C422" s="15" t="s">
        <v>141</v>
      </c>
      <c r="D422" s="16" t="s">
        <v>142</v>
      </c>
      <c r="E422" s="25">
        <v>32932965</v>
      </c>
      <c r="F422" s="25">
        <f t="shared" si="19"/>
        <v>42021999</v>
      </c>
      <c r="G422" s="25">
        <v>74954964</v>
      </c>
      <c r="H422" s="25">
        <v>62998258</v>
      </c>
      <c r="I422" s="25">
        <v>62998258</v>
      </c>
      <c r="J422" s="26">
        <f t="shared" si="20"/>
        <v>11956706</v>
      </c>
    </row>
    <row r="423" spans="2:10" ht="15.75" thickBot="1" x14ac:dyDescent="0.3">
      <c r="B423" s="6"/>
      <c r="C423" s="15" t="s">
        <v>413</v>
      </c>
      <c r="D423" s="16" t="s">
        <v>414</v>
      </c>
      <c r="E423" s="25">
        <v>3287782881</v>
      </c>
      <c r="F423" s="25">
        <f t="shared" si="19"/>
        <v>-134695700</v>
      </c>
      <c r="G423" s="25">
        <v>3153087181</v>
      </c>
      <c r="H423" s="25">
        <v>2542704912</v>
      </c>
      <c r="I423" s="25">
        <v>2542704912</v>
      </c>
      <c r="J423" s="26">
        <f t="shared" si="20"/>
        <v>610382269</v>
      </c>
    </row>
    <row r="424" spans="2:10" ht="15.75" thickBot="1" x14ac:dyDescent="0.3">
      <c r="B424" s="6"/>
      <c r="C424" s="15" t="s">
        <v>161</v>
      </c>
      <c r="D424" s="16" t="s">
        <v>162</v>
      </c>
      <c r="E424" s="25">
        <v>0</v>
      </c>
      <c r="F424" s="25">
        <f t="shared" si="19"/>
        <v>83332335.829999998</v>
      </c>
      <c r="G424" s="25">
        <v>83332335.829999998</v>
      </c>
      <c r="H424" s="25">
        <v>19407911.390000004</v>
      </c>
      <c r="I424" s="25">
        <v>19407911.390000004</v>
      </c>
      <c r="J424" s="26">
        <f t="shared" si="20"/>
        <v>63924424.439999998</v>
      </c>
    </row>
    <row r="425" spans="2:10" ht="15.75" thickBot="1" x14ac:dyDescent="0.3">
      <c r="B425" s="6"/>
      <c r="C425" s="15" t="s">
        <v>167</v>
      </c>
      <c r="D425" s="16" t="s">
        <v>168</v>
      </c>
      <c r="E425" s="25">
        <v>0</v>
      </c>
      <c r="F425" s="25">
        <f t="shared" si="19"/>
        <v>495106354.31999999</v>
      </c>
      <c r="G425" s="25">
        <v>495106354.31999999</v>
      </c>
      <c r="H425" s="25">
        <v>316833950.43000001</v>
      </c>
      <c r="I425" s="25">
        <v>316833950.43000001</v>
      </c>
      <c r="J425" s="26">
        <f t="shared" si="20"/>
        <v>178272403.88999999</v>
      </c>
    </row>
    <row r="426" spans="2:10" ht="15.75" thickBot="1" x14ac:dyDescent="0.3">
      <c r="B426" s="6"/>
      <c r="C426" s="15" t="s">
        <v>169</v>
      </c>
      <c r="D426" s="16" t="s">
        <v>170</v>
      </c>
      <c r="E426" s="25">
        <v>0</v>
      </c>
      <c r="F426" s="25">
        <f t="shared" si="19"/>
        <v>102246524.69</v>
      </c>
      <c r="G426" s="25">
        <v>102246524.69</v>
      </c>
      <c r="H426" s="25">
        <v>85106922.039999992</v>
      </c>
      <c r="I426" s="25">
        <v>85106922.039999992</v>
      </c>
      <c r="J426" s="26">
        <f t="shared" si="20"/>
        <v>17139602.650000006</v>
      </c>
    </row>
    <row r="427" spans="2:10" ht="15.75" thickBot="1" x14ac:dyDescent="0.3">
      <c r="B427" s="6"/>
      <c r="C427" s="15" t="s">
        <v>415</v>
      </c>
      <c r="D427" s="16" t="s">
        <v>416</v>
      </c>
      <c r="E427" s="25">
        <v>0</v>
      </c>
      <c r="F427" s="25">
        <f t="shared" si="19"/>
        <v>98071991.900000006</v>
      </c>
      <c r="G427" s="25">
        <v>98071991.900000006</v>
      </c>
      <c r="H427" s="25">
        <v>67962656.319999993</v>
      </c>
      <c r="I427" s="25">
        <v>67962656.319999993</v>
      </c>
      <c r="J427" s="26">
        <f t="shared" si="20"/>
        <v>30109335.580000013</v>
      </c>
    </row>
    <row r="428" spans="2:10" ht="15.75" thickBot="1" x14ac:dyDescent="0.3">
      <c r="B428" s="6"/>
      <c r="C428" s="15" t="s">
        <v>171</v>
      </c>
      <c r="D428" s="16" t="s">
        <v>172</v>
      </c>
      <c r="E428" s="25">
        <v>1670864949</v>
      </c>
      <c r="F428" s="25">
        <f t="shared" si="19"/>
        <v>-1646130100.2</v>
      </c>
      <c r="G428" s="25">
        <v>24734848.800000001</v>
      </c>
      <c r="H428" s="25">
        <v>0</v>
      </c>
      <c r="I428" s="25">
        <v>0</v>
      </c>
      <c r="J428" s="26">
        <f t="shared" si="20"/>
        <v>24734848.800000001</v>
      </c>
    </row>
    <row r="429" spans="2:10" ht="15.75" thickBot="1" x14ac:dyDescent="0.3">
      <c r="B429" s="6"/>
      <c r="C429" s="15" t="s">
        <v>417</v>
      </c>
      <c r="D429" s="16" t="s">
        <v>418</v>
      </c>
      <c r="E429" s="25">
        <v>0</v>
      </c>
      <c r="F429" s="25">
        <f t="shared" si="19"/>
        <v>239988729.14999995</v>
      </c>
      <c r="G429" s="25">
        <v>239988729.14999995</v>
      </c>
      <c r="H429" s="25">
        <v>171205023.73999998</v>
      </c>
      <c r="I429" s="25">
        <v>171205023.73999998</v>
      </c>
      <c r="J429" s="26">
        <f t="shared" si="20"/>
        <v>68783705.409999967</v>
      </c>
    </row>
    <row r="430" spans="2:10" ht="15.75" thickBot="1" x14ac:dyDescent="0.3">
      <c r="B430" s="6"/>
      <c r="C430" s="15" t="s">
        <v>173</v>
      </c>
      <c r="D430" s="16" t="s">
        <v>174</v>
      </c>
      <c r="E430" s="25">
        <v>0</v>
      </c>
      <c r="F430" s="25">
        <f t="shared" si="19"/>
        <v>26000000</v>
      </c>
      <c r="G430" s="25">
        <v>26000000</v>
      </c>
      <c r="H430" s="25">
        <v>0</v>
      </c>
      <c r="I430" s="25">
        <v>0</v>
      </c>
      <c r="J430" s="26">
        <f t="shared" si="20"/>
        <v>26000000</v>
      </c>
    </row>
    <row r="431" spans="2:10" ht="15.75" thickBot="1" x14ac:dyDescent="0.3">
      <c r="B431" s="6"/>
      <c r="C431" s="15" t="s">
        <v>175</v>
      </c>
      <c r="D431" s="16" t="s">
        <v>176</v>
      </c>
      <c r="E431" s="25">
        <v>0</v>
      </c>
      <c r="F431" s="25">
        <f t="shared" si="19"/>
        <v>136893137.56999996</v>
      </c>
      <c r="G431" s="25">
        <v>136893137.56999996</v>
      </c>
      <c r="H431" s="25">
        <v>25715658.789999999</v>
      </c>
      <c r="I431" s="25">
        <v>22607363.68</v>
      </c>
      <c r="J431" s="26">
        <f t="shared" si="20"/>
        <v>111177478.77999997</v>
      </c>
    </row>
    <row r="432" spans="2:10" ht="15.75" thickBot="1" x14ac:dyDescent="0.3">
      <c r="B432" s="6"/>
      <c r="C432" s="15" t="s">
        <v>177</v>
      </c>
      <c r="D432" s="16" t="s">
        <v>178</v>
      </c>
      <c r="E432" s="25">
        <v>0</v>
      </c>
      <c r="F432" s="25">
        <f t="shared" si="19"/>
        <v>25345322.16</v>
      </c>
      <c r="G432" s="25">
        <v>25345322.16</v>
      </c>
      <c r="H432" s="25">
        <v>15365937.289999999</v>
      </c>
      <c r="I432" s="25">
        <v>15365937.289999999</v>
      </c>
      <c r="J432" s="26">
        <f t="shared" si="20"/>
        <v>9979384.870000001</v>
      </c>
    </row>
    <row r="433" spans="2:10" ht="15.75" thickBot="1" x14ac:dyDescent="0.3">
      <c r="B433" s="6"/>
      <c r="C433" s="15" t="s">
        <v>179</v>
      </c>
      <c r="D433" s="16" t="s">
        <v>180</v>
      </c>
      <c r="E433" s="25">
        <v>0</v>
      </c>
      <c r="F433" s="25">
        <f t="shared" si="19"/>
        <v>395692978.47000003</v>
      </c>
      <c r="G433" s="25">
        <v>395692978.47000003</v>
      </c>
      <c r="H433" s="25">
        <v>253218721.59999999</v>
      </c>
      <c r="I433" s="25">
        <v>253218721.59999999</v>
      </c>
      <c r="J433" s="26">
        <f t="shared" si="20"/>
        <v>142474256.87000003</v>
      </c>
    </row>
    <row r="434" spans="2:10" ht="15.75" thickBot="1" x14ac:dyDescent="0.3">
      <c r="B434" s="6"/>
      <c r="C434" s="15" t="s">
        <v>185</v>
      </c>
      <c r="D434" s="16" t="s">
        <v>186</v>
      </c>
      <c r="E434" s="25">
        <v>313063902</v>
      </c>
      <c r="F434" s="25">
        <f t="shared" si="19"/>
        <v>175109617</v>
      </c>
      <c r="G434" s="25">
        <v>488173519</v>
      </c>
      <c r="H434" s="25">
        <v>375562945</v>
      </c>
      <c r="I434" s="25">
        <v>375562945</v>
      </c>
      <c r="J434" s="26">
        <f t="shared" si="20"/>
        <v>112610574</v>
      </c>
    </row>
    <row r="435" spans="2:10" ht="15.75" thickBot="1" x14ac:dyDescent="0.3">
      <c r="B435" s="6"/>
      <c r="C435" s="15" t="s">
        <v>213</v>
      </c>
      <c r="D435" s="16" t="s">
        <v>214</v>
      </c>
      <c r="E435" s="25">
        <v>22391370</v>
      </c>
      <c r="F435" s="25">
        <f t="shared" si="19"/>
        <v>30184889</v>
      </c>
      <c r="G435" s="25">
        <v>52576259</v>
      </c>
      <c r="H435" s="25">
        <v>44217842</v>
      </c>
      <c r="I435" s="25">
        <v>44217842</v>
      </c>
      <c r="J435" s="26">
        <f t="shared" si="20"/>
        <v>8358417</v>
      </c>
    </row>
    <row r="436" spans="2:10" ht="27" thickBot="1" x14ac:dyDescent="0.3">
      <c r="B436" s="6"/>
      <c r="C436" s="15" t="s">
        <v>215</v>
      </c>
      <c r="D436" s="16" t="s">
        <v>216</v>
      </c>
      <c r="E436" s="25">
        <v>103546686</v>
      </c>
      <c r="F436" s="25">
        <f t="shared" si="19"/>
        <v>-102846686</v>
      </c>
      <c r="G436" s="25">
        <v>700000</v>
      </c>
      <c r="H436" s="25">
        <v>700000</v>
      </c>
      <c r="I436" s="25">
        <v>700000</v>
      </c>
      <c r="J436" s="26">
        <f t="shared" si="20"/>
        <v>0</v>
      </c>
    </row>
    <row r="437" spans="2:10" ht="14.25" customHeight="1" thickBot="1" x14ac:dyDescent="0.3">
      <c r="B437" s="6"/>
      <c r="C437" s="15" t="s">
        <v>224</v>
      </c>
      <c r="D437" s="16" t="s">
        <v>225</v>
      </c>
      <c r="E437" s="25">
        <v>0</v>
      </c>
      <c r="F437" s="25">
        <f t="shared" si="19"/>
        <v>1294560</v>
      </c>
      <c r="G437" s="25">
        <v>1294560</v>
      </c>
      <c r="H437" s="25">
        <v>431520</v>
      </c>
      <c r="I437" s="25">
        <v>431520</v>
      </c>
      <c r="J437" s="26">
        <f t="shared" si="20"/>
        <v>863040</v>
      </c>
    </row>
    <row r="438" spans="2:10" ht="18.75" customHeight="1" thickBot="1" x14ac:dyDescent="0.3">
      <c r="B438" s="6"/>
      <c r="C438" s="17" t="s">
        <v>234</v>
      </c>
      <c r="D438" s="18" t="s">
        <v>235</v>
      </c>
      <c r="E438" s="25">
        <v>35637331</v>
      </c>
      <c r="F438" s="25">
        <f t="shared" si="19"/>
        <v>59136792</v>
      </c>
      <c r="G438" s="25">
        <v>94774123</v>
      </c>
      <c r="H438" s="25">
        <v>77768116</v>
      </c>
      <c r="I438" s="25">
        <v>77768116</v>
      </c>
      <c r="J438" s="26">
        <f t="shared" si="20"/>
        <v>17006007</v>
      </c>
    </row>
    <row r="439" spans="2:10" ht="15.75" thickBot="1" x14ac:dyDescent="0.3">
      <c r="B439" s="6"/>
      <c r="C439" s="15" t="s">
        <v>236</v>
      </c>
      <c r="D439" s="16" t="s">
        <v>237</v>
      </c>
      <c r="E439" s="25">
        <v>707800</v>
      </c>
      <c r="F439" s="25">
        <f t="shared" si="19"/>
        <v>19874642</v>
      </c>
      <c r="G439" s="25">
        <v>20582442</v>
      </c>
      <c r="H439" s="25">
        <v>14526451</v>
      </c>
      <c r="I439" s="25">
        <v>14526451</v>
      </c>
      <c r="J439" s="26">
        <f t="shared" si="20"/>
        <v>6055991</v>
      </c>
    </row>
    <row r="440" spans="2:10" ht="15.75" thickBot="1" x14ac:dyDescent="0.3">
      <c r="B440" s="6"/>
      <c r="C440" s="15" t="s">
        <v>402</v>
      </c>
      <c r="D440" s="16" t="s">
        <v>403</v>
      </c>
      <c r="E440" s="25">
        <v>64471219</v>
      </c>
      <c r="F440" s="25">
        <f t="shared" si="19"/>
        <v>46649310.569999993</v>
      </c>
      <c r="G440" s="25">
        <v>111120529.56999999</v>
      </c>
      <c r="H440" s="25">
        <v>49318444.710000001</v>
      </c>
      <c r="I440" s="25">
        <v>49318444.710000001</v>
      </c>
      <c r="J440" s="26">
        <f t="shared" si="20"/>
        <v>61802084.859999992</v>
      </c>
    </row>
    <row r="441" spans="2:10" ht="15.75" thickBot="1" x14ac:dyDescent="0.3">
      <c r="B441" s="6"/>
      <c r="C441" s="15" t="s">
        <v>269</v>
      </c>
      <c r="D441" s="16" t="s">
        <v>270</v>
      </c>
      <c r="E441" s="25">
        <v>31472567</v>
      </c>
      <c r="F441" s="25">
        <f t="shared" ref="F441:F459" si="21">G441-E441</f>
        <v>43081657.640000001</v>
      </c>
      <c r="G441" s="25">
        <v>74554224.640000001</v>
      </c>
      <c r="H441" s="25">
        <v>62533064.640000001</v>
      </c>
      <c r="I441" s="25">
        <v>62533064.640000001</v>
      </c>
      <c r="J441" s="26">
        <f t="shared" si="20"/>
        <v>12021160</v>
      </c>
    </row>
    <row r="442" spans="2:10" ht="15.75" thickBot="1" x14ac:dyDescent="0.3">
      <c r="B442" s="6"/>
      <c r="C442" s="15" t="s">
        <v>277</v>
      </c>
      <c r="D442" s="16" t="s">
        <v>278</v>
      </c>
      <c r="E442" s="25">
        <v>61641495</v>
      </c>
      <c r="F442" s="25">
        <f t="shared" si="21"/>
        <v>-1058568</v>
      </c>
      <c r="G442" s="25">
        <v>60582927</v>
      </c>
      <c r="H442" s="25">
        <v>46045333.379999995</v>
      </c>
      <c r="I442" s="25">
        <v>46045333.379999995</v>
      </c>
      <c r="J442" s="26">
        <f t="shared" si="20"/>
        <v>14537593.620000005</v>
      </c>
    </row>
    <row r="443" spans="2:10" ht="15.75" thickBot="1" x14ac:dyDescent="0.3">
      <c r="B443" s="6"/>
      <c r="C443" s="15" t="s">
        <v>279</v>
      </c>
      <c r="D443" s="16" t="s">
        <v>280</v>
      </c>
      <c r="E443" s="25">
        <v>0</v>
      </c>
      <c r="F443" s="25">
        <f t="shared" si="21"/>
        <v>57566886.229999997</v>
      </c>
      <c r="G443" s="25">
        <v>57566886.229999997</v>
      </c>
      <c r="H443" s="25">
        <v>0</v>
      </c>
      <c r="I443" s="25">
        <v>0</v>
      </c>
      <c r="J443" s="26">
        <f t="shared" si="20"/>
        <v>57566886.229999997</v>
      </c>
    </row>
    <row r="444" spans="2:10" ht="27" thickBot="1" x14ac:dyDescent="0.3">
      <c r="B444" s="6"/>
      <c r="C444" s="15" t="s">
        <v>327</v>
      </c>
      <c r="D444" s="16" t="s">
        <v>328</v>
      </c>
      <c r="E444" s="25">
        <v>315565273</v>
      </c>
      <c r="F444" s="25">
        <f t="shared" si="21"/>
        <v>0</v>
      </c>
      <c r="G444" s="25">
        <v>315565273</v>
      </c>
      <c r="H444" s="25">
        <v>236673954</v>
      </c>
      <c r="I444" s="25">
        <v>210376847.99999997</v>
      </c>
      <c r="J444" s="26">
        <f t="shared" si="20"/>
        <v>78891319</v>
      </c>
    </row>
    <row r="445" spans="2:10" ht="15.75" thickBot="1" x14ac:dyDescent="0.3">
      <c r="B445" s="6"/>
      <c r="C445" s="15" t="s">
        <v>355</v>
      </c>
      <c r="D445" s="16" t="s">
        <v>356</v>
      </c>
      <c r="E445" s="25">
        <v>0</v>
      </c>
      <c r="F445" s="25">
        <f t="shared" si="21"/>
        <v>45000000.000000007</v>
      </c>
      <c r="G445" s="25">
        <v>45000000.000000007</v>
      </c>
      <c r="H445" s="25">
        <v>0</v>
      </c>
      <c r="I445" s="25">
        <v>0</v>
      </c>
      <c r="J445" s="26">
        <f t="shared" si="20"/>
        <v>45000000.000000007</v>
      </c>
    </row>
    <row r="446" spans="2:10" ht="18" customHeight="1" thickBot="1" x14ac:dyDescent="0.3">
      <c r="B446" s="6"/>
      <c r="C446" s="21">
        <v>36</v>
      </c>
      <c r="D446" s="22" t="s">
        <v>419</v>
      </c>
      <c r="E446" s="23">
        <f>SUM(E447:E447)</f>
        <v>0</v>
      </c>
      <c r="F446" s="23">
        <f t="shared" si="21"/>
        <v>18761185</v>
      </c>
      <c r="G446" s="23">
        <f>SUM(G447:G447)</f>
        <v>18761185</v>
      </c>
      <c r="H446" s="23">
        <f>SUM(H447:H447)</f>
        <v>16150187</v>
      </c>
      <c r="I446" s="23">
        <f>SUM(I447:I447)</f>
        <v>16150187</v>
      </c>
      <c r="J446" s="24">
        <f>SUM(J447:J447)</f>
        <v>2610998</v>
      </c>
    </row>
    <row r="447" spans="2:10" ht="18" customHeight="1" thickBot="1" x14ac:dyDescent="0.3">
      <c r="B447" s="6"/>
      <c r="C447" s="15" t="s">
        <v>15</v>
      </c>
      <c r="D447" s="16" t="s">
        <v>16</v>
      </c>
      <c r="E447" s="25">
        <v>0</v>
      </c>
      <c r="F447" s="25">
        <f t="shared" si="21"/>
        <v>18761185</v>
      </c>
      <c r="G447" s="25">
        <v>18761185</v>
      </c>
      <c r="H447" s="25">
        <v>16150187</v>
      </c>
      <c r="I447" s="25">
        <v>16150187</v>
      </c>
      <c r="J447" s="26">
        <f t="shared" si="20"/>
        <v>2610998</v>
      </c>
    </row>
    <row r="448" spans="2:10" ht="18" customHeight="1" thickBot="1" x14ac:dyDescent="0.3">
      <c r="C448" s="21" t="s">
        <v>420</v>
      </c>
      <c r="D448" s="22" t="s">
        <v>421</v>
      </c>
      <c r="E448" s="23">
        <f>SUM(E449:E450)</f>
        <v>0</v>
      </c>
      <c r="F448" s="23">
        <f t="shared" si="21"/>
        <v>0</v>
      </c>
      <c r="G448" s="23">
        <f t="shared" ref="G448:J448" si="22">SUM(G449:G450)</f>
        <v>0</v>
      </c>
      <c r="H448" s="23">
        <f t="shared" si="22"/>
        <v>0</v>
      </c>
      <c r="I448" s="23">
        <f t="shared" si="22"/>
        <v>0</v>
      </c>
      <c r="J448" s="24">
        <f t="shared" si="22"/>
        <v>0</v>
      </c>
    </row>
    <row r="449" spans="2:10" ht="18" hidden="1" customHeight="1" thickBot="1" x14ac:dyDescent="0.3">
      <c r="B449" s="6"/>
      <c r="C449" s="15"/>
      <c r="D449" s="16"/>
      <c r="E449" s="25">
        <v>0</v>
      </c>
      <c r="F449" s="25">
        <f t="shared" si="21"/>
        <v>0</v>
      </c>
      <c r="G449" s="25">
        <v>0</v>
      </c>
      <c r="H449" s="25">
        <v>0</v>
      </c>
      <c r="I449" s="25">
        <v>0</v>
      </c>
      <c r="J449" s="26">
        <f t="shared" ref="J449:J450" si="23">G449-H449</f>
        <v>0</v>
      </c>
    </row>
    <row r="450" spans="2:10" ht="15.75" hidden="1" thickBot="1" x14ac:dyDescent="0.3">
      <c r="B450" s="6"/>
      <c r="C450" s="15"/>
      <c r="D450" s="16"/>
      <c r="E450" s="25">
        <v>0</v>
      </c>
      <c r="F450" s="25">
        <f t="shared" si="21"/>
        <v>0</v>
      </c>
      <c r="G450" s="25">
        <v>0</v>
      </c>
      <c r="H450" s="25">
        <v>0</v>
      </c>
      <c r="I450" s="25">
        <v>0</v>
      </c>
      <c r="J450" s="26">
        <f t="shared" si="23"/>
        <v>0</v>
      </c>
    </row>
    <row r="451" spans="2:10" ht="15.75" thickBot="1" x14ac:dyDescent="0.3">
      <c r="B451" s="6"/>
      <c r="C451" s="21">
        <v>48</v>
      </c>
      <c r="D451" s="22" t="s">
        <v>422</v>
      </c>
      <c r="E451" s="23">
        <f>SUM(E452:E455)</f>
        <v>0</v>
      </c>
      <c r="F451" s="23">
        <f t="shared" ref="F451:J451" si="24">SUM(F452:F455)</f>
        <v>10591946</v>
      </c>
      <c r="G451" s="23">
        <f t="shared" si="24"/>
        <v>10591946</v>
      </c>
      <c r="H451" s="23">
        <f t="shared" si="24"/>
        <v>10591946</v>
      </c>
      <c r="I451" s="23">
        <f t="shared" si="24"/>
        <v>10591946</v>
      </c>
      <c r="J451" s="24">
        <f t="shared" si="24"/>
        <v>0</v>
      </c>
    </row>
    <row r="452" spans="2:10" ht="15.75" thickBot="1" x14ac:dyDescent="0.3">
      <c r="B452" s="6"/>
      <c r="C452" s="15" t="s">
        <v>55</v>
      </c>
      <c r="D452" s="16" t="s">
        <v>56</v>
      </c>
      <c r="E452" s="25">
        <v>0</v>
      </c>
      <c r="F452" s="25">
        <f t="shared" si="21"/>
        <v>10591946</v>
      </c>
      <c r="G452" s="25">
        <v>10591946</v>
      </c>
      <c r="H452" s="25">
        <v>10591946</v>
      </c>
      <c r="I452" s="25">
        <v>10591946</v>
      </c>
      <c r="J452" s="26">
        <f t="shared" ref="J452:J455" si="25">G452-H452</f>
        <v>0</v>
      </c>
    </row>
    <row r="453" spans="2:10" ht="15.75" hidden="1" thickBot="1" x14ac:dyDescent="0.3">
      <c r="B453" s="6"/>
      <c r="C453" s="15"/>
      <c r="D453" s="16"/>
      <c r="E453" s="25">
        <v>0</v>
      </c>
      <c r="F453" s="25">
        <f t="shared" si="21"/>
        <v>0</v>
      </c>
      <c r="G453" s="25">
        <v>0</v>
      </c>
      <c r="H453" s="25">
        <v>0</v>
      </c>
      <c r="I453" s="25">
        <v>0</v>
      </c>
      <c r="J453" s="26">
        <f t="shared" si="25"/>
        <v>0</v>
      </c>
    </row>
    <row r="454" spans="2:10" ht="15.75" hidden="1" thickBot="1" x14ac:dyDescent="0.3">
      <c r="B454" s="6"/>
      <c r="C454" s="15"/>
      <c r="D454" s="16"/>
      <c r="E454" s="25">
        <v>0</v>
      </c>
      <c r="F454" s="25">
        <f t="shared" si="21"/>
        <v>0</v>
      </c>
      <c r="G454" s="25">
        <v>0</v>
      </c>
      <c r="H454" s="25">
        <v>0</v>
      </c>
      <c r="I454" s="25">
        <v>0</v>
      </c>
      <c r="J454" s="26">
        <f t="shared" si="25"/>
        <v>0</v>
      </c>
    </row>
    <row r="455" spans="2:10" ht="15.75" hidden="1" thickBot="1" x14ac:dyDescent="0.3">
      <c r="B455" s="6"/>
      <c r="C455" s="15"/>
      <c r="D455" s="16"/>
      <c r="E455" s="25">
        <v>0</v>
      </c>
      <c r="F455" s="25">
        <f t="shared" si="21"/>
        <v>0</v>
      </c>
      <c r="G455" s="25">
        <v>0</v>
      </c>
      <c r="H455" s="25">
        <v>0</v>
      </c>
      <c r="I455" s="25">
        <v>0</v>
      </c>
      <c r="J455" s="26">
        <f t="shared" si="25"/>
        <v>0</v>
      </c>
    </row>
    <row r="456" spans="2:10" ht="15.75" thickBot="1" x14ac:dyDescent="0.3">
      <c r="B456" s="28"/>
      <c r="C456" s="21">
        <v>54</v>
      </c>
      <c r="D456" s="22" t="s">
        <v>423</v>
      </c>
      <c r="E456" s="23">
        <f>SUM(E457:E459)</f>
        <v>0</v>
      </c>
      <c r="F456" s="23">
        <f t="shared" ref="F456:J456" si="26">SUM(F457:F459)</f>
        <v>27538423</v>
      </c>
      <c r="G456" s="23">
        <f t="shared" si="26"/>
        <v>27538423</v>
      </c>
      <c r="H456" s="23">
        <f t="shared" si="26"/>
        <v>16889395.849999998</v>
      </c>
      <c r="I456" s="23">
        <f t="shared" si="26"/>
        <v>15549223.120000001</v>
      </c>
      <c r="J456" s="24">
        <f t="shared" si="26"/>
        <v>10649027.15</v>
      </c>
    </row>
    <row r="457" spans="2:10" ht="15.75" thickBot="1" x14ac:dyDescent="0.3">
      <c r="B457" s="28"/>
      <c r="C457" s="15" t="s">
        <v>89</v>
      </c>
      <c r="D457" s="16" t="s">
        <v>90</v>
      </c>
      <c r="E457" s="25">
        <v>0</v>
      </c>
      <c r="F457" s="25">
        <f t="shared" si="21"/>
        <v>22749680.199999999</v>
      </c>
      <c r="G457" s="25">
        <v>22749680.199999999</v>
      </c>
      <c r="H457" s="25">
        <v>12100653.049999999</v>
      </c>
      <c r="I457" s="25">
        <v>10760480.32</v>
      </c>
      <c r="J457" s="26">
        <f t="shared" ref="J457:J459" si="27">G457-H457</f>
        <v>10649027.15</v>
      </c>
    </row>
    <row r="458" spans="2:10" ht="15.75" thickBot="1" x14ac:dyDescent="0.3">
      <c r="B458" s="28"/>
      <c r="C458" s="15" t="s">
        <v>93</v>
      </c>
      <c r="D458" s="16" t="s">
        <v>94</v>
      </c>
      <c r="E458" s="25">
        <v>0</v>
      </c>
      <c r="F458" s="25">
        <f t="shared" si="21"/>
        <v>1980000</v>
      </c>
      <c r="G458" s="25">
        <v>1980000</v>
      </c>
      <c r="H458" s="25">
        <v>1980000</v>
      </c>
      <c r="I458" s="25">
        <v>1980000</v>
      </c>
      <c r="J458" s="26">
        <f t="shared" si="27"/>
        <v>0</v>
      </c>
    </row>
    <row r="459" spans="2:10" ht="15.75" thickBot="1" x14ac:dyDescent="0.3">
      <c r="B459" s="28"/>
      <c r="C459" s="15" t="s">
        <v>415</v>
      </c>
      <c r="D459" s="16" t="s">
        <v>416</v>
      </c>
      <c r="E459" s="25">
        <v>0</v>
      </c>
      <c r="F459" s="25">
        <f t="shared" si="21"/>
        <v>2808742.8</v>
      </c>
      <c r="G459" s="25">
        <v>2808742.8</v>
      </c>
      <c r="H459" s="25">
        <v>2808742.8</v>
      </c>
      <c r="I459" s="25">
        <v>2808742.8</v>
      </c>
      <c r="J459" s="26">
        <f t="shared" si="27"/>
        <v>0</v>
      </c>
    </row>
    <row r="460" spans="2:10" ht="15.75" thickBot="1" x14ac:dyDescent="0.3">
      <c r="B460" s="29"/>
      <c r="C460" s="21">
        <v>56</v>
      </c>
      <c r="D460" s="22" t="s">
        <v>424</v>
      </c>
      <c r="E460" s="23">
        <f>SUM(E461:E463)</f>
        <v>544443696</v>
      </c>
      <c r="F460" s="23">
        <f t="shared" ref="F460:J460" si="28">SUM(F461:F463)</f>
        <v>169658293.18999994</v>
      </c>
      <c r="G460" s="23">
        <f t="shared" si="28"/>
        <v>714101989.18999994</v>
      </c>
      <c r="H460" s="23">
        <f t="shared" si="28"/>
        <v>313695551.28999984</v>
      </c>
      <c r="I460" s="23">
        <f t="shared" si="28"/>
        <v>313695551.28999984</v>
      </c>
      <c r="J460" s="24">
        <f t="shared" si="28"/>
        <v>400406437.9000001</v>
      </c>
    </row>
    <row r="461" spans="2:10" ht="15.75" thickBot="1" x14ac:dyDescent="0.3">
      <c r="B461" s="28"/>
      <c r="C461" s="15" t="s">
        <v>107</v>
      </c>
      <c r="D461" s="16" t="s">
        <v>108</v>
      </c>
      <c r="E461" s="25">
        <v>544443696</v>
      </c>
      <c r="F461" s="25">
        <f t="shared" ref="F461:F463" si="29">G461-E461</f>
        <v>169658293.18999994</v>
      </c>
      <c r="G461" s="25">
        <v>714101989.18999994</v>
      </c>
      <c r="H461" s="25">
        <v>313695551.28999984</v>
      </c>
      <c r="I461" s="25">
        <v>313695551.28999984</v>
      </c>
      <c r="J461" s="26">
        <f t="shared" ref="J461:J463" si="30">G461-H461</f>
        <v>400406437.9000001</v>
      </c>
    </row>
    <row r="462" spans="2:10" ht="15.75" hidden="1" thickBot="1" x14ac:dyDescent="0.3">
      <c r="B462" s="28"/>
      <c r="C462" s="15"/>
      <c r="D462" s="16"/>
      <c r="E462" s="25">
        <v>0</v>
      </c>
      <c r="F462" s="25">
        <f t="shared" si="29"/>
        <v>0</v>
      </c>
      <c r="G462" s="25">
        <v>0</v>
      </c>
      <c r="H462" s="25">
        <v>0</v>
      </c>
      <c r="I462" s="25">
        <v>0</v>
      </c>
      <c r="J462" s="26">
        <f t="shared" si="30"/>
        <v>0</v>
      </c>
    </row>
    <row r="463" spans="2:10" ht="15.75" hidden="1" thickBot="1" x14ac:dyDescent="0.3">
      <c r="B463" s="28"/>
      <c r="C463" s="15"/>
      <c r="D463" s="16"/>
      <c r="E463" s="25">
        <v>0</v>
      </c>
      <c r="F463" s="25">
        <f t="shared" si="29"/>
        <v>0</v>
      </c>
      <c r="G463" s="25">
        <v>0</v>
      </c>
      <c r="H463" s="25">
        <v>0</v>
      </c>
      <c r="I463" s="25">
        <v>0</v>
      </c>
      <c r="J463" s="26">
        <f t="shared" si="30"/>
        <v>0</v>
      </c>
    </row>
    <row r="464" spans="2:10" ht="24" customHeight="1" x14ac:dyDescent="0.25">
      <c r="C464" s="34" t="s">
        <v>425</v>
      </c>
      <c r="D464" s="35"/>
      <c r="E464" s="30">
        <v>53981792386</v>
      </c>
      <c r="F464" s="30">
        <v>2892151414.6700101</v>
      </c>
      <c r="G464" s="30">
        <v>56873943800.670013</v>
      </c>
      <c r="H464" s="30">
        <v>38065598477.979996</v>
      </c>
      <c r="I464" s="30">
        <v>37242524120.93</v>
      </c>
      <c r="J464" s="31">
        <v>18808345322.690002</v>
      </c>
    </row>
    <row r="465" spans="3:11" x14ac:dyDescent="0.25">
      <c r="C465" s="36"/>
      <c r="D465" s="36"/>
      <c r="E465" s="36"/>
      <c r="F465" s="36"/>
      <c r="G465" s="36"/>
      <c r="H465" s="36"/>
      <c r="I465" s="36"/>
    </row>
    <row r="468" spans="3:11" x14ac:dyDescent="0.25">
      <c r="K468" s="32"/>
    </row>
    <row r="470" spans="3:11" ht="15.75" thickBot="1" x14ac:dyDescent="0.3"/>
    <row r="471" spans="3:11" ht="15.75" thickBot="1" x14ac:dyDescent="0.3">
      <c r="E471" s="25"/>
      <c r="F471" s="25"/>
      <c r="G471" s="25"/>
      <c r="H471" s="25"/>
      <c r="I471" s="25"/>
      <c r="J471" s="25"/>
    </row>
    <row r="472" spans="3:11" x14ac:dyDescent="0.25">
      <c r="E472" s="33"/>
      <c r="F472" s="33"/>
      <c r="G472" s="33"/>
      <c r="H472" s="33"/>
      <c r="I472" s="33"/>
      <c r="J472" s="33"/>
    </row>
  </sheetData>
  <autoFilter ref="C11:K465" xr:uid="{00000000-0009-0000-0000-000005000000}">
    <filterColumn colId="2" showButton="0"/>
    <filterColumn colId="3" showButton="0"/>
    <filterColumn colId="4" showButton="0"/>
    <filterColumn colId="5" showButton="0"/>
  </autoFilter>
  <mergeCells count="10">
    <mergeCell ref="C464:D464"/>
    <mergeCell ref="C465:I465"/>
    <mergeCell ref="C7:J7"/>
    <mergeCell ref="C8:J8"/>
    <mergeCell ref="C9:J9"/>
    <mergeCell ref="C10:J10"/>
    <mergeCell ref="C11:C12"/>
    <mergeCell ref="D11:D12"/>
    <mergeCell ref="E11:I11"/>
    <mergeCell ref="J11:J12"/>
  </mergeCells>
  <printOptions horizontalCentered="1"/>
  <pageMargins left="0.51181102362204722" right="0.31496062992125984" top="0.35433070866141736" bottom="0.55118110236220474" header="0.27559055118110237" footer="0.23622047244094491"/>
  <pageSetup scale="61" fitToHeight="0" orientation="portrait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Ramo-Prog P.</vt:lpstr>
      <vt:lpstr>'Ramo-Prog P.'!Área_de_impresión</vt:lpstr>
      <vt:lpstr>'Ramo-Prog P.'!Títulos_a_imprimir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DE DESARROLLO TÉCNICO Y ANÁLISIS DEL GASTO PÚBLICO</dc:creator>
  <cp:lastModifiedBy>DEPARTAMENTO DE DESARROLLO TÉCNICO Y ANÁLISIS DEL GAST</cp:lastModifiedBy>
  <cp:lastPrinted>2026-10-05T22:09:47Z</cp:lastPrinted>
  <dcterms:created xsi:type="dcterms:W3CDTF">2026-10-02T19:32:08Z</dcterms:created>
  <dcterms:modified xsi:type="dcterms:W3CDTF">2026-10-05T22:10:06Z</dcterms:modified>
</cp:coreProperties>
</file>