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rimestrales\9.- Edo. Analitico junio  2026\CONAC\"/>
    </mc:Choice>
  </mc:AlternateContent>
  <xr:revisionPtr revIDLastSave="0" documentId="8_{7063B28B-3E84-4434-AA10-AEF36C75A1DF}" xr6:coauthVersionLast="47" xr6:coauthVersionMax="47" xr10:uidLastSave="{00000000-0000-0000-0000-000000000000}"/>
  <bookViews>
    <workbookView xWindow="-120" yWindow="-120" windowWidth="29040" windowHeight="15840" xr2:uid="{4EB1539F-C604-42BE-8CD7-4F1F63D1F61B}"/>
  </bookViews>
  <sheets>
    <sheet name="4.Balance Presupuetario ok" sheetId="1" r:id="rId1"/>
  </sheets>
  <definedNames>
    <definedName name="AllottedFunds" localSheetId="0">#REF!</definedName>
    <definedName name="AllottedFunds">#REF!</definedName>
    <definedName name="_xlnm.Print_Area" localSheetId="0">'4.Balance Presupuetario ok'!$B$1:$G$73</definedName>
    <definedName name="as" localSheetId="0">#REF!</definedName>
    <definedName name="as">#REF!</definedName>
    <definedName name="das" localSheetId="0">#REF!</definedName>
    <definedName name="das">#REF!</definedName>
    <definedName name="ddd" localSheetId="0">INDEX(#REF!,ROWS(#REF!),1)</definedName>
    <definedName name="ddd">INDEX(#REF!,ROWS(#REF!),1)</definedName>
    <definedName name="ESTADO_ANALÍTICO_DE_INGRESOS__3T_2021" localSheetId="0">#REF!</definedName>
    <definedName name="ESTADO_ANALÍTICO_DE_INGRESOS__3T_2021">#REF!</definedName>
    <definedName name="FF" localSheetId="0">#REF!</definedName>
    <definedName name="FF">#REF!</definedName>
    <definedName name="FundsRemaining" localSheetId="0">INDEX(#REF!,ROWS(#REF!),1)</definedName>
    <definedName name="FundsRemaining">INDEX(#REF!,ROWS(#REF!),1)</definedName>
    <definedName name="FundsRemainingLabel" localSheetId="0">#REF!</definedName>
    <definedName name="FundsRemainingLabel">#REF!</definedName>
    <definedName name="FundsUsed" localSheetId="0">#REF!</definedName>
    <definedName name="FundsUsed">#REF!</definedName>
    <definedName name="FundsUsedLabel" localSheetId="0">#REF!</definedName>
    <definedName name="FundsUsedLabel">#REF!</definedName>
    <definedName name="H" localSheetId="0">#REF!</definedName>
    <definedName name="H">#REF!</definedName>
    <definedName name="N" localSheetId="0">INDEX(#REF!,ROWS(#REF!),1)</definedName>
    <definedName name="N">INDEX(#REF!,ROWS(#REF!),1)</definedName>
    <definedName name="q" localSheetId="0">#REF!</definedName>
    <definedName name="q">#REF!</definedName>
    <definedName name="S" localSheetId="0">INDEX(#REF!,ROWS(#REF!),1)</definedName>
    <definedName name="S">INDEX(#REF!,ROWS(#REF!),1)</definedName>
    <definedName name="sad" localSheetId="0">#REF!</definedName>
    <definedName name="sad">#REF!</definedName>
    <definedName name="SDSADSA" localSheetId="0">#REF!</definedName>
    <definedName name="SDSADSA">#REF!</definedName>
    <definedName name="_xlnm.Print_Titles" localSheetId="0">'4.Balance Presupuetario ok'!$1:$7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70" i="1" l="1"/>
  <c r="E72" i="1" s="1"/>
  <c r="D70" i="1"/>
  <c r="D72" i="1" s="1"/>
  <c r="C70" i="1"/>
  <c r="C72" i="1" s="1"/>
  <c r="E56" i="1"/>
  <c r="E58" i="1" s="1"/>
  <c r="D56" i="1"/>
  <c r="D58" i="1" s="1"/>
  <c r="C56" i="1"/>
  <c r="C58" i="1" s="1"/>
  <c r="E41" i="1"/>
  <c r="D41" i="1"/>
  <c r="C41" i="1"/>
  <c r="E37" i="1"/>
  <c r="E45" i="1" s="1"/>
  <c r="D37" i="1"/>
  <c r="D45" i="1" s="1"/>
  <c r="C37" i="1"/>
  <c r="C45" i="1" s="1"/>
  <c r="E30" i="1"/>
  <c r="D30" i="1"/>
  <c r="C30" i="1"/>
  <c r="E19" i="1"/>
  <c r="D19" i="1"/>
  <c r="C19" i="1"/>
  <c r="E15" i="1"/>
  <c r="D15" i="1"/>
  <c r="C15" i="1"/>
  <c r="E10" i="1"/>
  <c r="E23" i="1" s="1"/>
  <c r="E25" i="1" s="1"/>
  <c r="E27" i="1" s="1"/>
  <c r="E34" i="1" s="1"/>
  <c r="D10" i="1"/>
  <c r="D23" i="1" s="1"/>
  <c r="D25" i="1" s="1"/>
  <c r="D27" i="1" s="1"/>
  <c r="D34" i="1" s="1"/>
  <c r="C10" i="1"/>
  <c r="C23" i="1" s="1"/>
  <c r="C25" i="1" s="1"/>
  <c r="C27" i="1" s="1"/>
  <c r="C34" i="1" s="1"/>
</calcChain>
</file>

<file path=xl/sharedStrings.xml><?xml version="1.0" encoding="utf-8"?>
<sst xmlns="http://schemas.openxmlformats.org/spreadsheetml/2006/main" count="74" uniqueCount="45">
  <si>
    <t>GOBIERNO DEL ESTADO DE QUINTANA ROO</t>
  </si>
  <si>
    <t>BALANCE PRESUPUESTARIO - Ley de Disciplina Financiera</t>
  </si>
  <si>
    <t>(Cifras en Pesos)</t>
  </si>
  <si>
    <t>Concepto</t>
  </si>
  <si>
    <t xml:space="preserve">Estimado/ Aprobado </t>
  </si>
  <si>
    <t>Devengado</t>
  </si>
  <si>
    <t>Recaudado/ Pagado</t>
  </si>
  <si>
    <t>Precierre (modificado)</t>
  </si>
  <si>
    <t>PRECIERRE ANUAL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</si>
  <si>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</si>
  <si>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</si>
  <si>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</si>
  <si>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</si>
  <si>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</si>
  <si>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</si>
  <si>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</si>
  <si>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</si>
  <si>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</si>
  <si>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</si>
  <si>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</si>
  <si>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</si>
  <si>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</si>
  <si>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</si>
  <si>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</si>
  <si>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</si>
  <si>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</si>
  <si>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</si>
  <si>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</si>
  <si>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</si>
  <si>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</si>
  <si>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</si>
  <si>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</si>
  <si>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</si>
  <si>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</si>
  <si>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</si>
  <si>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</si>
  <si>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 (A3.1 = F1 – G1)</t>
  </si>
  <si>
    <t>V. Balance Presupuestario de Recursos Disponibles (V = A1 + A3.1 – B 1 + C1)</t>
  </si>
  <si>
    <t>VI. Balance Presupuestario de Recursos Disponibles sin Financiamiento Neto  (VI = V – A3.1)</t>
  </si>
  <si>
    <t>A3.2 Financiamiento Neto con Fuente de Pago de Transferencias Federales Etiquetadas   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</si>
  <si>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</si>
  <si>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</si>
  <si>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 Neto (VIII = VII – A3.2)</t>
  </si>
  <si>
    <t>Del 1 de Enero al 30 de septiembre de 2026</t>
  </si>
  <si>
    <t>PRECIERRE ANUAL (DEV+SALDO)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</si>
</sst>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theme="2"/>
      <name val="Arial Narrow"/>
      <family val="2"/>
    </font>
    <font>
      <b/>
      <sz val="10"/>
      <color theme="1"/>
      <name val="Arial Narrow"/>
      <family val="2"/>
    </font>
    <font>
      <b/>
      <sz val="10"/>
      <color theme="1" tint="0.34998626667073579"/>
      <name val="Arial Narrow"/>
      <family val="2"/>
    </font>
    <font>
      <b/>
      <sz val="10.5"/>
      <color theme="1" tint="0.34998626667073579"/>
      <name val="Arial Narrow"/>
      <family val="2"/>
    </font>
    <font>
      <b/>
      <sz val="10.5"/>
      <color theme="1"/>
      <name val="Arial Narrow"/>
      <family val="2"/>
    </font>
    <font>
      <sz val="10.5"/>
      <color theme="1"/>
      <name val="Arial Narrow"/>
      <family val="2"/>
    </font>
    <font>
      <sz val="11"/>
      <color rgb="FFC00000"/>
      <name val="Arial Narrow"/>
      <family val="2"/>
    </font>
    <font>
      <sz val="10"/>
      <name val="Arial Narrow"/>
      <family val="2"/>
    </font>
    <font>
      <b/>
      <sz val="10.5"/>
      <color theme="0"/>
      <name val="Arial Narrow"/>
      <family val="2"/>
    </font>
    <font>
      <sz val="16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FECEE"/>
        <bgColor indexed="64"/>
      </patternFill>
    </fill>
    <fill>
      <patternFill patternType="solid">
        <fgColor rgb="FFE1DFDB"/>
        <bgColor indexed="64"/>
      </patternFill>
    </fill>
    <fill>
      <patternFill patternType="solid">
        <fgColor rgb="FFBEB9B2"/>
        <bgColor indexed="64"/>
      </patternFill>
    </fill>
    <fill>
      <patternFill patternType="solid">
        <fgColor rgb="FFF1F0EF"/>
        <bgColor indexed="64"/>
      </patternFill>
    </fill>
    <fill>
      <patternFill patternType="solid">
        <fgColor rgb="FFB0ABA1"/>
        <bgColor indexed="64"/>
      </patternFill>
    </fill>
    <fill>
      <patternFill patternType="solid">
        <fgColor rgb="FF7F777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43" fontId="5" fillId="2" borderId="4" xfId="0" applyNumberFormat="1" applyFont="1" applyFill="1" applyBorder="1" applyAlignment="1">
      <alignment horizontal="center"/>
    </xf>
    <xf numFmtId="43" fontId="5" fillId="2" borderId="0" xfId="0" applyNumberFormat="1" applyFont="1" applyFill="1" applyAlignment="1">
      <alignment horizontal="center"/>
    </xf>
    <xf numFmtId="43" fontId="5" fillId="2" borderId="5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2" fillId="0" borderId="4" xfId="0" applyFont="1" applyBorder="1"/>
    <xf numFmtId="0" fontId="3" fillId="0" borderId="5" xfId="0" applyFont="1" applyBorder="1"/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wrapText="1" indent="1"/>
    </xf>
    <xf numFmtId="43" fontId="9" fillId="4" borderId="0" xfId="1" applyFont="1" applyFill="1" applyBorder="1" applyAlignment="1"/>
    <xf numFmtId="43" fontId="9" fillId="4" borderId="5" xfId="1" applyFont="1" applyFill="1" applyBorder="1" applyAlignment="1"/>
    <xf numFmtId="164" fontId="10" fillId="5" borderId="5" xfId="1" applyNumberFormat="1" applyFont="1" applyFill="1" applyBorder="1" applyAlignment="1"/>
    <xf numFmtId="0" fontId="2" fillId="0" borderId="4" xfId="0" applyFont="1" applyBorder="1" applyAlignment="1">
      <alignment horizontal="left" vertical="top" wrapText="1" indent="3"/>
    </xf>
    <xf numFmtId="43" fontId="11" fillId="0" borderId="0" xfId="1" applyFont="1" applyBorder="1" applyAlignment="1"/>
    <xf numFmtId="43" fontId="11" fillId="0" borderId="5" xfId="1" applyFont="1" applyBorder="1" applyAlignment="1"/>
    <xf numFmtId="164" fontId="11" fillId="0" borderId="5" xfId="1" applyNumberFormat="1" applyFont="1" applyBorder="1" applyAlignment="1"/>
    <xf numFmtId="0" fontId="12" fillId="0" borderId="0" xfId="0" applyFont="1"/>
    <xf numFmtId="0" fontId="13" fillId="0" borderId="4" xfId="0" applyFont="1" applyBorder="1" applyAlignment="1">
      <alignment horizontal="left" vertical="top" wrapText="1" indent="3"/>
    </xf>
    <xf numFmtId="43" fontId="11" fillId="6" borderId="0" xfId="1" applyFont="1" applyFill="1" applyBorder="1" applyAlignment="1">
      <alignment wrapText="1"/>
    </xf>
    <xf numFmtId="0" fontId="7" fillId="7" borderId="4" xfId="0" applyFont="1" applyFill="1" applyBorder="1" applyAlignment="1">
      <alignment vertical="top" wrapText="1"/>
    </xf>
    <xf numFmtId="43" fontId="10" fillId="7" borderId="0" xfId="1" applyFont="1" applyFill="1" applyBorder="1" applyAlignment="1"/>
    <xf numFmtId="43" fontId="10" fillId="7" borderId="5" xfId="1" applyFont="1" applyFill="1" applyBorder="1" applyAlignment="1"/>
    <xf numFmtId="164" fontId="14" fillId="8" borderId="5" xfId="1" applyNumberFormat="1" applyFont="1" applyFill="1" applyBorder="1" applyAlignment="1"/>
    <xf numFmtId="0" fontId="7" fillId="0" borderId="4" xfId="0" applyFont="1" applyBorder="1" applyAlignment="1">
      <alignment vertical="top" wrapText="1"/>
    </xf>
    <xf numFmtId="43" fontId="10" fillId="0" borderId="0" xfId="1" applyFont="1" applyFill="1" applyBorder="1" applyAlignment="1"/>
    <xf numFmtId="43" fontId="10" fillId="0" borderId="5" xfId="1" applyFont="1" applyFill="1" applyBorder="1" applyAlignment="1"/>
    <xf numFmtId="0" fontId="6" fillId="2" borderId="8" xfId="0" applyFont="1" applyFill="1" applyBorder="1" applyAlignment="1">
      <alignment horizontal="center" vertical="center"/>
    </xf>
    <xf numFmtId="43" fontId="6" fillId="2" borderId="8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wrapText="1" indent="3"/>
    </xf>
    <xf numFmtId="0" fontId="7" fillId="0" borderId="9" xfId="0" applyFont="1" applyBorder="1" applyAlignment="1">
      <alignment vertical="top" wrapText="1"/>
    </xf>
    <xf numFmtId="43" fontId="7" fillId="0" borderId="10" xfId="0" applyNumberFormat="1" applyFont="1" applyBorder="1" applyAlignment="1">
      <alignment vertical="top"/>
    </xf>
    <xf numFmtId="43" fontId="7" fillId="0" borderId="11" xfId="0" applyNumberFormat="1" applyFont="1" applyBorder="1" applyAlignment="1">
      <alignment vertical="top"/>
    </xf>
    <xf numFmtId="0" fontId="2" fillId="0" borderId="4" xfId="0" applyFont="1" applyBorder="1" applyAlignment="1">
      <alignment horizontal="left" indent="3"/>
    </xf>
    <xf numFmtId="43" fontId="2" fillId="0" borderId="0" xfId="0" applyNumberFormat="1" applyFont="1"/>
    <xf numFmtId="43" fontId="2" fillId="0" borderId="5" xfId="0" applyNumberFormat="1" applyFont="1" applyBorder="1"/>
    <xf numFmtId="0" fontId="2" fillId="0" borderId="4" xfId="0" applyFont="1" applyBorder="1" applyAlignment="1">
      <alignment horizontal="justify" wrapText="1"/>
    </xf>
    <xf numFmtId="0" fontId="13" fillId="0" borderId="4" xfId="0" applyFont="1" applyBorder="1" applyAlignment="1">
      <alignment wrapText="1"/>
    </xf>
    <xf numFmtId="0" fontId="2" fillId="0" borderId="4" xfId="0" applyFont="1" applyBorder="1" applyAlignment="1">
      <alignment wrapText="1"/>
    </xf>
    <xf numFmtId="43" fontId="11" fillId="6" borderId="0" xfId="1" applyFont="1" applyFill="1" applyBorder="1" applyAlignment="1"/>
    <xf numFmtId="0" fontId="2" fillId="0" borderId="9" xfId="0" applyFont="1" applyBorder="1" applyAlignment="1">
      <alignment vertical="top"/>
    </xf>
    <xf numFmtId="0" fontId="13" fillId="0" borderId="4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7" fillId="0" borderId="11" xfId="0" applyFont="1" applyBorder="1" applyAlignment="1">
      <alignment vertical="top"/>
    </xf>
    <xf numFmtId="0" fontId="7" fillId="0" borderId="0" xfId="0" applyFont="1" applyAlignment="1">
      <alignment vertical="top"/>
    </xf>
    <xf numFmtId="0" fontId="7" fillId="0" borderId="5" xfId="0" applyFont="1" applyBorder="1" applyAlignment="1">
      <alignment vertical="top"/>
    </xf>
    <xf numFmtId="0" fontId="7" fillId="7" borderId="9" xfId="0" applyFont="1" applyFill="1" applyBorder="1" applyAlignment="1">
      <alignment vertical="top" wrapText="1"/>
    </xf>
    <xf numFmtId="43" fontId="10" fillId="7" borderId="10" xfId="1" applyFont="1" applyFill="1" applyBorder="1" applyAlignment="1"/>
    <xf numFmtId="43" fontId="10" fillId="7" borderId="11" xfId="1" applyFont="1" applyFill="1" applyBorder="1" applyAlignment="1"/>
    <xf numFmtId="0" fontId="3" fillId="0" borderId="10" xfId="0" applyFont="1" applyBorder="1"/>
    <xf numFmtId="0" fontId="3" fillId="0" borderId="11" xfId="0" applyFont="1" applyBorder="1"/>
    <xf numFmtId="0" fontId="15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109904</xdr:colOff>
      <xdr:row>0</xdr:row>
      <xdr:rowOff>58615</xdr:rowOff>
    </xdr:from>
    <xdr:to>
      <xdr:col>4</xdr:col>
      <xdr:colOff>1216415</xdr:colOff>
      <xdr:row>2</xdr:row>
      <xdr:rowOff>187816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6BDB3C4-D980-42D8-85CF-044432812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2981" y="58615"/>
          <a:ext cx="8953646" cy="766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F473A-ED3E-436C-B0C3-BC7026458A4A}">
  <sheetPr>
    <tabColor rgb="FFFFC000"/>
    <pageSetUpPr fitToPage="1"/>
  </sheetPr>
  <dimension ref="B1:X211"/>
  <sheetViews>
    <sheetView tabSelected="1" zoomScale="130" zoomScaleNormal="130" workbookViewId="0">
      <selection activeCell="B84" sqref="B84"/>
    </sheetView>
  </sheetViews>
  <sheetFormatPr baseColWidth="10" defaultColWidth="11" defaultRowHeight="16.5" x14ac:dyDescent="0.3"/>
  <cols>
    <col min="1" max="1" width="3.875" style="2" customWidth="1"/>
    <col min="2" max="2" width="68.75" style="1" customWidth="1"/>
    <col min="3" max="5" width="17.125" style="1" customWidth="1"/>
    <col min="6" max="6" width="16.25" style="2" hidden="1" customWidth="1"/>
    <col min="7" max="7" width="19.25" style="2" hidden="1" customWidth="1"/>
    <col min="8" max="16384" width="11" style="2"/>
  </cols>
  <sheetData>
    <row r="1" spans="2:7" ht="28.9" customHeight="1" x14ac:dyDescent="0.3"/>
    <row r="2" spans="2:7" ht="21.75" customHeight="1" x14ac:dyDescent="0.3"/>
    <row r="3" spans="2:7" ht="18" customHeight="1" x14ac:dyDescent="0.3"/>
    <row r="4" spans="2:7" ht="16.5" customHeight="1" x14ac:dyDescent="0.3">
      <c r="B4" s="3" t="s">
        <v>0</v>
      </c>
      <c r="C4" s="4"/>
      <c r="D4" s="4"/>
      <c r="E4" s="4"/>
      <c r="F4" s="4"/>
      <c r="G4" s="5"/>
    </row>
    <row r="5" spans="2:7" ht="15" customHeight="1" x14ac:dyDescent="0.3">
      <c r="B5" s="6" t="s">
        <v>1</v>
      </c>
      <c r="C5" s="7"/>
      <c r="D5" s="7"/>
      <c r="E5" s="7"/>
      <c r="F5" s="7"/>
      <c r="G5" s="8"/>
    </row>
    <row r="6" spans="2:7" ht="14.25" customHeight="1" x14ac:dyDescent="0.3">
      <c r="B6" s="9" t="s">
        <v>43</v>
      </c>
      <c r="C6" s="10"/>
      <c r="D6" s="10"/>
      <c r="E6" s="10"/>
      <c r="F6" s="10"/>
      <c r="G6" s="11"/>
    </row>
    <row r="7" spans="2:7" ht="16.5" customHeight="1" x14ac:dyDescent="0.3">
      <c r="B7" s="12" t="s">
        <v>2</v>
      </c>
      <c r="C7" s="13"/>
      <c r="D7" s="13"/>
      <c r="E7" s="13"/>
      <c r="F7" s="13"/>
      <c r="G7" s="14"/>
    </row>
    <row r="8" spans="2:7" ht="6.75" customHeight="1" x14ac:dyDescent="0.3">
      <c r="B8" s="15"/>
      <c r="G8" s="16"/>
    </row>
    <row r="9" spans="2:7" ht="19.899999999999999" customHeight="1" x14ac:dyDescent="0.3">
      <c r="B9" s="17" t="s">
        <v>3</v>
      </c>
      <c r="C9" s="18" t="s">
        <v>4</v>
      </c>
      <c r="D9" s="18" t="s">
        <v>5</v>
      </c>
      <c r="E9" s="18" t="s">
        <v>6</v>
      </c>
      <c r="F9" s="19" t="s">
        <v>7</v>
      </c>
      <c r="G9" s="20" t="s">
        <v>8</v>
      </c>
    </row>
    <row r="10" spans="2:7" ht="15" customHeight="1" x14ac:dyDescent="0.3">
      <c r="B10" s="21" t="s">
        <v>9</v>
      </c>
      <c r="C10" s="22">
        <f>SUM(C11:C13)</f>
        <v>53901811836</v>
      </c>
      <c r="D10" s="22">
        <f>SUM(D11:D13)</f>
        <v>41204769898.650002</v>
      </c>
      <c r="E10" s="23">
        <f>SUM(E11:E13)</f>
        <v>41204769898.650002</v>
      </c>
      <c r="F10" s="24">
        <v>34602893949.740005</v>
      </c>
      <c r="G10" s="24">
        <v>34602893949.740005</v>
      </c>
    </row>
    <row r="11" spans="2:7" ht="16.5" customHeight="1" x14ac:dyDescent="0.3">
      <c r="B11" s="25" t="s">
        <v>10</v>
      </c>
      <c r="C11" s="26">
        <v>37366139006</v>
      </c>
      <c r="D11" s="26">
        <v>28374816874.200001</v>
      </c>
      <c r="E11" s="27">
        <v>28374816874.200001</v>
      </c>
      <c r="F11" s="28">
        <v>18850219467.829998</v>
      </c>
      <c r="G11" s="28">
        <v>18850219467.829998</v>
      </c>
    </row>
    <row r="12" spans="2:7" ht="16.5" customHeight="1" x14ac:dyDescent="0.3">
      <c r="B12" s="25" t="s">
        <v>11</v>
      </c>
      <c r="C12" s="26">
        <v>16615653380</v>
      </c>
      <c r="D12" s="26">
        <v>12888761692.52</v>
      </c>
      <c r="E12" s="27">
        <v>12888761692.52</v>
      </c>
      <c r="F12" s="28">
        <v>13630917373.160004</v>
      </c>
      <c r="G12" s="28">
        <v>13630917373.160004</v>
      </c>
    </row>
    <row r="13" spans="2:7" ht="16.5" customHeight="1" x14ac:dyDescent="0.3">
      <c r="B13" s="25" t="s">
        <v>12</v>
      </c>
      <c r="C13" s="26">
        <v>-79980550</v>
      </c>
      <c r="D13" s="26">
        <v>-58808668.069999993</v>
      </c>
      <c r="E13" s="27">
        <v>-58808668.069999993</v>
      </c>
      <c r="F13" s="28">
        <v>2121757108.75</v>
      </c>
      <c r="G13" s="28">
        <v>2121757108.75</v>
      </c>
    </row>
    <row r="14" spans="2:7" ht="5.25" customHeight="1" x14ac:dyDescent="0.3">
      <c r="B14" s="25"/>
      <c r="C14" s="26"/>
      <c r="D14" s="26"/>
      <c r="E14" s="27"/>
      <c r="F14" s="28"/>
      <c r="G14" s="28"/>
    </row>
    <row r="15" spans="2:7" s="29" customFormat="1" ht="16.5" customHeight="1" x14ac:dyDescent="0.3">
      <c r="B15" s="21" t="s">
        <v>13</v>
      </c>
      <c r="C15" s="22">
        <f>SUM(C16:C17)</f>
        <v>53901811836</v>
      </c>
      <c r="D15" s="22">
        <f>SUM(D16:D17)</f>
        <v>38006789809.910004</v>
      </c>
      <c r="E15" s="23">
        <f>SUM(E16:E17)</f>
        <v>37183715452.859947</v>
      </c>
      <c r="F15" s="24">
        <v>277069172.88999999</v>
      </c>
      <c r="G15" s="24">
        <v>277069172.88999999</v>
      </c>
    </row>
    <row r="16" spans="2:7" s="29" customFormat="1" ht="16.5" customHeight="1" x14ac:dyDescent="0.3">
      <c r="B16" s="30" t="s">
        <v>14</v>
      </c>
      <c r="C16" s="26">
        <v>37286158456</v>
      </c>
      <c r="D16" s="26">
        <v>25517336444.949993</v>
      </c>
      <c r="E16" s="27">
        <v>24730633939.039936</v>
      </c>
      <c r="F16" s="28">
        <v>277069172.88999999</v>
      </c>
      <c r="G16" s="28">
        <v>277069172.88999999</v>
      </c>
    </row>
    <row r="17" spans="2:7" s="29" customFormat="1" ht="16.5" customHeight="1" x14ac:dyDescent="0.3">
      <c r="B17" s="30" t="s">
        <v>15</v>
      </c>
      <c r="C17" s="26">
        <v>16615653380</v>
      </c>
      <c r="D17" s="26">
        <v>12489453364.960007</v>
      </c>
      <c r="E17" s="27">
        <v>12453081513.820011</v>
      </c>
      <c r="F17" s="28">
        <v>0</v>
      </c>
      <c r="G17" s="28">
        <v>0</v>
      </c>
    </row>
    <row r="18" spans="2:7" s="29" customFormat="1" ht="5.25" customHeight="1" x14ac:dyDescent="0.3">
      <c r="B18" s="30"/>
      <c r="C18" s="26"/>
      <c r="D18" s="26"/>
      <c r="E18" s="27"/>
      <c r="F18" s="28"/>
      <c r="G18" s="28"/>
    </row>
    <row r="19" spans="2:7" ht="16.5" customHeight="1" x14ac:dyDescent="0.3">
      <c r="B19" s="21" t="s">
        <v>16</v>
      </c>
      <c r="C19" s="22">
        <f>SUM(C20:C21)</f>
        <v>0</v>
      </c>
      <c r="D19" s="22">
        <f>SUM(D20:D21)</f>
        <v>2423953504.4199996</v>
      </c>
      <c r="E19" s="23">
        <f>SUM(E20:E21)</f>
        <v>2386702854.7799997</v>
      </c>
      <c r="F19" s="24">
        <v>0</v>
      </c>
      <c r="G19" s="24">
        <v>0</v>
      </c>
    </row>
    <row r="20" spans="2:7" ht="16.5" customHeight="1" x14ac:dyDescent="0.3">
      <c r="B20" s="25" t="s">
        <v>17</v>
      </c>
      <c r="C20" s="31">
        <v>0</v>
      </c>
      <c r="D20" s="26">
        <v>2423953504.4199996</v>
      </c>
      <c r="E20" s="27">
        <v>2386702854.7799997</v>
      </c>
      <c r="F20" s="28">
        <v>0</v>
      </c>
      <c r="G20" s="28">
        <v>0</v>
      </c>
    </row>
    <row r="21" spans="2:7" ht="16.5" customHeight="1" x14ac:dyDescent="0.3">
      <c r="B21" s="25" t="s">
        <v>18</v>
      </c>
      <c r="C21" s="31">
        <v>0</v>
      </c>
      <c r="D21" s="26">
        <v>0</v>
      </c>
      <c r="E21" s="27">
        <v>0</v>
      </c>
      <c r="F21" s="28">
        <v>0</v>
      </c>
      <c r="G21" s="28">
        <v>0</v>
      </c>
    </row>
    <row r="22" spans="2:7" ht="6.75" customHeight="1" x14ac:dyDescent="0.3">
      <c r="B22" s="25"/>
      <c r="C22" s="31"/>
      <c r="D22" s="26"/>
      <c r="E22" s="27"/>
      <c r="F22" s="28"/>
      <c r="G22" s="28"/>
    </row>
    <row r="23" spans="2:7" ht="14.25" customHeight="1" x14ac:dyDescent="0.3">
      <c r="B23" s="32" t="s">
        <v>19</v>
      </c>
      <c r="C23" s="33">
        <f>C10-C15+C19</f>
        <v>0</v>
      </c>
      <c r="D23" s="33">
        <f>D10-D15+D19</f>
        <v>5621933593.1599979</v>
      </c>
      <c r="E23" s="34">
        <f>E10-E15+E19</f>
        <v>6407757300.5700541</v>
      </c>
      <c r="F23" s="35">
        <v>34325824776.850006</v>
      </c>
      <c r="G23" s="35">
        <v>34325824776.850006</v>
      </c>
    </row>
    <row r="24" spans="2:7" ht="4.5" customHeight="1" x14ac:dyDescent="0.3">
      <c r="B24" s="36"/>
      <c r="C24" s="37"/>
      <c r="D24" s="37"/>
      <c r="E24" s="38"/>
      <c r="F24" s="35"/>
      <c r="G24" s="35"/>
    </row>
    <row r="25" spans="2:7" ht="14.25" customHeight="1" x14ac:dyDescent="0.3">
      <c r="B25" s="32" t="s">
        <v>20</v>
      </c>
      <c r="C25" s="33">
        <f>C23-C13</f>
        <v>79980550</v>
      </c>
      <c r="D25" s="33">
        <f>D23-D13</f>
        <v>5680742261.2299976</v>
      </c>
      <c r="E25" s="34">
        <f>E23-E13</f>
        <v>6466565968.6400537</v>
      </c>
      <c r="F25" s="35">
        <v>32204067668.100006</v>
      </c>
      <c r="G25" s="35">
        <v>32204067668.100006</v>
      </c>
    </row>
    <row r="26" spans="2:7" ht="4.5" customHeight="1" x14ac:dyDescent="0.3">
      <c r="B26" s="36"/>
      <c r="C26" s="37"/>
      <c r="D26" s="37"/>
      <c r="E26" s="38"/>
      <c r="F26" s="35"/>
      <c r="G26" s="35"/>
    </row>
    <row r="27" spans="2:7" ht="14.25" customHeight="1" x14ac:dyDescent="0.3">
      <c r="B27" s="32" t="s">
        <v>21</v>
      </c>
      <c r="C27" s="33">
        <f>C25-C19</f>
        <v>79980550</v>
      </c>
      <c r="D27" s="33">
        <f>D25-D19</f>
        <v>3256788756.809998</v>
      </c>
      <c r="E27" s="34">
        <f>E25-E19</f>
        <v>4079863113.860054</v>
      </c>
      <c r="F27" s="35">
        <v>32204067668.100006</v>
      </c>
      <c r="G27" s="35">
        <v>32204067668.100006</v>
      </c>
    </row>
    <row r="28" spans="2:7" ht="7.5" customHeight="1" x14ac:dyDescent="0.3">
      <c r="B28" s="36"/>
      <c r="C28" s="37"/>
      <c r="D28" s="37"/>
      <c r="E28" s="38"/>
      <c r="F28" s="35"/>
      <c r="G28" s="35"/>
    </row>
    <row r="29" spans="2:7" ht="20.25" customHeight="1" x14ac:dyDescent="0.3">
      <c r="B29" s="39" t="s">
        <v>3</v>
      </c>
      <c r="C29" s="40" t="s">
        <v>22</v>
      </c>
      <c r="D29" s="40" t="s">
        <v>5</v>
      </c>
      <c r="E29" s="40" t="s">
        <v>23</v>
      </c>
      <c r="F29" s="19" t="s">
        <v>7</v>
      </c>
      <c r="G29" s="20" t="s">
        <v>44</v>
      </c>
    </row>
    <row r="30" spans="2:7" ht="14.25" customHeight="1" x14ac:dyDescent="0.3">
      <c r="B30" s="21" t="s">
        <v>24</v>
      </c>
      <c r="C30" s="22">
        <f>SUM(C31:C32)</f>
        <v>1910231640</v>
      </c>
      <c r="D30" s="22">
        <f>SUM(D31:D32)</f>
        <v>1428776523.4299998</v>
      </c>
      <c r="E30" s="23">
        <f>SUM(E31:E32)</f>
        <v>1428776523.4299998</v>
      </c>
      <c r="F30" s="24">
        <v>1910231639.9999998</v>
      </c>
      <c r="G30" s="24">
        <v>0</v>
      </c>
    </row>
    <row r="31" spans="2:7" ht="16.5" customHeight="1" x14ac:dyDescent="0.3">
      <c r="B31" s="41" t="s">
        <v>25</v>
      </c>
      <c r="C31" s="26">
        <v>1910231640</v>
      </c>
      <c r="D31" s="26">
        <v>1428776523.4299998</v>
      </c>
      <c r="E31" s="27">
        <v>1428776523.4299998</v>
      </c>
      <c r="F31" s="28">
        <v>1910231639.9999998</v>
      </c>
      <c r="G31" s="28">
        <v>0</v>
      </c>
    </row>
    <row r="32" spans="2:7" ht="13.5" customHeight="1" x14ac:dyDescent="0.3">
      <c r="B32" s="41" t="s">
        <v>26</v>
      </c>
      <c r="C32" s="26">
        <v>0</v>
      </c>
      <c r="D32" s="26">
        <v>0</v>
      </c>
      <c r="E32" s="27">
        <v>0</v>
      </c>
      <c r="F32" s="28">
        <v>0</v>
      </c>
      <c r="G32" s="28">
        <v>0</v>
      </c>
    </row>
    <row r="33" spans="2:7" ht="6" customHeight="1" x14ac:dyDescent="0.3">
      <c r="B33" s="36"/>
      <c r="C33" s="26"/>
      <c r="D33" s="26"/>
      <c r="E33" s="27"/>
      <c r="F33" s="28">
        <v>0</v>
      </c>
      <c r="G33" s="28">
        <v>0</v>
      </c>
    </row>
    <row r="34" spans="2:7" ht="14.25" customHeight="1" x14ac:dyDescent="0.3">
      <c r="B34" s="32" t="s">
        <v>27</v>
      </c>
      <c r="C34" s="33">
        <f>C27+C30</f>
        <v>1990212190</v>
      </c>
      <c r="D34" s="33">
        <f>D27+D30</f>
        <v>4685565280.2399979</v>
      </c>
      <c r="E34" s="34">
        <f>E27+E30</f>
        <v>5508639637.2900543</v>
      </c>
      <c r="F34" s="35">
        <v>34114299308.100006</v>
      </c>
      <c r="G34" s="35">
        <v>32204067668.100006</v>
      </c>
    </row>
    <row r="35" spans="2:7" ht="6" customHeight="1" x14ac:dyDescent="0.3">
      <c r="B35" s="42"/>
      <c r="C35" s="43"/>
      <c r="D35" s="43"/>
      <c r="E35" s="44"/>
      <c r="F35" s="19" t="s">
        <v>7</v>
      </c>
      <c r="G35" s="20" t="s">
        <v>44</v>
      </c>
    </row>
    <row r="36" spans="2:7" ht="20.25" customHeight="1" x14ac:dyDescent="0.3">
      <c r="B36" s="39" t="s">
        <v>3</v>
      </c>
      <c r="C36" s="40" t="s">
        <v>4</v>
      </c>
      <c r="D36" s="40" t="s">
        <v>5</v>
      </c>
      <c r="E36" s="40" t="s">
        <v>6</v>
      </c>
      <c r="F36" s="24">
        <v>2121757108.75</v>
      </c>
      <c r="G36" s="24">
        <v>2121757108.75</v>
      </c>
    </row>
    <row r="37" spans="2:7" ht="16.5" customHeight="1" x14ac:dyDescent="0.3">
      <c r="B37" s="21" t="s">
        <v>28</v>
      </c>
      <c r="C37" s="22">
        <f>SUM(C38:C39)</f>
        <v>0</v>
      </c>
      <c r="D37" s="22">
        <f>SUM(D38:D39)</f>
        <v>0</v>
      </c>
      <c r="E37" s="23">
        <f>SUM(E38:E39)</f>
        <v>0</v>
      </c>
      <c r="F37" s="28">
        <v>2121757108.75</v>
      </c>
      <c r="G37" s="28">
        <v>2121757108.75</v>
      </c>
    </row>
    <row r="38" spans="2:7" x14ac:dyDescent="0.3">
      <c r="B38" s="41" t="s">
        <v>29</v>
      </c>
      <c r="C38" s="26">
        <v>0</v>
      </c>
      <c r="D38" s="26">
        <v>0</v>
      </c>
      <c r="E38" s="27">
        <v>0</v>
      </c>
      <c r="F38" s="28">
        <v>0</v>
      </c>
      <c r="G38" s="28">
        <v>0</v>
      </c>
    </row>
    <row r="39" spans="2:7" x14ac:dyDescent="0.3">
      <c r="B39" s="41" t="s">
        <v>30</v>
      </c>
      <c r="C39" s="26">
        <v>0</v>
      </c>
      <c r="D39" s="26">
        <v>0</v>
      </c>
      <c r="E39" s="27">
        <v>0</v>
      </c>
      <c r="F39" s="28"/>
      <c r="G39" s="28"/>
    </row>
    <row r="40" spans="2:7" ht="6.75" customHeight="1" x14ac:dyDescent="0.3">
      <c r="B40" s="41"/>
      <c r="C40" s="26"/>
      <c r="D40" s="26"/>
      <c r="E40" s="27"/>
      <c r="F40" s="24">
        <v>0</v>
      </c>
      <c r="G40" s="24">
        <v>0</v>
      </c>
    </row>
    <row r="41" spans="2:7" ht="15" customHeight="1" x14ac:dyDescent="0.3">
      <c r="B41" s="21" t="s">
        <v>31</v>
      </c>
      <c r="C41" s="22">
        <f>SUM(C42:C43)</f>
        <v>79980550</v>
      </c>
      <c r="D41" s="22">
        <f>SUM(D42:D43)</f>
        <v>58808668.069999993</v>
      </c>
      <c r="E41" s="23">
        <f>SUM(E42:E43)</f>
        <v>58808668.069999993</v>
      </c>
      <c r="F41" s="28">
        <v>0</v>
      </c>
      <c r="G41" s="28">
        <v>0</v>
      </c>
    </row>
    <row r="42" spans="2:7" ht="15" customHeight="1" x14ac:dyDescent="0.3">
      <c r="B42" s="45" t="s">
        <v>32</v>
      </c>
      <c r="C42" s="26">
        <v>79980550</v>
      </c>
      <c r="D42" s="26">
        <v>58808668.069999993</v>
      </c>
      <c r="E42" s="27">
        <v>58808668.069999993</v>
      </c>
      <c r="F42" s="28">
        <v>0</v>
      </c>
      <c r="G42" s="28">
        <v>0</v>
      </c>
    </row>
    <row r="43" spans="2:7" ht="16.5" customHeight="1" x14ac:dyDescent="0.3">
      <c r="B43" s="45" t="s">
        <v>33</v>
      </c>
      <c r="C43" s="26">
        <v>0</v>
      </c>
      <c r="D43" s="26">
        <v>0</v>
      </c>
      <c r="E43" s="27">
        <v>0</v>
      </c>
      <c r="F43" s="28"/>
      <c r="G43" s="28"/>
    </row>
    <row r="44" spans="2:7" ht="3.75" customHeight="1" x14ac:dyDescent="0.3">
      <c r="B44" s="45"/>
      <c r="C44" s="26"/>
      <c r="D44" s="26"/>
      <c r="E44" s="27"/>
      <c r="F44" s="35">
        <v>2121757108.75</v>
      </c>
      <c r="G44" s="35">
        <v>2121757108.75</v>
      </c>
    </row>
    <row r="45" spans="2:7" ht="13.5" customHeight="1" x14ac:dyDescent="0.3">
      <c r="B45" s="32" t="s">
        <v>34</v>
      </c>
      <c r="C45" s="33">
        <f>C37-C41</f>
        <v>-79980550</v>
      </c>
      <c r="D45" s="33">
        <f>D37-D41</f>
        <v>-58808668.069999993</v>
      </c>
      <c r="E45" s="34">
        <f>E37-E41</f>
        <v>-58808668.069999993</v>
      </c>
      <c r="F45" s="19" t="s">
        <v>7</v>
      </c>
      <c r="G45" s="20" t="s">
        <v>44</v>
      </c>
    </row>
    <row r="46" spans="2:7" ht="6" customHeight="1" x14ac:dyDescent="0.3">
      <c r="B46" s="15"/>
      <c r="C46" s="46"/>
      <c r="D46" s="46"/>
      <c r="E46" s="47"/>
      <c r="F46" s="28">
        <v>18850219467.829998</v>
      </c>
      <c r="G46" s="28">
        <v>18850219467.829998</v>
      </c>
    </row>
    <row r="47" spans="2:7" ht="20.25" customHeight="1" x14ac:dyDescent="0.3">
      <c r="B47" s="39" t="s">
        <v>3</v>
      </c>
      <c r="C47" s="40" t="s">
        <v>4</v>
      </c>
      <c r="D47" s="40" t="s">
        <v>5</v>
      </c>
      <c r="E47" s="40" t="s">
        <v>6</v>
      </c>
      <c r="F47" s="28">
        <v>2121757108.75</v>
      </c>
      <c r="G47" s="28">
        <v>2121757108.75</v>
      </c>
    </row>
    <row r="48" spans="2:7" x14ac:dyDescent="0.3">
      <c r="B48" s="15" t="s">
        <v>35</v>
      </c>
      <c r="C48" s="26">
        <v>37366139006</v>
      </c>
      <c r="D48" s="26">
        <v>28374816874.200001</v>
      </c>
      <c r="E48" s="27">
        <v>28374816874.200001</v>
      </c>
      <c r="F48" s="28">
        <v>2121757108.75</v>
      </c>
      <c r="G48" s="28">
        <v>2121757108.75</v>
      </c>
    </row>
    <row r="49" spans="2:7" x14ac:dyDescent="0.3">
      <c r="B49" s="48" t="s">
        <v>36</v>
      </c>
      <c r="C49" s="26">
        <v>-79980550</v>
      </c>
      <c r="D49" s="26">
        <v>-58808668.069999993</v>
      </c>
      <c r="E49" s="27">
        <v>-58808668.069999993</v>
      </c>
      <c r="F49" s="28">
        <v>0</v>
      </c>
      <c r="G49" s="28">
        <v>0</v>
      </c>
    </row>
    <row r="50" spans="2:7" ht="17.25" customHeight="1" x14ac:dyDescent="0.3">
      <c r="B50" s="41" t="s">
        <v>29</v>
      </c>
      <c r="C50" s="26">
        <v>0</v>
      </c>
      <c r="D50" s="26">
        <v>0</v>
      </c>
      <c r="E50" s="27">
        <v>0</v>
      </c>
      <c r="F50" s="28"/>
      <c r="G50" s="28"/>
    </row>
    <row r="51" spans="2:7" s="29" customFormat="1" x14ac:dyDescent="0.3">
      <c r="B51" s="41" t="s">
        <v>32</v>
      </c>
      <c r="C51" s="26">
        <v>79980550</v>
      </c>
      <c r="D51" s="26">
        <v>58808668.069999993</v>
      </c>
      <c r="E51" s="27">
        <v>58808668.069999993</v>
      </c>
      <c r="F51" s="28">
        <v>277069172.88999999</v>
      </c>
      <c r="G51" s="28">
        <v>277069172.88999999</v>
      </c>
    </row>
    <row r="52" spans="2:7" s="29" customFormat="1" ht="15.75" customHeight="1" x14ac:dyDescent="0.3">
      <c r="B52" s="49" t="s">
        <v>14</v>
      </c>
      <c r="C52" s="26">
        <v>37286158456</v>
      </c>
      <c r="D52" s="26">
        <v>25517336444.949993</v>
      </c>
      <c r="E52" s="27">
        <v>24730633939.039936</v>
      </c>
      <c r="F52" s="28"/>
      <c r="G52" s="28"/>
    </row>
    <row r="53" spans="2:7" ht="6" customHeight="1" x14ac:dyDescent="0.3">
      <c r="B53" s="49"/>
      <c r="C53" s="26"/>
      <c r="D53" s="26"/>
      <c r="E53" s="27"/>
      <c r="F53" s="28">
        <v>0</v>
      </c>
      <c r="G53" s="28">
        <v>0</v>
      </c>
    </row>
    <row r="54" spans="2:7" ht="19.5" customHeight="1" x14ac:dyDescent="0.3">
      <c r="B54" s="50" t="s">
        <v>17</v>
      </c>
      <c r="C54" s="51">
        <v>0</v>
      </c>
      <c r="D54" s="26">
        <v>2423953504.4199996</v>
      </c>
      <c r="E54" s="27">
        <v>2386702854.7799997</v>
      </c>
      <c r="F54" s="28"/>
      <c r="G54" s="28"/>
    </row>
    <row r="55" spans="2:7" ht="7.5" customHeight="1" x14ac:dyDescent="0.3">
      <c r="B55" s="50"/>
      <c r="C55" s="51"/>
      <c r="D55" s="26"/>
      <c r="E55" s="27"/>
      <c r="F55" s="35">
        <v>20694907403.689999</v>
      </c>
      <c r="G55" s="35">
        <v>20694907403.689999</v>
      </c>
    </row>
    <row r="56" spans="2:7" ht="15.75" customHeight="1" x14ac:dyDescent="0.3">
      <c r="B56" s="32" t="s">
        <v>37</v>
      </c>
      <c r="C56" s="33">
        <f>C48+C49-C52+C54</f>
        <v>0</v>
      </c>
      <c r="D56" s="33">
        <f>D48+D49-D52+D54</f>
        <v>5222625265.600008</v>
      </c>
      <c r="E56" s="34">
        <f>E48+E49-E52+E54</f>
        <v>5972077121.8700647</v>
      </c>
      <c r="F56" s="35">
        <v>18573150294.939999</v>
      </c>
      <c r="G56" s="35">
        <v>18573150294.939999</v>
      </c>
    </row>
    <row r="57" spans="2:7" ht="6" customHeight="1" x14ac:dyDescent="0.3">
      <c r="B57" s="36"/>
      <c r="C57" s="37"/>
      <c r="D57" s="37"/>
      <c r="E57" s="38"/>
      <c r="F57" s="35"/>
      <c r="G57" s="35"/>
    </row>
    <row r="58" spans="2:7" ht="15.75" customHeight="1" x14ac:dyDescent="0.3">
      <c r="B58" s="32" t="s">
        <v>38</v>
      </c>
      <c r="C58" s="33">
        <f>C56-C49</f>
        <v>79980550</v>
      </c>
      <c r="D58" s="33">
        <f>D56-D49</f>
        <v>5281433933.6700077</v>
      </c>
      <c r="E58" s="34">
        <f>E56-E49</f>
        <v>6030885789.9400644</v>
      </c>
      <c r="F58" s="19" t="s">
        <v>7</v>
      </c>
      <c r="G58" s="20" t="s">
        <v>44</v>
      </c>
    </row>
    <row r="59" spans="2:7" ht="5.25" customHeight="1" x14ac:dyDescent="0.3">
      <c r="B59" s="52"/>
      <c r="C59" s="43"/>
      <c r="D59" s="43"/>
      <c r="E59" s="44"/>
      <c r="F59" s="28">
        <v>13630917373.160004</v>
      </c>
      <c r="G59" s="28">
        <v>13630917373.160004</v>
      </c>
    </row>
    <row r="60" spans="2:7" ht="20.25" customHeight="1" x14ac:dyDescent="0.3">
      <c r="B60" s="39" t="s">
        <v>3</v>
      </c>
      <c r="C60" s="40" t="s">
        <v>4</v>
      </c>
      <c r="D60" s="40" t="s">
        <v>5</v>
      </c>
      <c r="E60" s="40" t="s">
        <v>6</v>
      </c>
      <c r="F60" s="28">
        <v>0</v>
      </c>
      <c r="G60" s="28">
        <v>0</v>
      </c>
    </row>
    <row r="61" spans="2:7" ht="16.5" customHeight="1" x14ac:dyDescent="0.3">
      <c r="B61" s="15" t="s">
        <v>11</v>
      </c>
      <c r="C61" s="26">
        <v>16615653380</v>
      </c>
      <c r="D61" s="26">
        <v>12888761692.52</v>
      </c>
      <c r="E61" s="27">
        <v>12888761692.52</v>
      </c>
      <c r="F61" s="28">
        <v>0</v>
      </c>
      <c r="G61" s="28">
        <v>0</v>
      </c>
    </row>
    <row r="62" spans="2:7" ht="16.5" customHeight="1" x14ac:dyDescent="0.3">
      <c r="B62" s="50" t="s">
        <v>39</v>
      </c>
      <c r="C62" s="26">
        <v>0</v>
      </c>
      <c r="D62" s="26">
        <v>0</v>
      </c>
      <c r="E62" s="27">
        <v>0</v>
      </c>
      <c r="F62" s="28">
        <v>0</v>
      </c>
      <c r="G62" s="28">
        <v>0</v>
      </c>
    </row>
    <row r="63" spans="2:7" ht="16.5" customHeight="1" x14ac:dyDescent="0.3">
      <c r="B63" s="45" t="s">
        <v>30</v>
      </c>
      <c r="C63" s="26">
        <v>0</v>
      </c>
      <c r="D63" s="26">
        <v>0</v>
      </c>
      <c r="E63" s="27">
        <v>0</v>
      </c>
      <c r="F63" s="28"/>
      <c r="G63" s="28"/>
    </row>
    <row r="64" spans="2:7" s="29" customFormat="1" ht="15.75" customHeight="1" x14ac:dyDescent="0.3">
      <c r="B64" s="45" t="s">
        <v>33</v>
      </c>
      <c r="C64" s="26">
        <v>0</v>
      </c>
      <c r="D64" s="26">
        <v>0</v>
      </c>
      <c r="E64" s="27">
        <v>0</v>
      </c>
      <c r="F64" s="28">
        <v>0</v>
      </c>
      <c r="G64" s="28">
        <v>0</v>
      </c>
    </row>
    <row r="65" spans="2:7" s="29" customFormat="1" ht="6.75" customHeight="1" x14ac:dyDescent="0.3">
      <c r="B65" s="45"/>
      <c r="C65" s="26"/>
      <c r="D65" s="26"/>
      <c r="E65" s="27"/>
      <c r="F65" s="28"/>
      <c r="G65" s="28"/>
    </row>
    <row r="66" spans="2:7" ht="14.25" customHeight="1" x14ac:dyDescent="0.3">
      <c r="B66" s="53" t="s">
        <v>40</v>
      </c>
      <c r="C66" s="26">
        <v>16615653380</v>
      </c>
      <c r="D66" s="26">
        <v>12489453364.960007</v>
      </c>
      <c r="E66" s="27">
        <v>12453081513.820011</v>
      </c>
      <c r="F66" s="28">
        <v>0</v>
      </c>
      <c r="G66" s="28">
        <v>0</v>
      </c>
    </row>
    <row r="67" spans="2:7" ht="6" customHeight="1" x14ac:dyDescent="0.3">
      <c r="B67" s="53"/>
      <c r="C67" s="26"/>
      <c r="D67" s="26"/>
      <c r="E67" s="27"/>
      <c r="F67" s="28"/>
      <c r="G67" s="28"/>
    </row>
    <row r="68" spans="2:7" ht="16.5" customHeight="1" x14ac:dyDescent="0.3">
      <c r="B68" s="54" t="s">
        <v>18</v>
      </c>
      <c r="C68" s="51">
        <v>0</v>
      </c>
      <c r="D68" s="26">
        <v>0</v>
      </c>
      <c r="E68" s="27">
        <v>0</v>
      </c>
      <c r="F68" s="35">
        <v>13630917373.160004</v>
      </c>
      <c r="G68" s="35">
        <v>13630917373.160004</v>
      </c>
    </row>
    <row r="69" spans="2:7" ht="6" customHeight="1" x14ac:dyDescent="0.3">
      <c r="B69" s="54"/>
      <c r="C69" s="51"/>
      <c r="D69" s="26"/>
      <c r="E69" s="27"/>
      <c r="F69" s="35">
        <v>13630917373.160004</v>
      </c>
      <c r="G69" s="35">
        <v>13630917373.160004</v>
      </c>
    </row>
    <row r="70" spans="2:7" ht="15.75" customHeight="1" x14ac:dyDescent="0.3">
      <c r="B70" s="32" t="s">
        <v>41</v>
      </c>
      <c r="C70" s="33">
        <f>C61+C62-C66+C68</f>
        <v>0</v>
      </c>
      <c r="D70" s="33">
        <f>D61+D62-D66+D68</f>
        <v>399308327.55999374</v>
      </c>
      <c r="E70" s="34">
        <f>E61+E62-E66+E68</f>
        <v>435680178.69998932</v>
      </c>
      <c r="F70" s="55"/>
      <c r="G70" s="55"/>
    </row>
    <row r="71" spans="2:7" ht="6" customHeight="1" x14ac:dyDescent="0.3">
      <c r="B71" s="36"/>
      <c r="C71" s="37"/>
      <c r="D71" s="37"/>
      <c r="E71" s="38"/>
      <c r="F71" s="56"/>
      <c r="G71" s="57"/>
    </row>
    <row r="72" spans="2:7" ht="13.5" customHeight="1" x14ac:dyDescent="0.3">
      <c r="B72" s="58" t="s">
        <v>42</v>
      </c>
      <c r="C72" s="59">
        <f>C70-C62</f>
        <v>0</v>
      </c>
      <c r="D72" s="59">
        <f>D70-D62</f>
        <v>399308327.55999374</v>
      </c>
      <c r="E72" s="60">
        <f>E70-E62</f>
        <v>435680178.69998932</v>
      </c>
      <c r="F72" s="61"/>
      <c r="G72" s="62"/>
    </row>
    <row r="73" spans="2:7" ht="13.9" customHeight="1" x14ac:dyDescent="0.3">
      <c r="B73" s="46"/>
    </row>
    <row r="131" spans="2:24" s="1" customFormat="1" x14ac:dyDescent="0.3">
      <c r="B131"/>
      <c r="C131"/>
      <c r="D131"/>
      <c r="E13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2:24" s="1" customFormat="1" x14ac:dyDescent="0.3">
      <c r="B132"/>
      <c r="C132"/>
      <c r="D132"/>
      <c r="E13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2:24" s="1" customFormat="1" x14ac:dyDescent="0.3">
      <c r="B133"/>
      <c r="C133"/>
      <c r="D133"/>
      <c r="E13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2:24" s="1" customFormat="1" x14ac:dyDescent="0.3">
      <c r="B134"/>
      <c r="C134"/>
      <c r="D134"/>
      <c r="E134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2:24" s="1" customFormat="1" x14ac:dyDescent="0.3">
      <c r="B135"/>
      <c r="C135"/>
      <c r="D135"/>
      <c r="E13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2:24" s="1" customFormat="1" x14ac:dyDescent="0.3">
      <c r="B136"/>
      <c r="C136"/>
      <c r="D136"/>
      <c r="E13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2:24" s="1" customFormat="1" x14ac:dyDescent="0.3">
      <c r="B137"/>
      <c r="C137"/>
      <c r="D137"/>
      <c r="E137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2:24" s="1" customFormat="1" x14ac:dyDescent="0.3">
      <c r="B138"/>
      <c r="C138"/>
      <c r="D138"/>
      <c r="E138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2:24" s="1" customFormat="1" x14ac:dyDescent="0.3">
      <c r="B139"/>
      <c r="C139"/>
      <c r="D139"/>
      <c r="E139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2:24" s="1" customFormat="1" x14ac:dyDescent="0.3">
      <c r="B140"/>
      <c r="C140"/>
      <c r="D140"/>
      <c r="E140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2:24" s="1" customFormat="1" x14ac:dyDescent="0.3">
      <c r="B141"/>
      <c r="C141"/>
      <c r="D141"/>
      <c r="E14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2:24" s="1" customFormat="1" x14ac:dyDescent="0.3">
      <c r="B142"/>
      <c r="C142"/>
      <c r="D142"/>
      <c r="E14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2:24" s="1" customFormat="1" x14ac:dyDescent="0.3">
      <c r="B143"/>
      <c r="C143"/>
      <c r="D143"/>
      <c r="E14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2:24" s="1" customFormat="1" x14ac:dyDescent="0.3">
      <c r="B144"/>
      <c r="C144"/>
      <c r="D144"/>
      <c r="E144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2:24" s="1" customFormat="1" x14ac:dyDescent="0.3">
      <c r="B145"/>
      <c r="C145"/>
      <c r="D145"/>
      <c r="E14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2:24" s="1" customFormat="1" x14ac:dyDescent="0.3">
      <c r="B146"/>
      <c r="C146"/>
      <c r="D146"/>
      <c r="E14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2:24" s="1" customFormat="1" x14ac:dyDescent="0.3">
      <c r="B147"/>
      <c r="C147"/>
      <c r="D147"/>
      <c r="E147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2:24" s="63" customFormat="1" ht="20.25" x14ac:dyDescent="0.3">
      <c r="B148"/>
      <c r="C148"/>
      <c r="D148"/>
      <c r="E148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2:24" s="63" customFormat="1" ht="20.25" x14ac:dyDescent="0.3">
      <c r="B149"/>
      <c r="C149"/>
      <c r="D149"/>
      <c r="E149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2:24" s="63" customFormat="1" ht="20.25" x14ac:dyDescent="0.3">
      <c r="B150"/>
      <c r="C150"/>
      <c r="D150"/>
      <c r="E150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2:24" s="63" customFormat="1" ht="20.25" x14ac:dyDescent="0.3">
      <c r="B151"/>
      <c r="C151"/>
      <c r="D151"/>
      <c r="E15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2:24" s="63" customFormat="1" ht="20.25" x14ac:dyDescent="0.3">
      <c r="B152"/>
      <c r="C152"/>
      <c r="D152"/>
      <c r="E15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2:24" s="63" customFormat="1" ht="20.25" x14ac:dyDescent="0.3">
      <c r="B153"/>
      <c r="C153"/>
      <c r="D153"/>
      <c r="E15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2:24" s="63" customFormat="1" ht="20.25" x14ac:dyDescent="0.3">
      <c r="B154"/>
      <c r="C154"/>
      <c r="D154"/>
      <c r="E154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2:24" s="63" customFormat="1" ht="20.25" x14ac:dyDescent="0.3">
      <c r="B155"/>
      <c r="C155"/>
      <c r="D155"/>
      <c r="E15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2:24" s="63" customFormat="1" ht="20.25" x14ac:dyDescent="0.3">
      <c r="B156"/>
      <c r="C156"/>
      <c r="D156"/>
      <c r="E15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2:24" s="63" customFormat="1" ht="20.25" x14ac:dyDescent="0.3">
      <c r="B157"/>
      <c r="C157"/>
      <c r="D157"/>
      <c r="E157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2:24" s="63" customFormat="1" ht="20.25" x14ac:dyDescent="0.3">
      <c r="B158"/>
      <c r="C158"/>
      <c r="D158"/>
      <c r="E158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2:24" s="63" customFormat="1" ht="20.25" x14ac:dyDescent="0.3">
      <c r="B159"/>
      <c r="C159"/>
      <c r="D159"/>
      <c r="E159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2:24" s="63" customFormat="1" ht="20.25" x14ac:dyDescent="0.3">
      <c r="B160"/>
      <c r="C160"/>
      <c r="D160"/>
      <c r="E160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2:24" s="63" customFormat="1" ht="20.25" x14ac:dyDescent="0.3">
      <c r="B161"/>
      <c r="C161"/>
      <c r="D161"/>
      <c r="E16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2:24" s="63" customFormat="1" ht="20.25" x14ac:dyDescent="0.3">
      <c r="B162"/>
      <c r="C162"/>
      <c r="D162"/>
      <c r="E16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2:24" s="63" customFormat="1" ht="20.25" x14ac:dyDescent="0.3">
      <c r="B163"/>
      <c r="C163"/>
      <c r="D163"/>
      <c r="E16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2:24" s="63" customFormat="1" ht="20.25" x14ac:dyDescent="0.3">
      <c r="B164"/>
      <c r="C164"/>
      <c r="D164"/>
      <c r="E164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2:24" s="63" customFormat="1" ht="20.25" x14ac:dyDescent="0.3">
      <c r="B165"/>
      <c r="C165"/>
      <c r="D165"/>
      <c r="E16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2:24" s="63" customFormat="1" ht="20.25" x14ac:dyDescent="0.3">
      <c r="B166"/>
      <c r="C166"/>
      <c r="D166"/>
      <c r="E166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2:24" s="63" customFormat="1" ht="20.25" x14ac:dyDescent="0.3">
      <c r="B167"/>
      <c r="C167"/>
      <c r="D167"/>
      <c r="E167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2:24" s="63" customFormat="1" ht="20.25" x14ac:dyDescent="0.3">
      <c r="B168"/>
      <c r="C168"/>
      <c r="D168"/>
      <c r="E168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2:24" s="63" customFormat="1" ht="20.25" x14ac:dyDescent="0.3">
      <c r="B169"/>
      <c r="C169"/>
      <c r="D169"/>
      <c r="E169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2:24" s="63" customFormat="1" ht="20.25" x14ac:dyDescent="0.3">
      <c r="B170"/>
      <c r="C170"/>
      <c r="D170"/>
      <c r="E170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2:24" s="63" customFormat="1" ht="20.25" x14ac:dyDescent="0.3">
      <c r="B171"/>
      <c r="C171"/>
      <c r="D171"/>
      <c r="E17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2:24" s="63" customFormat="1" ht="20.25" x14ac:dyDescent="0.3">
      <c r="B172"/>
      <c r="C172"/>
      <c r="D172"/>
      <c r="E17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2:24" s="63" customFormat="1" ht="20.25" x14ac:dyDescent="0.3">
      <c r="B173"/>
      <c r="C173"/>
      <c r="D173"/>
      <c r="E17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2:24" s="63" customFormat="1" ht="20.25" x14ac:dyDescent="0.3">
      <c r="B174"/>
      <c r="C174"/>
      <c r="D174"/>
      <c r="E174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2:24" s="63" customFormat="1" ht="20.25" x14ac:dyDescent="0.3">
      <c r="B175"/>
      <c r="C175"/>
      <c r="D175"/>
      <c r="E17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2:24" s="63" customFormat="1" ht="20.25" x14ac:dyDescent="0.3">
      <c r="B176"/>
      <c r="C176"/>
      <c r="D176"/>
      <c r="E17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2:24" s="63" customFormat="1" ht="20.25" x14ac:dyDescent="0.3">
      <c r="B177"/>
      <c r="C177"/>
      <c r="D177"/>
      <c r="E177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2:24" s="63" customFormat="1" ht="20.25" x14ac:dyDescent="0.3">
      <c r="B178"/>
      <c r="C178"/>
      <c r="D178"/>
      <c r="E178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2:24" s="63" customFormat="1" ht="20.25" x14ac:dyDescent="0.3">
      <c r="B179"/>
      <c r="C179"/>
      <c r="D179"/>
      <c r="E179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2:24" s="63" customFormat="1" ht="20.25" x14ac:dyDescent="0.3">
      <c r="B180"/>
      <c r="C180"/>
      <c r="D180"/>
      <c r="E180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2:24" s="63" customFormat="1" ht="20.25" x14ac:dyDescent="0.3">
      <c r="B181"/>
      <c r="C181"/>
      <c r="D181"/>
      <c r="E18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2:24" s="63" customFormat="1" ht="20.25" x14ac:dyDescent="0.3">
      <c r="B182"/>
      <c r="C182"/>
      <c r="D182"/>
      <c r="E18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2:24" s="63" customFormat="1" ht="20.25" x14ac:dyDescent="0.3">
      <c r="B183"/>
      <c r="C183"/>
      <c r="D183"/>
      <c r="E18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2:24" s="63" customFormat="1" ht="20.25" x14ac:dyDescent="0.3">
      <c r="B184"/>
      <c r="C184"/>
      <c r="D184"/>
      <c r="E184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2:24" s="63" customFormat="1" ht="20.25" x14ac:dyDescent="0.3">
      <c r="B185"/>
      <c r="C185"/>
      <c r="D185"/>
      <c r="E18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2:24" s="63" customFormat="1" ht="20.25" x14ac:dyDescent="0.3">
      <c r="B186"/>
      <c r="C186"/>
      <c r="D186"/>
      <c r="E186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2:24" s="63" customFormat="1" ht="20.25" x14ac:dyDescent="0.3">
      <c r="B187"/>
      <c r="C187"/>
      <c r="D187"/>
      <c r="E187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2:24" s="63" customFormat="1" ht="20.25" x14ac:dyDescent="0.3">
      <c r="B188"/>
      <c r="C188"/>
      <c r="D188"/>
      <c r="E188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2:24" s="63" customFormat="1" ht="20.25" x14ac:dyDescent="0.3">
      <c r="B189"/>
      <c r="C189"/>
      <c r="D189"/>
      <c r="E189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2:24" s="63" customFormat="1" ht="20.25" x14ac:dyDescent="0.3">
      <c r="B190"/>
      <c r="C190"/>
      <c r="D190"/>
      <c r="E190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2:24" s="63" customFormat="1" ht="20.25" x14ac:dyDescent="0.3">
      <c r="B191"/>
      <c r="C191"/>
      <c r="D191"/>
      <c r="E19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2:24" s="63" customFormat="1" ht="20.25" x14ac:dyDescent="0.3">
      <c r="B192"/>
      <c r="C192"/>
      <c r="D192"/>
      <c r="E19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2:24" s="63" customFormat="1" ht="20.25" x14ac:dyDescent="0.3">
      <c r="B193"/>
      <c r="C193"/>
      <c r="D193"/>
      <c r="E19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2:24" s="63" customFormat="1" ht="20.25" x14ac:dyDescent="0.3">
      <c r="B194"/>
      <c r="C194"/>
      <c r="D194"/>
      <c r="E194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2:24" s="63" customFormat="1" ht="20.25" x14ac:dyDescent="0.3">
      <c r="B195"/>
      <c r="C195"/>
      <c r="D195"/>
      <c r="E19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2:24" s="63" customFormat="1" ht="20.25" x14ac:dyDescent="0.3">
      <c r="B196"/>
      <c r="C196"/>
      <c r="D196"/>
      <c r="E196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2:24" s="63" customFormat="1" ht="20.25" x14ac:dyDescent="0.3">
      <c r="B197"/>
      <c r="C197"/>
      <c r="D197"/>
      <c r="E197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2:24" s="63" customFormat="1" ht="20.25" x14ac:dyDescent="0.3">
      <c r="B198"/>
      <c r="C198"/>
      <c r="D198"/>
      <c r="E198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2:24" s="63" customFormat="1" ht="20.25" x14ac:dyDescent="0.3">
      <c r="B199"/>
      <c r="C199"/>
      <c r="D199"/>
      <c r="E199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2:24" s="63" customFormat="1" ht="20.25" x14ac:dyDescent="0.3">
      <c r="B200"/>
      <c r="C200"/>
      <c r="D200"/>
      <c r="E200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2:24" s="63" customFormat="1" ht="20.25" x14ac:dyDescent="0.3">
      <c r="B201"/>
      <c r="C201"/>
      <c r="D201"/>
      <c r="E20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2:24" s="63" customFormat="1" ht="20.25" x14ac:dyDescent="0.3">
      <c r="B202"/>
      <c r="C202"/>
      <c r="D202"/>
      <c r="E20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2:24" s="63" customFormat="1" ht="20.25" x14ac:dyDescent="0.3">
      <c r="B203"/>
      <c r="C203"/>
      <c r="D203"/>
      <c r="E20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2:24" s="63" customFormat="1" ht="20.25" x14ac:dyDescent="0.3">
      <c r="B204"/>
      <c r="C204"/>
      <c r="D204"/>
      <c r="E204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2:24" s="63" customFormat="1" ht="20.25" x14ac:dyDescent="0.3">
      <c r="B205"/>
      <c r="C205"/>
      <c r="D205"/>
      <c r="E20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2:24" s="63" customFormat="1" ht="20.25" x14ac:dyDescent="0.3">
      <c r="B206"/>
      <c r="C206"/>
      <c r="D206"/>
      <c r="E20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2:24" s="63" customFormat="1" ht="20.25" x14ac:dyDescent="0.3">
      <c r="B207"/>
      <c r="C207"/>
      <c r="D207"/>
      <c r="E207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2:24" s="63" customFormat="1" ht="20.25" x14ac:dyDescent="0.3">
      <c r="B208"/>
      <c r="C208"/>
      <c r="D208"/>
      <c r="E208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2:24" s="63" customFormat="1" ht="20.25" x14ac:dyDescent="0.3">
      <c r="B209"/>
      <c r="C209"/>
      <c r="D209"/>
      <c r="E209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2:24" s="63" customFormat="1" ht="20.25" x14ac:dyDescent="0.3">
      <c r="B210"/>
      <c r="C210"/>
      <c r="D210"/>
      <c r="E210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2:24" s="63" customFormat="1" ht="20.25" x14ac:dyDescent="0.3">
      <c r="B211"/>
      <c r="C211"/>
      <c r="D211"/>
      <c r="E21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</sheetData>
  <mergeCells count="4">
    <mergeCell ref="B4:G4"/>
    <mergeCell ref="B5:G5"/>
    <mergeCell ref="B6:G6"/>
    <mergeCell ref="B7:G7"/>
  </mergeCells>
  <printOptions horizontalCentered="1"/>
  <pageMargins left="0.39370078740157483" right="0.39370078740157483" top="0.35433070866141736" bottom="0.35433070866141736" header="0" footer="0"/>
  <pageSetup scale="75" fitToHeight="0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4.Balance Presupuetario ok</vt:lpstr>
      <vt:lpstr>'4.Balance Presupuetario ok'!Área_de_impresión</vt:lpstr>
      <vt:lpstr>'4.Balance Presupuetario ok'!Títulos_a_imprimir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DEPARTAMENTO DE DESARROLLO TÉCNICO Y ANÁLISIS DEL GASTO PÚBLICO</dc:creator>
  <cp:lastModifiedBy>DEPARTAMENTO DE DESARROLLO TÉCNICO Y ANÁLISIS DEL GAST</cp:lastModifiedBy>
  <cp:lastPrinted>2026-10-06T23:51:10Z</cp:lastPrinted>
  <dcterms:created xsi:type="dcterms:W3CDTF">2026-10-06T23:50:28Z</dcterms:created>
  <dcterms:modified xsi:type="dcterms:W3CDTF">2026-10-06T23:51:30Z</dcterms:modified>
</cp:coreProperties>
</file>