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d43a652ba2364d/PROYECTOS DE PRESUPUESTO DE EGRESOS/2025/ANEXOS PRESUPUESTO DE EGRESOS/ANEXOS EXCEL^J WORD Y PDF/ANEXOS EXCEL 2025/"/>
    </mc:Choice>
  </mc:AlternateContent>
  <xr:revisionPtr revIDLastSave="10" documentId="13_ncr:1_{BF2C2035-D663-41CC-B4BA-37C2CE3E2FBA}" xr6:coauthVersionLast="47" xr6:coauthVersionMax="47" xr10:uidLastSave="{25715E4B-C1B2-4787-A7F1-9A1BF4EB1C6C}"/>
  <bookViews>
    <workbookView xWindow="28680" yWindow="-120" windowWidth="15600" windowHeight="11040" xr2:uid="{4A2BE022-0138-455D-AFF1-326E57A69817}"/>
  </bookViews>
  <sheets>
    <sheet name="8.1 Part y Ap a Mun M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C51" i="1"/>
  <c r="C61" i="1"/>
  <c r="C29" i="1"/>
  <c r="D29" i="1"/>
  <c r="E29" i="1"/>
  <c r="F29" i="1"/>
  <c r="G29" i="1"/>
  <c r="H29" i="1"/>
  <c r="I29" i="1"/>
  <c r="J29" i="1"/>
  <c r="K29" i="1"/>
  <c r="L29" i="1"/>
  <c r="M29" i="1"/>
  <c r="N30" i="1"/>
  <c r="N31" i="1"/>
  <c r="N32" i="1"/>
  <c r="N33" i="1"/>
  <c r="N34" i="1"/>
  <c r="N35" i="1"/>
  <c r="N36" i="1"/>
  <c r="N37" i="1"/>
  <c r="N38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8" i="1"/>
  <c r="M8" i="1"/>
  <c r="K8" i="1"/>
  <c r="J8" i="1"/>
  <c r="I8" i="1"/>
  <c r="H8" i="1"/>
  <c r="G8" i="1"/>
  <c r="F8" i="1"/>
  <c r="E8" i="1"/>
  <c r="D8" i="1"/>
  <c r="C8" i="1"/>
  <c r="O10" i="1"/>
  <c r="O11" i="1"/>
  <c r="O12" i="1"/>
  <c r="O13" i="1"/>
  <c r="O14" i="1"/>
  <c r="O15" i="1"/>
  <c r="O16" i="1"/>
  <c r="O17" i="1"/>
  <c r="O18" i="1"/>
  <c r="O19" i="1"/>
  <c r="O9" i="1"/>
  <c r="L10" i="1"/>
  <c r="L11" i="1"/>
  <c r="L12" i="1"/>
  <c r="L13" i="1"/>
  <c r="L14" i="1"/>
  <c r="L15" i="1"/>
  <c r="L16" i="1"/>
  <c r="L17" i="1"/>
  <c r="L18" i="1"/>
  <c r="L19" i="1"/>
  <c r="L9" i="1"/>
  <c r="M28" i="1" l="1"/>
  <c r="F28" i="1"/>
  <c r="E28" i="1"/>
  <c r="L28" i="1"/>
  <c r="D28" i="1"/>
  <c r="N39" i="1"/>
  <c r="G28" i="1"/>
  <c r="K28" i="1"/>
  <c r="C28" i="1"/>
  <c r="P18" i="1"/>
  <c r="C50" i="1"/>
  <c r="P10" i="1"/>
  <c r="I28" i="1"/>
  <c r="J28" i="1"/>
  <c r="P14" i="1"/>
  <c r="N29" i="1"/>
  <c r="H28" i="1"/>
  <c r="P13" i="1"/>
  <c r="P17" i="1"/>
  <c r="P19" i="1"/>
  <c r="P15" i="1"/>
  <c r="P11" i="1"/>
  <c r="P9" i="1"/>
  <c r="P12" i="1"/>
  <c r="P16" i="1"/>
  <c r="O8" i="1"/>
  <c r="L8" i="1"/>
  <c r="N28" i="1" l="1"/>
  <c r="P8" i="1"/>
</calcChain>
</file>

<file path=xl/sharedStrings.xml><?xml version="1.0" encoding="utf-8"?>
<sst xmlns="http://schemas.openxmlformats.org/spreadsheetml/2006/main" count="131" uniqueCount="42">
  <si>
    <t>GOBIERNO DEL ESTADO DE QUINTANA ROO</t>
  </si>
  <si>
    <t>SECRETARÍA DE FINANZAS Y PLANEACIÓN</t>
  </si>
  <si>
    <t xml:space="preserve"> Participaciones y Aportaciones a Municipios por Municipio</t>
  </si>
  <si>
    <t>(Cifras en Pesos)</t>
  </si>
  <si>
    <t>Municipio</t>
  </si>
  <si>
    <t>Participaciones</t>
  </si>
  <si>
    <t>Aportaciones</t>
  </si>
  <si>
    <t>TOTAL</t>
  </si>
  <si>
    <t>Uso, Goce o Aprovechamiento de Inmuebles Ubicados en los Causes, Vasos, así Como en las Rivieras o Zonas Federales Contiguas a los Cauces de las Corrientes y en los Vasos o Depósitos de Propiedad Nacional</t>
  </si>
  <si>
    <t>Total</t>
  </si>
  <si>
    <t>Municipio de Cozumel</t>
  </si>
  <si>
    <t>Municipio de Felipe Carrillo Puerto</t>
  </si>
  <si>
    <t>Municipio de Isla Mujeres</t>
  </si>
  <si>
    <t>Municipio de Othón P. Blanco</t>
  </si>
  <si>
    <t>Municipio de Benito Juárez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</si>
  <si>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</si>
  <si>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</si>
  <si>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</si>
  <si>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</si>
  <si>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</si>
  <si>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</si>
  <si>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 xml:space="preserve"> Participaciones y Aportaciones a Municipios por Fuente de Financiamiento</t>
  </si>
  <si>
    <t>Concepto</t>
  </si>
  <si>
    <t xml:space="preserve"> 8.1 Participaciones y Aportaciones a Municipios</t>
  </si>
  <si>
    <t>Aprobado</t>
  </si>
  <si>
    <t>Transferencias Estatales a Municipios por Municipio</t>
  </si>
  <si>
    <t>Recaudación Local</t>
  </si>
  <si>
    <t>20% de la Recaudación del Impuesto a la Venta Final de Bebidas Alcohólicas en Envase Cerrado, Excepto Cervezas</t>
  </si>
  <si>
    <t>GRAN TOTAL</t>
  </si>
  <si>
    <t>Fondo General de Participaciones (FGP) 2025</t>
  </si>
  <si>
    <t>Fondo de Fomento Municipal (FFM) 2025</t>
  </si>
  <si>
    <t>Fondo de Fiscalización y Recaudación (FOFIR) 2025</t>
  </si>
  <si>
    <t>Impuesto Especial sobre Producción y Servicios (IEPS) 2025</t>
  </si>
  <si>
    <t>Participaciones de Gasolina y Diesel (PGD) 2025</t>
  </si>
  <si>
    <t>Fondo de Impuesto Sobre la Renta (FISR) 2025</t>
  </si>
  <si>
    <t>Aprovechamientos derivados de la Zona Federal Marítimo Terrestre (ZOFEMAT) 2025</t>
  </si>
  <si>
    <t>Incentivos derivados de la Colaboración Fiscal 2025</t>
  </si>
  <si>
    <t>Fondo de Aportaciones para la Infraestructura Social Municipal (FAISM) 2025</t>
  </si>
  <si>
    <t>Fondo de Aportaciones para el Fortalecimiento de los Municipios (FORTAMUN) 2025</t>
  </si>
  <si>
    <t>PRESUPUESTO DE EGRESOS 2025</t>
  </si>
  <si>
    <t>Transferencias Estatales a Municipios por Fuente de Financiamiento</t>
  </si>
  <si>
    <t>*Recursos de origen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</si>
</sst>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7.5"/>
      <color rgb="FF000000"/>
      <name val="Calibri"/>
      <family val="2"/>
    </font>
    <font>
      <sz val="7.5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vertical="center" wrapText="1"/>
    </xf>
    <xf numFmtId="3" fontId="5" fillId="0" borderId="13" xfId="0" applyNumberFormat="1" applyFont="1" applyBorder="1" applyAlignment="1">
      <alignment horizontal="right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A08E-F5EF-42BE-AC5D-9B1C95582235}">
  <dimension ref="B1:P96"/>
  <sheetViews>
    <sheetView tabSelected="1" workbookViewId="0">
      <selection activeCell="E98" sqref="E98"/>
    </sheetView>
  </sheetViews>
  <sheetFormatPr baseColWidth="10" defaultRowHeight="14.5" x14ac:dyDescent="0.35"/>
  <cols>
    <col min="1" max="1" width="5.7265625" customWidth="1"/>
  </cols>
  <sheetData>
    <row r="1" spans="2:16" ht="15" customHeight="1" x14ac:dyDescent="0.35"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2:16" ht="15" customHeight="1" x14ac:dyDescent="0.35">
      <c r="B2" s="29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15" customHeight="1" x14ac:dyDescent="0.35">
      <c r="B3" s="29" t="s">
        <v>39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2:16" ht="15" customHeight="1" x14ac:dyDescent="0.35">
      <c r="B4" s="29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2:16" ht="15.75" customHeight="1" thickBot="1" x14ac:dyDescent="0.4">
      <c r="B5" s="32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2:16" ht="15" thickBot="1" x14ac:dyDescent="0.4">
      <c r="B6" s="21" t="s">
        <v>4</v>
      </c>
      <c r="C6" s="23" t="s">
        <v>5</v>
      </c>
      <c r="D6" s="24"/>
      <c r="E6" s="24"/>
      <c r="F6" s="24"/>
      <c r="G6" s="24"/>
      <c r="H6" s="24"/>
      <c r="I6" s="24"/>
      <c r="J6" s="24"/>
      <c r="K6" s="24"/>
      <c r="L6" s="25"/>
      <c r="M6" s="23" t="s">
        <v>6</v>
      </c>
      <c r="N6" s="24"/>
      <c r="O6" s="25"/>
      <c r="P6" s="21" t="s">
        <v>28</v>
      </c>
    </row>
    <row r="7" spans="2:16" ht="150.5" thickBot="1" x14ac:dyDescent="0.4">
      <c r="B7" s="22"/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8</v>
      </c>
      <c r="L7" s="1" t="s">
        <v>9</v>
      </c>
      <c r="M7" s="1" t="s">
        <v>37</v>
      </c>
      <c r="N7" s="1" t="s">
        <v>38</v>
      </c>
      <c r="O7" s="1" t="s">
        <v>9</v>
      </c>
      <c r="P7" s="22"/>
    </row>
    <row r="8" spans="2:16" ht="15" thickBot="1" x14ac:dyDescent="0.4">
      <c r="B8" s="2" t="s">
        <v>9</v>
      </c>
      <c r="C8" s="3">
        <f t="shared" ref="C8:K8" si="0">SUM(C9:C19)</f>
        <v>2783598467</v>
      </c>
      <c r="D8" s="3">
        <f t="shared" si="0"/>
        <v>647350652</v>
      </c>
      <c r="E8" s="3">
        <f t="shared" si="0"/>
        <v>230426032</v>
      </c>
      <c r="F8" s="3">
        <f t="shared" si="0"/>
        <v>108780191</v>
      </c>
      <c r="G8" s="3">
        <f t="shared" si="0"/>
        <v>115105123</v>
      </c>
      <c r="H8" s="3">
        <f t="shared" si="0"/>
        <v>360658679</v>
      </c>
      <c r="I8" s="3">
        <f t="shared" si="0"/>
        <v>482906715</v>
      </c>
      <c r="J8" s="3">
        <f t="shared" si="0"/>
        <v>132335628</v>
      </c>
      <c r="K8" s="3">
        <f t="shared" si="0"/>
        <v>3000000</v>
      </c>
      <c r="L8" s="3">
        <f>SUM(L9:L19)</f>
        <v>4864161487</v>
      </c>
      <c r="M8" s="3">
        <f t="shared" ref="M8:N8" si="1">SUM(M9:M19)</f>
        <v>1567625153</v>
      </c>
      <c r="N8" s="3">
        <f t="shared" si="1"/>
        <v>1813930622</v>
      </c>
      <c r="O8" s="3">
        <f>SUM(O9:O19)</f>
        <v>3381555775</v>
      </c>
      <c r="P8" s="3">
        <f>SUM(P9:P19)</f>
        <v>8245717262</v>
      </c>
    </row>
    <row r="9" spans="2:16" ht="20.5" thickBot="1" x14ac:dyDescent="0.4">
      <c r="B9" s="4" t="s">
        <v>10</v>
      </c>
      <c r="C9" s="5">
        <v>199312345</v>
      </c>
      <c r="D9" s="5">
        <v>53130357</v>
      </c>
      <c r="E9" s="5">
        <v>14036682</v>
      </c>
      <c r="F9" s="5">
        <v>7485894</v>
      </c>
      <c r="G9" s="5">
        <v>5770676</v>
      </c>
      <c r="H9" s="5">
        <v>20038027</v>
      </c>
      <c r="I9" s="5">
        <v>37685700</v>
      </c>
      <c r="J9" s="5">
        <v>9808284</v>
      </c>
      <c r="K9" s="6">
        <v>0</v>
      </c>
      <c r="L9" s="3">
        <f>SUM(C9:K9)</f>
        <v>347267965</v>
      </c>
      <c r="M9" s="5">
        <v>51384461</v>
      </c>
      <c r="N9" s="5">
        <v>86524603</v>
      </c>
      <c r="O9" s="3">
        <f>+N9+M9</f>
        <v>137909064</v>
      </c>
      <c r="P9" s="3">
        <f>+L9+O9</f>
        <v>485177029</v>
      </c>
    </row>
    <row r="10" spans="2:16" ht="30.5" thickBot="1" x14ac:dyDescent="0.4">
      <c r="B10" s="4" t="s">
        <v>11</v>
      </c>
      <c r="C10" s="5">
        <v>230159707</v>
      </c>
      <c r="D10" s="5">
        <v>51976630</v>
      </c>
      <c r="E10" s="5">
        <v>19611569</v>
      </c>
      <c r="F10" s="5">
        <v>9063423</v>
      </c>
      <c r="G10" s="5">
        <v>7826915</v>
      </c>
      <c r="H10" s="5">
        <v>26126101</v>
      </c>
      <c r="I10" s="5">
        <v>284382</v>
      </c>
      <c r="J10" s="5">
        <v>10870726</v>
      </c>
      <c r="K10" s="6">
        <v>0</v>
      </c>
      <c r="L10" s="3">
        <f t="shared" ref="L10:L19" si="2">SUM(C10:K10)</f>
        <v>355919453</v>
      </c>
      <c r="M10" s="5">
        <v>333967944</v>
      </c>
      <c r="N10" s="5">
        <v>81998527</v>
      </c>
      <c r="O10" s="3">
        <f t="shared" ref="O10:O19" si="3">+N10+M10</f>
        <v>415966471</v>
      </c>
      <c r="P10" s="3">
        <f t="shared" ref="P10:P19" si="4">+L10+O10</f>
        <v>771885924</v>
      </c>
    </row>
    <row r="11" spans="2:16" ht="20.5" thickBot="1" x14ac:dyDescent="0.4">
      <c r="B11" s="4" t="s">
        <v>12</v>
      </c>
      <c r="C11" s="5">
        <v>134752839</v>
      </c>
      <c r="D11" s="5">
        <v>34163862</v>
      </c>
      <c r="E11" s="5">
        <v>10127587</v>
      </c>
      <c r="F11" s="5">
        <v>5139642</v>
      </c>
      <c r="G11" s="5">
        <v>3173523</v>
      </c>
      <c r="H11" s="5">
        <v>47776380</v>
      </c>
      <c r="I11" s="5">
        <v>24855263</v>
      </c>
      <c r="J11" s="5">
        <v>6542241</v>
      </c>
      <c r="K11" s="6">
        <v>0</v>
      </c>
      <c r="L11" s="3">
        <f t="shared" si="2"/>
        <v>266531337</v>
      </c>
      <c r="M11" s="5">
        <v>29482152</v>
      </c>
      <c r="N11" s="5">
        <v>22148096</v>
      </c>
      <c r="O11" s="3">
        <f t="shared" si="3"/>
        <v>51630248</v>
      </c>
      <c r="P11" s="3">
        <f t="shared" si="4"/>
        <v>318161585</v>
      </c>
    </row>
    <row r="12" spans="2:16" ht="20.5" thickBot="1" x14ac:dyDescent="0.4">
      <c r="B12" s="4" t="s">
        <v>13</v>
      </c>
      <c r="C12" s="5">
        <v>334440587</v>
      </c>
      <c r="D12" s="5">
        <v>78679882</v>
      </c>
      <c r="E12" s="5">
        <v>27351131</v>
      </c>
      <c r="F12" s="5">
        <v>13030811</v>
      </c>
      <c r="G12" s="5">
        <v>13951168</v>
      </c>
      <c r="H12" s="5">
        <v>21553322</v>
      </c>
      <c r="I12" s="5">
        <v>2500000</v>
      </c>
      <c r="J12" s="5">
        <v>15934657</v>
      </c>
      <c r="K12" s="5">
        <v>1000000</v>
      </c>
      <c r="L12" s="3">
        <f t="shared" si="2"/>
        <v>508441558</v>
      </c>
      <c r="M12" s="5">
        <v>277643770</v>
      </c>
      <c r="N12" s="5">
        <v>228108010</v>
      </c>
      <c r="O12" s="3">
        <f t="shared" si="3"/>
        <v>505751780</v>
      </c>
      <c r="P12" s="3">
        <f t="shared" si="4"/>
        <v>1014193338</v>
      </c>
    </row>
    <row r="13" spans="2:16" ht="20.5" thickBot="1" x14ac:dyDescent="0.4">
      <c r="B13" s="4" t="s">
        <v>14</v>
      </c>
      <c r="C13" s="5">
        <v>807994952</v>
      </c>
      <c r="D13" s="5">
        <v>181141257</v>
      </c>
      <c r="E13" s="5">
        <v>69330694</v>
      </c>
      <c r="F13" s="5">
        <v>31876053</v>
      </c>
      <c r="G13" s="5">
        <v>45096192</v>
      </c>
      <c r="H13" s="5">
        <v>128135758</v>
      </c>
      <c r="I13" s="5">
        <v>179681988</v>
      </c>
      <c r="J13" s="5">
        <v>38119382</v>
      </c>
      <c r="K13" s="6">
        <v>0</v>
      </c>
      <c r="L13" s="3">
        <f t="shared" si="2"/>
        <v>1481376276</v>
      </c>
      <c r="M13" s="5">
        <v>320469991</v>
      </c>
      <c r="N13" s="5">
        <v>889890501</v>
      </c>
      <c r="O13" s="3">
        <f t="shared" si="3"/>
        <v>1210360492</v>
      </c>
      <c r="P13" s="3">
        <f t="shared" si="4"/>
        <v>2691736768</v>
      </c>
    </row>
    <row r="14" spans="2:16" ht="20.5" thickBot="1" x14ac:dyDescent="0.4">
      <c r="B14" s="4" t="s">
        <v>15</v>
      </c>
      <c r="C14" s="5">
        <v>152846614</v>
      </c>
      <c r="D14" s="5">
        <v>37717921</v>
      </c>
      <c r="E14" s="5">
        <v>11862405</v>
      </c>
      <c r="F14" s="5">
        <v>5875896</v>
      </c>
      <c r="G14" s="5">
        <v>4161936</v>
      </c>
      <c r="H14" s="6">
        <v>0</v>
      </c>
      <c r="I14" s="6">
        <v>0</v>
      </c>
      <c r="J14" s="5">
        <v>7374807</v>
      </c>
      <c r="K14" s="6">
        <v>0</v>
      </c>
      <c r="L14" s="3">
        <f t="shared" si="2"/>
        <v>219839579</v>
      </c>
      <c r="M14" s="5">
        <v>156242259</v>
      </c>
      <c r="N14" s="5">
        <v>38236365</v>
      </c>
      <c r="O14" s="3">
        <f t="shared" si="3"/>
        <v>194478624</v>
      </c>
      <c r="P14" s="3">
        <f t="shared" si="4"/>
        <v>414318203</v>
      </c>
    </row>
    <row r="15" spans="2:16" ht="20.5" thickBot="1" x14ac:dyDescent="0.4">
      <c r="B15" s="4" t="s">
        <v>16</v>
      </c>
      <c r="C15" s="5">
        <v>148077644</v>
      </c>
      <c r="D15" s="5">
        <v>37988587</v>
      </c>
      <c r="E15" s="5">
        <v>10967171</v>
      </c>
      <c r="F15" s="5">
        <v>5627748</v>
      </c>
      <c r="G15" s="5">
        <v>3524309</v>
      </c>
      <c r="H15" s="6">
        <v>6100212</v>
      </c>
      <c r="I15" s="5">
        <v>3600950</v>
      </c>
      <c r="J15" s="5">
        <v>7218340</v>
      </c>
      <c r="K15" s="6">
        <v>0</v>
      </c>
      <c r="L15" s="3">
        <f t="shared" si="2"/>
        <v>223104961</v>
      </c>
      <c r="M15" s="5">
        <v>91603391</v>
      </c>
      <c r="N15" s="5">
        <v>28479331</v>
      </c>
      <c r="O15" s="3">
        <f t="shared" si="3"/>
        <v>120082722</v>
      </c>
      <c r="P15" s="3">
        <f t="shared" si="4"/>
        <v>343187683</v>
      </c>
    </row>
    <row r="16" spans="2:16" ht="20.5" thickBot="1" x14ac:dyDescent="0.4">
      <c r="B16" s="4" t="s">
        <v>17</v>
      </c>
      <c r="C16" s="5">
        <v>367022175</v>
      </c>
      <c r="D16" s="5">
        <v>77406447</v>
      </c>
      <c r="E16" s="5">
        <v>33261889</v>
      </c>
      <c r="F16" s="5">
        <v>14696750</v>
      </c>
      <c r="G16" s="5">
        <v>19107458</v>
      </c>
      <c r="H16" s="5">
        <v>66022851</v>
      </c>
      <c r="I16" s="5">
        <v>144394801</v>
      </c>
      <c r="J16" s="5">
        <v>17086802</v>
      </c>
      <c r="K16" s="6">
        <v>0</v>
      </c>
      <c r="L16" s="3">
        <f t="shared" si="2"/>
        <v>738999173</v>
      </c>
      <c r="M16" s="5">
        <v>103876858</v>
      </c>
      <c r="N16" s="5">
        <v>325885323</v>
      </c>
      <c r="O16" s="3">
        <f t="shared" si="3"/>
        <v>429762181</v>
      </c>
      <c r="P16" s="3">
        <f t="shared" si="4"/>
        <v>1168761354</v>
      </c>
    </row>
    <row r="17" spans="2:16" ht="20.5" thickBot="1" x14ac:dyDescent="0.4">
      <c r="B17" s="4" t="s">
        <v>18</v>
      </c>
      <c r="C17" s="5">
        <v>149660383</v>
      </c>
      <c r="D17" s="5">
        <v>34847601</v>
      </c>
      <c r="E17" s="5">
        <v>12370483</v>
      </c>
      <c r="F17" s="5">
        <v>5847420</v>
      </c>
      <c r="G17" s="5">
        <v>4688733</v>
      </c>
      <c r="H17" s="5">
        <v>13774183</v>
      </c>
      <c r="I17" s="5">
        <v>49608485</v>
      </c>
      <c r="J17" s="5">
        <v>7124989</v>
      </c>
      <c r="K17" s="6">
        <v>0</v>
      </c>
      <c r="L17" s="3">
        <f t="shared" si="2"/>
        <v>277922277</v>
      </c>
      <c r="M17" s="5">
        <v>67834354</v>
      </c>
      <c r="N17" s="5">
        <v>45613206</v>
      </c>
      <c r="O17" s="3">
        <f t="shared" si="3"/>
        <v>113447560</v>
      </c>
      <c r="P17" s="3">
        <f t="shared" si="4"/>
        <v>391369837</v>
      </c>
    </row>
    <row r="18" spans="2:16" ht="20.5" thickBot="1" x14ac:dyDescent="0.4">
      <c r="B18" s="4" t="s">
        <v>19</v>
      </c>
      <c r="C18" s="5">
        <v>151023033</v>
      </c>
      <c r="D18" s="5">
        <v>35175555</v>
      </c>
      <c r="E18" s="5">
        <v>12516906</v>
      </c>
      <c r="F18" s="5">
        <v>5901066</v>
      </c>
      <c r="G18" s="5">
        <v>4580362</v>
      </c>
      <c r="H18" s="5">
        <v>5130601</v>
      </c>
      <c r="I18" s="5">
        <v>1643770</v>
      </c>
      <c r="J18" s="5">
        <v>7108028</v>
      </c>
      <c r="K18" s="5">
        <v>2000000</v>
      </c>
      <c r="L18" s="3">
        <f t="shared" si="2"/>
        <v>225079321</v>
      </c>
      <c r="M18" s="5">
        <v>118226733</v>
      </c>
      <c r="N18" s="5">
        <v>40763978</v>
      </c>
      <c r="O18" s="3">
        <f t="shared" si="3"/>
        <v>158990711</v>
      </c>
      <c r="P18" s="3">
        <f t="shared" si="4"/>
        <v>384070032</v>
      </c>
    </row>
    <row r="19" spans="2:16" ht="20.5" thickBot="1" x14ac:dyDescent="0.4">
      <c r="B19" s="4" t="s">
        <v>20</v>
      </c>
      <c r="C19" s="5">
        <v>108308188</v>
      </c>
      <c r="D19" s="5">
        <v>25122553</v>
      </c>
      <c r="E19" s="5">
        <v>8989515</v>
      </c>
      <c r="F19" s="5">
        <v>4235488</v>
      </c>
      <c r="G19" s="5">
        <v>3223851</v>
      </c>
      <c r="H19" s="5">
        <v>26001244</v>
      </c>
      <c r="I19" s="5">
        <v>38651376</v>
      </c>
      <c r="J19" s="5">
        <v>5147372</v>
      </c>
      <c r="K19" s="6">
        <v>0</v>
      </c>
      <c r="L19" s="3">
        <f t="shared" si="2"/>
        <v>219679587</v>
      </c>
      <c r="M19" s="5">
        <v>16893240</v>
      </c>
      <c r="N19" s="5">
        <v>26282682</v>
      </c>
      <c r="O19" s="3">
        <f t="shared" si="3"/>
        <v>43175922</v>
      </c>
      <c r="P19" s="3">
        <f t="shared" si="4"/>
        <v>262855509</v>
      </c>
    </row>
    <row r="20" spans="2:16" x14ac:dyDescent="0.35">
      <c r="B20" s="20" t="s">
        <v>41</v>
      </c>
    </row>
    <row r="21" spans="2:16" ht="15" thickBot="1" x14ac:dyDescent="0.4">
      <c r="B21" s="20"/>
    </row>
    <row r="22" spans="2:16" x14ac:dyDescent="0.35">
      <c r="B22" s="41" t="s">
        <v>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2:16" x14ac:dyDescent="0.35">
      <c r="B23" s="35" t="s">
        <v>1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2:16" x14ac:dyDescent="0.35">
      <c r="B24" s="35" t="s">
        <v>39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2:16" x14ac:dyDescent="0.35">
      <c r="B25" s="35" t="s">
        <v>21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2:16" ht="15" thickBot="1" x14ac:dyDescent="0.4">
      <c r="B26" s="38" t="s">
        <v>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2:16" ht="32" thickBot="1" x14ac:dyDescent="0.4">
      <c r="B27" s="7" t="s">
        <v>22</v>
      </c>
      <c r="C27" s="8" t="s">
        <v>10</v>
      </c>
      <c r="D27" s="8" t="s">
        <v>11</v>
      </c>
      <c r="E27" s="8" t="s">
        <v>12</v>
      </c>
      <c r="F27" s="8" t="s">
        <v>13</v>
      </c>
      <c r="G27" s="8" t="s">
        <v>14</v>
      </c>
      <c r="H27" s="8" t="s">
        <v>15</v>
      </c>
      <c r="I27" s="8" t="s">
        <v>16</v>
      </c>
      <c r="J27" s="8" t="s">
        <v>17</v>
      </c>
      <c r="K27" s="8" t="s">
        <v>18</v>
      </c>
      <c r="L27" s="8" t="s">
        <v>19</v>
      </c>
      <c r="M27" s="8" t="s">
        <v>20</v>
      </c>
      <c r="N27" s="8" t="s">
        <v>7</v>
      </c>
    </row>
    <row r="28" spans="2:16" ht="15" thickBot="1" x14ac:dyDescent="0.4">
      <c r="B28" s="7" t="s">
        <v>9</v>
      </c>
      <c r="C28" s="9">
        <f>+C29+C39</f>
        <v>485177029</v>
      </c>
      <c r="D28" s="9">
        <f>+D29+D39</f>
        <v>771885924</v>
      </c>
      <c r="E28" s="9">
        <f>+E29+E39</f>
        <v>318161585</v>
      </c>
      <c r="F28" s="9">
        <f>+F29+F39</f>
        <v>1014193338</v>
      </c>
      <c r="G28" s="9">
        <f>+G29+G39</f>
        <v>2691736768</v>
      </c>
      <c r="H28" s="9">
        <f>+H29+H39</f>
        <v>414318203</v>
      </c>
      <c r="I28" s="9">
        <f>+I29+I39</f>
        <v>343187683</v>
      </c>
      <c r="J28" s="9">
        <f>+J29+J39</f>
        <v>1168761354</v>
      </c>
      <c r="K28" s="9">
        <f>+K29+K39</f>
        <v>391369837</v>
      </c>
      <c r="L28" s="9">
        <f>+L29+L39</f>
        <v>384070032</v>
      </c>
      <c r="M28" s="9">
        <f>+M29+M39</f>
        <v>262855509</v>
      </c>
      <c r="N28" s="9">
        <f>SUM(C28:M28)</f>
        <v>8245717262</v>
      </c>
    </row>
    <row r="29" spans="2:16" ht="15" thickBot="1" x14ac:dyDescent="0.4">
      <c r="B29" s="10" t="s">
        <v>5</v>
      </c>
      <c r="C29" s="9">
        <f>SUM(C30:C38)</f>
        <v>347267965</v>
      </c>
      <c r="D29" s="9">
        <f>SUM(D30:D38)</f>
        <v>355919453</v>
      </c>
      <c r="E29" s="9">
        <f>SUM(E30:E38)</f>
        <v>266531337</v>
      </c>
      <c r="F29" s="9">
        <f>SUM(F30:F38)</f>
        <v>508441558</v>
      </c>
      <c r="G29" s="9">
        <f>SUM(G30:G38)</f>
        <v>1481376276</v>
      </c>
      <c r="H29" s="9">
        <f>SUM(H30:H38)</f>
        <v>219839579</v>
      </c>
      <c r="I29" s="9">
        <f>SUM(I30:I38)</f>
        <v>223104961</v>
      </c>
      <c r="J29" s="9">
        <f>SUM(J30:J38)</f>
        <v>738999173</v>
      </c>
      <c r="K29" s="9">
        <f>SUM(K30:K38)</f>
        <v>277922277</v>
      </c>
      <c r="L29" s="9">
        <f>SUM(L30:L38)</f>
        <v>225079321</v>
      </c>
      <c r="M29" s="9">
        <f>SUM(M30:M38)</f>
        <v>219679587</v>
      </c>
      <c r="N29" s="9">
        <f>SUM(N30:N38)</f>
        <v>4864161487</v>
      </c>
    </row>
    <row r="30" spans="2:16" ht="42.5" thickBot="1" x14ac:dyDescent="0.4">
      <c r="B30" s="11" t="s">
        <v>29</v>
      </c>
      <c r="C30" s="12">
        <v>199312345</v>
      </c>
      <c r="D30" s="12">
        <v>230159707</v>
      </c>
      <c r="E30" s="12">
        <v>134752839</v>
      </c>
      <c r="F30" s="12">
        <v>334440587</v>
      </c>
      <c r="G30" s="12">
        <v>807994952</v>
      </c>
      <c r="H30" s="12">
        <v>152846614</v>
      </c>
      <c r="I30" s="12">
        <v>148077644</v>
      </c>
      <c r="J30" s="12">
        <v>367022175</v>
      </c>
      <c r="K30" s="12">
        <v>149660383</v>
      </c>
      <c r="L30" s="12">
        <v>151023033</v>
      </c>
      <c r="M30" s="12">
        <v>108308188</v>
      </c>
      <c r="N30" s="9">
        <f>SUM(C30:M30)</f>
        <v>2783598467</v>
      </c>
    </row>
    <row r="31" spans="2:16" ht="42.5" thickBot="1" x14ac:dyDescent="0.4">
      <c r="B31" s="11" t="s">
        <v>30</v>
      </c>
      <c r="C31" s="12">
        <v>53130357</v>
      </c>
      <c r="D31" s="12">
        <v>51976630</v>
      </c>
      <c r="E31" s="12">
        <v>34163862</v>
      </c>
      <c r="F31" s="12">
        <v>78679882</v>
      </c>
      <c r="G31" s="12">
        <v>181141257</v>
      </c>
      <c r="H31" s="12">
        <v>37717921</v>
      </c>
      <c r="I31" s="12">
        <v>37988587</v>
      </c>
      <c r="J31" s="12">
        <v>77406447</v>
      </c>
      <c r="K31" s="12">
        <v>34847601</v>
      </c>
      <c r="L31" s="12">
        <v>35175555</v>
      </c>
      <c r="M31" s="12">
        <v>25122553</v>
      </c>
      <c r="N31" s="9">
        <f>SUM(C31:M31)</f>
        <v>647350652</v>
      </c>
    </row>
    <row r="32" spans="2:16" ht="42.5" thickBot="1" x14ac:dyDescent="0.4">
      <c r="B32" s="11" t="s">
        <v>31</v>
      </c>
      <c r="C32" s="12">
        <v>14036682</v>
      </c>
      <c r="D32" s="12">
        <v>19611569</v>
      </c>
      <c r="E32" s="12">
        <v>10127587</v>
      </c>
      <c r="F32" s="12">
        <v>27351131</v>
      </c>
      <c r="G32" s="12">
        <v>69330694</v>
      </c>
      <c r="H32" s="12">
        <v>11862405</v>
      </c>
      <c r="I32" s="12">
        <v>10967171</v>
      </c>
      <c r="J32" s="12">
        <v>33261889</v>
      </c>
      <c r="K32" s="12">
        <v>12370483</v>
      </c>
      <c r="L32" s="12">
        <v>12516906</v>
      </c>
      <c r="M32" s="12">
        <v>8989515</v>
      </c>
      <c r="N32" s="9">
        <f>SUM(C32:M32)</f>
        <v>230426032</v>
      </c>
    </row>
    <row r="33" spans="2:14" ht="53" thickBot="1" x14ac:dyDescent="0.4">
      <c r="B33" s="11" t="s">
        <v>32</v>
      </c>
      <c r="C33" s="12">
        <v>7485894</v>
      </c>
      <c r="D33" s="12">
        <v>9063423</v>
      </c>
      <c r="E33" s="12">
        <v>5139642</v>
      </c>
      <c r="F33" s="12">
        <v>13030811</v>
      </c>
      <c r="G33" s="12">
        <v>31876053</v>
      </c>
      <c r="H33" s="12">
        <v>5875896</v>
      </c>
      <c r="I33" s="12">
        <v>5627748</v>
      </c>
      <c r="J33" s="12">
        <v>14696750</v>
      </c>
      <c r="K33" s="12">
        <v>5847420</v>
      </c>
      <c r="L33" s="12">
        <v>5901066</v>
      </c>
      <c r="M33" s="12">
        <v>4235488</v>
      </c>
      <c r="N33" s="9">
        <f>SUM(C33:M33)</f>
        <v>108780191</v>
      </c>
    </row>
    <row r="34" spans="2:14" ht="42.5" thickBot="1" x14ac:dyDescent="0.4">
      <c r="B34" s="11" t="s">
        <v>33</v>
      </c>
      <c r="C34" s="12">
        <v>5770676</v>
      </c>
      <c r="D34" s="12">
        <v>7826915</v>
      </c>
      <c r="E34" s="12">
        <v>3173523</v>
      </c>
      <c r="F34" s="12">
        <v>13951168</v>
      </c>
      <c r="G34" s="12">
        <v>45096192</v>
      </c>
      <c r="H34" s="12">
        <v>4161936</v>
      </c>
      <c r="I34" s="12">
        <v>3524309</v>
      </c>
      <c r="J34" s="12">
        <v>19107458</v>
      </c>
      <c r="K34" s="12">
        <v>4688733</v>
      </c>
      <c r="L34" s="12">
        <v>4580362</v>
      </c>
      <c r="M34" s="12">
        <v>3223851</v>
      </c>
      <c r="N34" s="9">
        <f>SUM(C34:M34)</f>
        <v>115105123</v>
      </c>
    </row>
    <row r="35" spans="2:14" ht="42.5" thickBot="1" x14ac:dyDescent="0.4">
      <c r="B35" s="11" t="s">
        <v>34</v>
      </c>
      <c r="C35" s="12">
        <v>20038027</v>
      </c>
      <c r="D35" s="12">
        <v>26126101</v>
      </c>
      <c r="E35" s="12">
        <v>47776380</v>
      </c>
      <c r="F35" s="12">
        <v>21553322</v>
      </c>
      <c r="G35" s="12">
        <v>128135758</v>
      </c>
      <c r="H35" s="13">
        <v>0</v>
      </c>
      <c r="I35" s="13">
        <v>6100212</v>
      </c>
      <c r="J35" s="12">
        <v>66022851</v>
      </c>
      <c r="K35" s="12">
        <v>13774183</v>
      </c>
      <c r="L35" s="12">
        <v>5130601</v>
      </c>
      <c r="M35" s="12">
        <v>26001244</v>
      </c>
      <c r="N35" s="9">
        <f>SUM(C35:M35)</f>
        <v>360658679</v>
      </c>
    </row>
    <row r="36" spans="2:14" ht="63.5" thickBot="1" x14ac:dyDescent="0.4">
      <c r="B36" s="11" t="s">
        <v>35</v>
      </c>
      <c r="C36" s="12">
        <v>37685700</v>
      </c>
      <c r="D36" s="12">
        <v>284382</v>
      </c>
      <c r="E36" s="12">
        <v>24855263</v>
      </c>
      <c r="F36" s="12">
        <v>2500000</v>
      </c>
      <c r="G36" s="12">
        <v>179681988</v>
      </c>
      <c r="H36" s="13">
        <v>0</v>
      </c>
      <c r="I36" s="12">
        <v>3600950</v>
      </c>
      <c r="J36" s="12">
        <v>144394801</v>
      </c>
      <c r="K36" s="12">
        <v>49608485</v>
      </c>
      <c r="L36" s="12">
        <v>1643770</v>
      </c>
      <c r="M36" s="12">
        <v>38651376</v>
      </c>
      <c r="N36" s="9">
        <f>SUM(C36:M36)</f>
        <v>482906715</v>
      </c>
    </row>
    <row r="37" spans="2:14" ht="42.5" thickBot="1" x14ac:dyDescent="0.4">
      <c r="B37" s="11" t="s">
        <v>36</v>
      </c>
      <c r="C37" s="12">
        <v>9808284</v>
      </c>
      <c r="D37" s="12">
        <v>10870726</v>
      </c>
      <c r="E37" s="12">
        <v>6542241</v>
      </c>
      <c r="F37" s="12">
        <v>15934657</v>
      </c>
      <c r="G37" s="12">
        <v>38119382</v>
      </c>
      <c r="H37" s="12">
        <v>7374807</v>
      </c>
      <c r="I37" s="12">
        <v>7218340</v>
      </c>
      <c r="J37" s="12">
        <v>17086802</v>
      </c>
      <c r="K37" s="12">
        <v>7124989</v>
      </c>
      <c r="L37" s="12">
        <v>7108028</v>
      </c>
      <c r="M37" s="12">
        <v>5147372</v>
      </c>
      <c r="N37" s="9">
        <f>SUM(C37:M37)</f>
        <v>132335628</v>
      </c>
    </row>
    <row r="38" spans="2:14" ht="158" thickBot="1" x14ac:dyDescent="0.4">
      <c r="B38" s="11" t="s">
        <v>8</v>
      </c>
      <c r="C38" s="12">
        <v>0</v>
      </c>
      <c r="D38" s="13">
        <v>0</v>
      </c>
      <c r="E38" s="13">
        <v>0</v>
      </c>
      <c r="F38" s="12">
        <v>1000000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2">
        <v>2000000</v>
      </c>
      <c r="M38" s="13">
        <v>0</v>
      </c>
      <c r="N38" s="9">
        <f>SUM(C38:M38)</f>
        <v>3000000</v>
      </c>
    </row>
    <row r="39" spans="2:14" ht="15" thickBot="1" x14ac:dyDescent="0.4">
      <c r="B39" s="10" t="s">
        <v>6</v>
      </c>
      <c r="C39" s="9">
        <f>+C40+C41</f>
        <v>137909064</v>
      </c>
      <c r="D39" s="9">
        <f>+D40+D41</f>
        <v>415966471</v>
      </c>
      <c r="E39" s="9">
        <f>+E40+E41</f>
        <v>51630248</v>
      </c>
      <c r="F39" s="9">
        <f>+F40+F41</f>
        <v>505751780</v>
      </c>
      <c r="G39" s="9">
        <f>+G40+G41</f>
        <v>1210360492</v>
      </c>
      <c r="H39" s="9">
        <f>+H40+H41</f>
        <v>194478624</v>
      </c>
      <c r="I39" s="9">
        <f>+I40+I41</f>
        <v>120082722</v>
      </c>
      <c r="J39" s="9">
        <f>+J40+J41</f>
        <v>429762181</v>
      </c>
      <c r="K39" s="9">
        <f>+K40+K41</f>
        <v>113447560</v>
      </c>
      <c r="L39" s="9">
        <f>+L40+L41</f>
        <v>158990711</v>
      </c>
      <c r="M39" s="9">
        <f>+M40+M41</f>
        <v>43175922</v>
      </c>
      <c r="N39" s="9">
        <f>+N40+N41</f>
        <v>3381555775</v>
      </c>
    </row>
    <row r="40" spans="2:14" ht="63.5" thickBot="1" x14ac:dyDescent="0.4">
      <c r="B40" s="11" t="s">
        <v>37</v>
      </c>
      <c r="C40" s="12">
        <v>51384461</v>
      </c>
      <c r="D40" s="12">
        <v>333967944</v>
      </c>
      <c r="E40" s="12">
        <v>29482152</v>
      </c>
      <c r="F40" s="12">
        <v>277643770</v>
      </c>
      <c r="G40" s="12">
        <v>320469991</v>
      </c>
      <c r="H40" s="12">
        <v>156242259</v>
      </c>
      <c r="I40" s="12">
        <v>91603391</v>
      </c>
      <c r="J40" s="12">
        <v>103876858</v>
      </c>
      <c r="K40" s="12">
        <v>67834354</v>
      </c>
      <c r="L40" s="12">
        <v>118226733</v>
      </c>
      <c r="M40" s="12">
        <v>16893240</v>
      </c>
      <c r="N40" s="9">
        <f>SUM(C40:M40)</f>
        <v>1567625153</v>
      </c>
    </row>
    <row r="41" spans="2:14" ht="84.5" thickBot="1" x14ac:dyDescent="0.4">
      <c r="B41" s="11" t="s">
        <v>38</v>
      </c>
      <c r="C41" s="12">
        <v>86524603</v>
      </c>
      <c r="D41" s="12">
        <v>81998527</v>
      </c>
      <c r="E41" s="12">
        <v>22148096</v>
      </c>
      <c r="F41" s="12">
        <v>228108010</v>
      </c>
      <c r="G41" s="12">
        <v>889890501</v>
      </c>
      <c r="H41" s="12">
        <v>38236365</v>
      </c>
      <c r="I41" s="12">
        <v>28479331</v>
      </c>
      <c r="J41" s="12">
        <v>325885323</v>
      </c>
      <c r="K41" s="12">
        <v>45613206</v>
      </c>
      <c r="L41" s="12">
        <v>40763978</v>
      </c>
      <c r="M41" s="12">
        <v>26282682</v>
      </c>
      <c r="N41" s="9">
        <f>SUM(C41:M41)</f>
        <v>1813930622</v>
      </c>
    </row>
    <row r="42" spans="2:14" x14ac:dyDescent="0.35">
      <c r="B42" s="20" t="s">
        <v>41</v>
      </c>
    </row>
    <row r="43" spans="2:14" ht="15" thickBot="1" x14ac:dyDescent="0.4"/>
    <row r="44" spans="2:14" x14ac:dyDescent="0.35">
      <c r="B44" s="47" t="s">
        <v>0</v>
      </c>
      <c r="C44" s="48"/>
    </row>
    <row r="45" spans="2:14" x14ac:dyDescent="0.35">
      <c r="B45" s="44" t="s">
        <v>1</v>
      </c>
      <c r="C45" s="37"/>
    </row>
    <row r="46" spans="2:14" x14ac:dyDescent="0.35">
      <c r="B46" s="44" t="s">
        <v>39</v>
      </c>
      <c r="C46" s="37"/>
    </row>
    <row r="47" spans="2:14" x14ac:dyDescent="0.35">
      <c r="B47" s="44" t="s">
        <v>23</v>
      </c>
      <c r="C47" s="37"/>
    </row>
    <row r="48" spans="2:14" ht="15" thickBot="1" x14ac:dyDescent="0.4">
      <c r="B48" s="45" t="s">
        <v>3</v>
      </c>
      <c r="C48" s="46"/>
    </row>
    <row r="49" spans="2:3" ht="15" thickBot="1" x14ac:dyDescent="0.4">
      <c r="B49" s="14" t="s">
        <v>22</v>
      </c>
      <c r="C49" s="15" t="s">
        <v>24</v>
      </c>
    </row>
    <row r="50" spans="2:3" ht="15" thickBot="1" x14ac:dyDescent="0.4">
      <c r="B50" s="16" t="s">
        <v>9</v>
      </c>
      <c r="C50" s="17">
        <f>+C51+C61</f>
        <v>8245717262</v>
      </c>
    </row>
    <row r="51" spans="2:3" ht="15" thickBot="1" x14ac:dyDescent="0.4">
      <c r="B51" s="18" t="s">
        <v>5</v>
      </c>
      <c r="C51" s="19">
        <f>SUM(C52:C60)</f>
        <v>4864161487</v>
      </c>
    </row>
    <row r="52" spans="2:3" ht="42.5" thickBot="1" x14ac:dyDescent="0.4">
      <c r="B52" s="11" t="s">
        <v>29</v>
      </c>
      <c r="C52" s="12">
        <v>2783598467</v>
      </c>
    </row>
    <row r="53" spans="2:3" ht="42.5" thickBot="1" x14ac:dyDescent="0.4">
      <c r="B53" s="11" t="s">
        <v>30</v>
      </c>
      <c r="C53" s="12">
        <v>647350652</v>
      </c>
    </row>
    <row r="54" spans="2:3" ht="42.5" thickBot="1" x14ac:dyDescent="0.4">
      <c r="B54" s="11" t="s">
        <v>31</v>
      </c>
      <c r="C54" s="12">
        <v>230426032</v>
      </c>
    </row>
    <row r="55" spans="2:3" ht="53" thickBot="1" x14ac:dyDescent="0.4">
      <c r="B55" s="11" t="s">
        <v>32</v>
      </c>
      <c r="C55" s="12">
        <v>108780191</v>
      </c>
    </row>
    <row r="56" spans="2:3" ht="42.5" thickBot="1" x14ac:dyDescent="0.4">
      <c r="B56" s="11" t="s">
        <v>33</v>
      </c>
      <c r="C56" s="12">
        <v>115105123</v>
      </c>
    </row>
    <row r="57" spans="2:3" ht="42.5" thickBot="1" x14ac:dyDescent="0.4">
      <c r="B57" s="11" t="s">
        <v>34</v>
      </c>
      <c r="C57" s="12">
        <v>360658679</v>
      </c>
    </row>
    <row r="58" spans="2:3" ht="63.5" thickBot="1" x14ac:dyDescent="0.4">
      <c r="B58" s="11" t="s">
        <v>35</v>
      </c>
      <c r="C58" s="12">
        <v>482906715</v>
      </c>
    </row>
    <row r="59" spans="2:3" ht="42.5" thickBot="1" x14ac:dyDescent="0.4">
      <c r="B59" s="11" t="s">
        <v>36</v>
      </c>
      <c r="C59" s="12">
        <v>132335628</v>
      </c>
    </row>
    <row r="60" spans="2:3" ht="158" thickBot="1" x14ac:dyDescent="0.4">
      <c r="B60" s="11" t="s">
        <v>8</v>
      </c>
      <c r="C60" s="12">
        <v>3000000</v>
      </c>
    </row>
    <row r="61" spans="2:3" ht="15" thickBot="1" x14ac:dyDescent="0.4">
      <c r="B61" s="10" t="s">
        <v>6</v>
      </c>
      <c r="C61" s="9">
        <f>+C62+C63</f>
        <v>3381555775</v>
      </c>
    </row>
    <row r="62" spans="2:3" ht="63.5" thickBot="1" x14ac:dyDescent="0.4">
      <c r="B62" s="11" t="s">
        <v>37</v>
      </c>
      <c r="C62" s="12">
        <v>1567625153</v>
      </c>
    </row>
    <row r="63" spans="2:3" ht="84.5" thickBot="1" x14ac:dyDescent="0.4">
      <c r="B63" s="11" t="s">
        <v>38</v>
      </c>
      <c r="C63" s="12">
        <v>1813930622</v>
      </c>
    </row>
    <row r="64" spans="2:3" x14ac:dyDescent="0.35">
      <c r="B64" s="20" t="s">
        <v>41</v>
      </c>
    </row>
    <row r="65" spans="2:3" ht="15" thickBot="1" x14ac:dyDescent="0.4"/>
    <row r="66" spans="2:3" x14ac:dyDescent="0.35">
      <c r="B66" s="41" t="s">
        <v>0</v>
      </c>
      <c r="C66" s="53"/>
    </row>
    <row r="67" spans="2:3" x14ac:dyDescent="0.35">
      <c r="B67" s="35" t="s">
        <v>1</v>
      </c>
      <c r="C67" s="49"/>
    </row>
    <row r="68" spans="2:3" x14ac:dyDescent="0.35">
      <c r="B68" s="35" t="s">
        <v>39</v>
      </c>
      <c r="C68" s="49"/>
    </row>
    <row r="69" spans="2:3" x14ac:dyDescent="0.35">
      <c r="B69" s="35" t="s">
        <v>25</v>
      </c>
      <c r="C69" s="49"/>
    </row>
    <row r="70" spans="2:3" ht="15" thickBot="1" x14ac:dyDescent="0.4">
      <c r="B70" s="38" t="s">
        <v>3</v>
      </c>
      <c r="C70" s="50"/>
    </row>
    <row r="71" spans="2:3" ht="21.5" thickBot="1" x14ac:dyDescent="0.4">
      <c r="B71" s="51" t="s">
        <v>4</v>
      </c>
      <c r="C71" s="8" t="s">
        <v>26</v>
      </c>
    </row>
    <row r="72" spans="2:3" ht="95" thickBot="1" x14ac:dyDescent="0.4">
      <c r="B72" s="52"/>
      <c r="C72" s="8" t="s">
        <v>27</v>
      </c>
    </row>
    <row r="73" spans="2:3" ht="15" thickBot="1" x14ac:dyDescent="0.4">
      <c r="B73" s="7" t="s">
        <v>9</v>
      </c>
      <c r="C73" s="9">
        <f>SUM(C74:C84)</f>
        <v>59977859</v>
      </c>
    </row>
    <row r="74" spans="2:3" ht="21.5" thickBot="1" x14ac:dyDescent="0.4">
      <c r="B74" s="11" t="s">
        <v>10</v>
      </c>
      <c r="C74" s="12">
        <v>629796</v>
      </c>
    </row>
    <row r="75" spans="2:3" ht="32" thickBot="1" x14ac:dyDescent="0.4">
      <c r="B75" s="11" t="s">
        <v>11</v>
      </c>
      <c r="C75" s="12">
        <v>8986</v>
      </c>
    </row>
    <row r="76" spans="2:3" ht="21.5" thickBot="1" x14ac:dyDescent="0.4">
      <c r="B76" s="11" t="s">
        <v>12</v>
      </c>
      <c r="C76" s="12">
        <v>134576</v>
      </c>
    </row>
    <row r="77" spans="2:3" ht="21.5" thickBot="1" x14ac:dyDescent="0.4">
      <c r="B77" s="11" t="s">
        <v>13</v>
      </c>
      <c r="C77" s="12">
        <v>5207911</v>
      </c>
    </row>
    <row r="78" spans="2:3" ht="21.5" thickBot="1" x14ac:dyDescent="0.4">
      <c r="B78" s="11" t="s">
        <v>14</v>
      </c>
      <c r="C78" s="12">
        <v>44523724</v>
      </c>
    </row>
    <row r="79" spans="2:3" ht="32" thickBot="1" x14ac:dyDescent="0.4">
      <c r="B79" s="11" t="s">
        <v>15</v>
      </c>
      <c r="C79" s="12">
        <v>5953</v>
      </c>
    </row>
    <row r="80" spans="2:3" ht="21.5" thickBot="1" x14ac:dyDescent="0.4">
      <c r="B80" s="11" t="s">
        <v>16</v>
      </c>
      <c r="C80" s="12">
        <v>69050</v>
      </c>
    </row>
    <row r="81" spans="2:14" ht="21.5" thickBot="1" x14ac:dyDescent="0.4">
      <c r="B81" s="11" t="s">
        <v>17</v>
      </c>
      <c r="C81" s="12">
        <v>7132731</v>
      </c>
    </row>
    <row r="82" spans="2:14" ht="21.5" thickBot="1" x14ac:dyDescent="0.4">
      <c r="B82" s="11" t="s">
        <v>18</v>
      </c>
      <c r="C82" s="12">
        <v>399141</v>
      </c>
    </row>
    <row r="83" spans="2:14" ht="21.5" thickBot="1" x14ac:dyDescent="0.4">
      <c r="B83" s="11" t="s">
        <v>19</v>
      </c>
      <c r="C83" s="12">
        <v>35200</v>
      </c>
    </row>
    <row r="84" spans="2:14" ht="21.5" thickBot="1" x14ac:dyDescent="0.4">
      <c r="B84" s="11" t="s">
        <v>20</v>
      </c>
      <c r="C84" s="12">
        <v>1830791</v>
      </c>
    </row>
    <row r="85" spans="2:14" x14ac:dyDescent="0.35">
      <c r="B85" s="20" t="s">
        <v>41</v>
      </c>
    </row>
    <row r="86" spans="2:14" ht="15" thickBot="1" x14ac:dyDescent="0.4"/>
    <row r="87" spans="2:14" x14ac:dyDescent="0.35">
      <c r="B87" s="41" t="s">
        <v>0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3"/>
    </row>
    <row r="88" spans="2:14" x14ac:dyDescent="0.35">
      <c r="B88" s="35" t="s">
        <v>1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/>
    </row>
    <row r="89" spans="2:14" x14ac:dyDescent="0.35">
      <c r="B89" s="35" t="s">
        <v>39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7"/>
    </row>
    <row r="90" spans="2:14" x14ac:dyDescent="0.35">
      <c r="B90" s="35" t="s">
        <v>40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7"/>
    </row>
    <row r="91" spans="2:14" ht="15" thickBot="1" x14ac:dyDescent="0.4">
      <c r="B91" s="38" t="s">
        <v>3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40"/>
    </row>
    <row r="92" spans="2:14" ht="32" thickBot="1" x14ac:dyDescent="0.4">
      <c r="B92" s="7" t="s">
        <v>22</v>
      </c>
      <c r="C92" s="8" t="s">
        <v>10</v>
      </c>
      <c r="D92" s="8" t="s">
        <v>11</v>
      </c>
      <c r="E92" s="8" t="s">
        <v>12</v>
      </c>
      <c r="F92" s="8" t="s">
        <v>13</v>
      </c>
      <c r="G92" s="8" t="s">
        <v>14</v>
      </c>
      <c r="H92" s="8" t="s">
        <v>15</v>
      </c>
      <c r="I92" s="8" t="s">
        <v>16</v>
      </c>
      <c r="J92" s="8" t="s">
        <v>17</v>
      </c>
      <c r="K92" s="8" t="s">
        <v>18</v>
      </c>
      <c r="L92" s="8" t="s">
        <v>19</v>
      </c>
      <c r="M92" s="8" t="s">
        <v>20</v>
      </c>
      <c r="N92" s="8" t="s">
        <v>7</v>
      </c>
    </row>
    <row r="93" spans="2:14" x14ac:dyDescent="0.35">
      <c r="B93" s="60" t="s">
        <v>27</v>
      </c>
      <c r="C93" s="54">
        <v>629796</v>
      </c>
      <c r="D93" s="54">
        <v>8986</v>
      </c>
      <c r="E93" s="54">
        <v>134576</v>
      </c>
      <c r="F93" s="54">
        <v>5207911</v>
      </c>
      <c r="G93" s="54">
        <v>44523724</v>
      </c>
      <c r="H93" s="54">
        <v>5953</v>
      </c>
      <c r="I93" s="54">
        <v>69050</v>
      </c>
      <c r="J93" s="54">
        <v>7132731</v>
      </c>
      <c r="K93" s="54">
        <v>399141</v>
      </c>
      <c r="L93" s="54">
        <v>35200</v>
      </c>
      <c r="M93" s="54">
        <v>1830791</v>
      </c>
      <c r="N93" s="57">
        <v>59977859</v>
      </c>
    </row>
    <row r="94" spans="2:14" x14ac:dyDescent="0.35">
      <c r="B94" s="61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8"/>
    </row>
    <row r="95" spans="2:14" ht="15" thickBot="1" x14ac:dyDescent="0.4">
      <c r="B95" s="62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9"/>
    </row>
    <row r="96" spans="2:14" x14ac:dyDescent="0.35">
      <c r="B96" s="20" t="s">
        <v>41</v>
      </c>
    </row>
  </sheetData>
  <mergeCells count="43">
    <mergeCell ref="M93:M95"/>
    <mergeCell ref="N93:N95"/>
    <mergeCell ref="G93:G95"/>
    <mergeCell ref="H93:H95"/>
    <mergeCell ref="I93:I95"/>
    <mergeCell ref="J93:J95"/>
    <mergeCell ref="K93:K95"/>
    <mergeCell ref="L93:L95"/>
    <mergeCell ref="B87:N87"/>
    <mergeCell ref="B88:N88"/>
    <mergeCell ref="B89:N89"/>
    <mergeCell ref="B90:N90"/>
    <mergeCell ref="B91:N91"/>
    <mergeCell ref="B93:B95"/>
    <mergeCell ref="C93:C95"/>
    <mergeCell ref="D93:D95"/>
    <mergeCell ref="E93:E95"/>
    <mergeCell ref="F93:F95"/>
    <mergeCell ref="B69:C69"/>
    <mergeCell ref="B70:C70"/>
    <mergeCell ref="B71:B72"/>
    <mergeCell ref="B66:C66"/>
    <mergeCell ref="B67:C67"/>
    <mergeCell ref="B68:C68"/>
    <mergeCell ref="B47:C47"/>
    <mergeCell ref="B48:C48"/>
    <mergeCell ref="B44:C44"/>
    <mergeCell ref="B45:C45"/>
    <mergeCell ref="B46:C46"/>
    <mergeCell ref="B25:N25"/>
    <mergeCell ref="B26:N26"/>
    <mergeCell ref="B22:N22"/>
    <mergeCell ref="B23:N23"/>
    <mergeCell ref="B24:N24"/>
    <mergeCell ref="B6:B7"/>
    <mergeCell ref="C6:L6"/>
    <mergeCell ref="M6:O6"/>
    <mergeCell ref="P6:P7"/>
    <mergeCell ref="B1:P1"/>
    <mergeCell ref="B2:P2"/>
    <mergeCell ref="B3:P3"/>
    <mergeCell ref="B4:P4"/>
    <mergeCell ref="B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8.1 Part y Ap a Mun 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Integración Presupuestal</dc:creator>
  <cp:lastModifiedBy>Impactos Presupuestales</cp:lastModifiedBy>
  <dcterms:created xsi:type="dcterms:W3CDTF">2024-12-09T23:32:52Z</dcterms:created>
  <dcterms:modified xsi:type="dcterms:W3CDTF">2024-12-11T17:26:56Z</dcterms:modified>
</cp:coreProperties>
</file>