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D6532E2-53A1-44B1-B953-362D1B99F665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Anexo III.3" sheetId="50" r:id="rId1"/>
    <sheet name="Anexo III.2x" sheetId="64" state="hidden" r:id="rId2"/>
    <sheet name="Anexo III.3x" sheetId="68" state="hidden" r:id="rId3"/>
    <sheet name="Anexo III.4x" sheetId="66" state="hidden" r:id="rId4"/>
    <sheet name="Anexo IVx" sheetId="51" state="hidden" r:id="rId5"/>
    <sheet name="Anexo Vx" sheetId="52" state="hidden" r:id="rId6"/>
    <sheet name="Anexo VII.6x" sheetId="62" state="hidden" r:id="rId7"/>
    <sheet name="Anexo VII.7x" sheetId="65" state="hidden" r:id="rId8"/>
    <sheet name="Anexo VII.8x" sheetId="67" state="hidden" r:id="rId9"/>
    <sheet name="Anexo VII.9x" sheetId="69" state="hidden" r:id="rId10"/>
    <sheet name="Anexo VII.10x" sheetId="71" state="hidden" r:id="rId11"/>
    <sheet name="Anexo VII.11x" sheetId="72" state="hidden" r:id="rId12"/>
    <sheet name="T1" sheetId="90" state="hidden" r:id="rId13"/>
    <sheet name="T2" sheetId="91" state="hidden" r:id="rId14"/>
    <sheet name="Anexo VII.12x" sheetId="73" state="hidden" r:id="rId15"/>
  </sheets>
  <definedNames>
    <definedName name="AllottedFunds" localSheetId="1">'Anexo III.2x'!#REF!</definedName>
    <definedName name="AllottedFunds" localSheetId="0">'Anexo III.3'!#REF!</definedName>
    <definedName name="AllottedFunds" localSheetId="2">'Anexo III.3x'!#REF!</definedName>
    <definedName name="AllottedFunds" localSheetId="3">'Anexo III.4x'!#REF!</definedName>
    <definedName name="AllottedFunds" localSheetId="4">'Anexo IVx'!#REF!</definedName>
    <definedName name="AllottedFunds" localSheetId="10">'Anexo VII.10x'!#REF!</definedName>
    <definedName name="AllottedFunds" localSheetId="11">'Anexo VII.11x'!#REF!</definedName>
    <definedName name="AllottedFunds" localSheetId="14">'Anexo VII.12x'!#REF!</definedName>
    <definedName name="AllottedFunds" localSheetId="6">'Anexo VII.6x'!#REF!</definedName>
    <definedName name="AllottedFunds" localSheetId="7">'Anexo VII.7x'!#REF!</definedName>
    <definedName name="AllottedFunds" localSheetId="8">'Anexo VII.8x'!#REF!</definedName>
    <definedName name="AllottedFunds" localSheetId="9">'Anexo VII.9x'!#REF!</definedName>
    <definedName name="AllottedFunds" localSheetId="5">'Anexo Vx'!#REF!</definedName>
    <definedName name="AllottedFunds" localSheetId="13">#REF!</definedName>
    <definedName name="AllottedFunds">#REF!</definedName>
    <definedName name="_xlnm.Print_Area" localSheetId="1">'Anexo III.2x'!$A$1:$L$24</definedName>
    <definedName name="_xlnm.Print_Area" localSheetId="0">'Anexo III.3'!$A$2:$M$24</definedName>
    <definedName name="_xlnm.Print_Area" localSheetId="2">'Anexo III.3x'!$A$1:$L$24</definedName>
    <definedName name="_xlnm.Print_Area" localSheetId="3">'Anexo III.4x'!$A$1:$L$23</definedName>
    <definedName name="_xlnm.Print_Area" localSheetId="4">'Anexo IVx'!$A$1:$T$24</definedName>
    <definedName name="_xlnm.Print_Area" localSheetId="10">'Anexo VII.10x'!$A$1:$L$23</definedName>
    <definedName name="_xlnm.Print_Area" localSheetId="11">'Anexo VII.11x'!$A$1:$L$23</definedName>
    <definedName name="_xlnm.Print_Area" localSheetId="14">'Anexo VII.12x'!$A$1:$L$23</definedName>
    <definedName name="_xlnm.Print_Area" localSheetId="6">'Anexo VII.6x'!$A$1:$L$23</definedName>
    <definedName name="_xlnm.Print_Area" localSheetId="7">'Anexo VII.7x'!$A$1:$L$23</definedName>
    <definedName name="_xlnm.Print_Area" localSheetId="8">'Anexo VII.8x'!$A$1:$L$23</definedName>
    <definedName name="_xlnm.Print_Area" localSheetId="9">'Anexo VII.9x'!$A$1:$L$23</definedName>
    <definedName name="_xlnm.Print_Area" localSheetId="5">'Anexo Vx'!$A$1:$V$24</definedName>
    <definedName name="FundsRemaining" localSheetId="1">INDEX(#REF!,ROWS(#REF!),1)</definedName>
    <definedName name="FundsRemaining" localSheetId="0">INDEX(#REF!,ROWS(#REF!),1)</definedName>
    <definedName name="FundsRemaining" localSheetId="2">INDEX(#REF!,ROWS(#REF!),1)</definedName>
    <definedName name="FundsRemaining" localSheetId="3">INDEX(#REF!,ROWS(#REF!),1)</definedName>
    <definedName name="FundsRemaining" localSheetId="4">INDEX(#REF!,ROWS(#REF!),1)</definedName>
    <definedName name="FundsRemaining" localSheetId="10">INDEX(#REF!,ROWS(#REF!),1)</definedName>
    <definedName name="FundsRemaining" localSheetId="11">INDEX(#REF!,ROWS(#REF!),1)</definedName>
    <definedName name="FundsRemaining" localSheetId="14">INDEX(#REF!,ROWS(#REF!),1)</definedName>
    <definedName name="FundsRemaining" localSheetId="6">INDEX(#REF!,ROWS(#REF!),1)</definedName>
    <definedName name="FundsRemaining" localSheetId="7">INDEX(#REF!,ROWS(#REF!),1)</definedName>
    <definedName name="FundsRemaining" localSheetId="8">INDEX(#REF!,ROWS(#REF!),1)</definedName>
    <definedName name="FundsRemaining" localSheetId="9">INDEX(#REF!,ROWS(#REF!),1)</definedName>
    <definedName name="FundsRemaining" localSheetId="5">INDEX(#REF!,ROWS(#REF!),1)</definedName>
    <definedName name="FundsRemaining" localSheetId="13">INDEX(#REF!,ROWS(#REF!),1)</definedName>
    <definedName name="FundsRemaining">INDEX(#REF!,ROWS(#REF!),1)</definedName>
    <definedName name="FundsRemainingLabel" localSheetId="1">'Anexo III.2x'!#REF!</definedName>
    <definedName name="FundsRemainingLabel" localSheetId="0">'Anexo III.3'!#REF!</definedName>
    <definedName name="FundsRemainingLabel" localSheetId="2">'Anexo III.3x'!#REF!</definedName>
    <definedName name="FundsRemainingLabel" localSheetId="3">'Anexo III.4x'!#REF!</definedName>
    <definedName name="FundsRemainingLabel" localSheetId="4">'Anexo IVx'!#REF!</definedName>
    <definedName name="FundsRemainingLabel" localSheetId="10">'Anexo VII.10x'!#REF!</definedName>
    <definedName name="FundsRemainingLabel" localSheetId="11">'Anexo VII.11x'!#REF!</definedName>
    <definedName name="FundsRemainingLabel" localSheetId="14">'Anexo VII.12x'!#REF!</definedName>
    <definedName name="FundsRemainingLabel" localSheetId="6">'Anexo VII.6x'!#REF!</definedName>
    <definedName name="FundsRemainingLabel" localSheetId="7">'Anexo VII.7x'!#REF!</definedName>
    <definedName name="FundsRemainingLabel" localSheetId="8">'Anexo VII.8x'!#REF!</definedName>
    <definedName name="FundsRemainingLabel" localSheetId="9">'Anexo VII.9x'!#REF!</definedName>
    <definedName name="FundsRemainingLabel" localSheetId="5">'Anexo Vx'!#REF!</definedName>
    <definedName name="FundsRemainingLabel" localSheetId="13">#REF!</definedName>
    <definedName name="FundsRemainingLabel">#REF!</definedName>
    <definedName name="FundsUsed" localSheetId="1">'Anexo III.2x'!#REF!</definedName>
    <definedName name="FundsUsed" localSheetId="0">'Anexo III.3'!#REF!</definedName>
    <definedName name="FundsUsed" localSheetId="2">'Anexo III.3x'!#REF!</definedName>
    <definedName name="FundsUsed" localSheetId="3">'Anexo III.4x'!#REF!</definedName>
    <definedName name="FundsUsed" localSheetId="4">'Anexo IVx'!#REF!</definedName>
    <definedName name="FundsUsed" localSheetId="10">'Anexo VII.10x'!#REF!</definedName>
    <definedName name="FundsUsed" localSheetId="11">'Anexo VII.11x'!#REF!</definedName>
    <definedName name="FundsUsed" localSheetId="14">'Anexo VII.12x'!#REF!</definedName>
    <definedName name="FundsUsed" localSheetId="6">'Anexo VII.6x'!#REF!</definedName>
    <definedName name="FundsUsed" localSheetId="7">'Anexo VII.7x'!#REF!</definedName>
    <definedName name="FundsUsed" localSheetId="8">'Anexo VII.8x'!#REF!</definedName>
    <definedName name="FundsUsed" localSheetId="9">'Anexo VII.9x'!#REF!</definedName>
    <definedName name="FundsUsed" localSheetId="5">'Anexo Vx'!#REF!</definedName>
    <definedName name="FundsUsed" localSheetId="13">#REF!</definedName>
    <definedName name="FundsUsed">#REF!</definedName>
    <definedName name="FundsUsedLabel" localSheetId="1">'Anexo III.2x'!#REF!</definedName>
    <definedName name="FundsUsedLabel" localSheetId="0">'Anexo III.3'!#REF!</definedName>
    <definedName name="FundsUsedLabel" localSheetId="2">'Anexo III.3x'!#REF!</definedName>
    <definedName name="FundsUsedLabel" localSheetId="3">'Anexo III.4x'!#REF!</definedName>
    <definedName name="FundsUsedLabel" localSheetId="4">'Anexo IVx'!#REF!</definedName>
    <definedName name="FundsUsedLabel" localSheetId="10">'Anexo VII.10x'!#REF!</definedName>
    <definedName name="FundsUsedLabel" localSheetId="11">'Anexo VII.11x'!#REF!</definedName>
    <definedName name="FundsUsedLabel" localSheetId="14">'Anexo VII.12x'!#REF!</definedName>
    <definedName name="FundsUsedLabel" localSheetId="6">'Anexo VII.6x'!#REF!</definedName>
    <definedName name="FundsUsedLabel" localSheetId="7">'Anexo VII.7x'!#REF!</definedName>
    <definedName name="FundsUsedLabel" localSheetId="8">'Anexo VII.8x'!#REF!</definedName>
    <definedName name="FundsUsedLabel" localSheetId="9">'Anexo VII.9x'!#REF!</definedName>
    <definedName name="FundsUsedLabel" localSheetId="5">'Anexo Vx'!#REF!</definedName>
    <definedName name="FundsUsedLabel" localSheetId="13">#REF!</definedName>
    <definedName name="FundsUsedLabel">#REF!</definedName>
    <definedName name="S" localSheetId="1">INDEX(#REF!,ROWS(#REF!),1)</definedName>
    <definedName name="S" localSheetId="0">INDEX(#REF!,ROWS(#REF!),1)</definedName>
    <definedName name="S" localSheetId="2">INDEX(#REF!,ROWS(#REF!),1)</definedName>
    <definedName name="S" localSheetId="3">INDEX(#REF!,ROWS(#REF!),1)</definedName>
    <definedName name="S" localSheetId="4">INDEX(#REF!,ROWS(#REF!),1)</definedName>
    <definedName name="S" localSheetId="10">INDEX(#REF!,ROWS(#REF!),1)</definedName>
    <definedName name="S" localSheetId="11">INDEX(#REF!,ROWS(#REF!),1)</definedName>
    <definedName name="S" localSheetId="14">INDEX(#REF!,ROWS(#REF!),1)</definedName>
    <definedName name="S" localSheetId="6">INDEX(#REF!,ROWS(#REF!),1)</definedName>
    <definedName name="S" localSheetId="7">INDEX(#REF!,ROWS(#REF!),1)</definedName>
    <definedName name="S" localSheetId="8">INDEX(#REF!,ROWS(#REF!),1)</definedName>
    <definedName name="S" localSheetId="9">INDEX(#REF!,ROWS(#REF!),1)</definedName>
    <definedName name="S" localSheetId="5">INDEX(#REF!,ROWS(#REF!),1)</definedName>
    <definedName name="S" localSheetId="13">INDEX(#REF!,ROWS(#REF!),1)</definedName>
    <definedName name="S">INDEX(#REF!,ROWS(#REF!),1)</definedName>
    <definedName name="_xlnm.Print_Titles" localSheetId="1">'Anexo III.2x'!$1:$4</definedName>
    <definedName name="_xlnm.Print_Titles" localSheetId="0">'Anexo III.3'!$2:$5</definedName>
    <definedName name="_xlnm.Print_Titles" localSheetId="2">'Anexo III.3x'!$1:$4</definedName>
    <definedName name="_xlnm.Print_Titles" localSheetId="3">'Anexo III.4x'!$1:$4</definedName>
    <definedName name="_xlnm.Print_Titles" localSheetId="4">'Anexo IVx'!$1:$4</definedName>
    <definedName name="_xlnm.Print_Titles" localSheetId="10">'Anexo VII.10x'!$1:$4</definedName>
    <definedName name="_xlnm.Print_Titles" localSheetId="11">'Anexo VII.11x'!$1:$4</definedName>
    <definedName name="_xlnm.Print_Titles" localSheetId="14">'Anexo VII.12x'!$1:$4</definedName>
    <definedName name="_xlnm.Print_Titles" localSheetId="6">'Anexo VII.6x'!$1:$4</definedName>
    <definedName name="_xlnm.Print_Titles" localSheetId="7">'Anexo VII.7x'!$1:$4</definedName>
    <definedName name="_xlnm.Print_Titles" localSheetId="8">'Anexo VII.8x'!$1:$4</definedName>
    <definedName name="_xlnm.Print_Titles" localSheetId="9">'Anexo VII.9x'!$1:$4</definedName>
    <definedName name="_xlnm.Print_Titles" localSheetId="5">'Anexo Vx'!$1:$4</definedName>
  </definedNames>
  <calcPr calcId="191029"/>
</workbook>
</file>

<file path=xl/calcChain.xml><?xml version="1.0" encoding="utf-8"?>
<calcChain xmlns="http://schemas.openxmlformats.org/spreadsheetml/2006/main">
  <c r="L93" i="50" l="1"/>
  <c r="L69" i="50" l="1"/>
  <c r="M82" i="50" l="1"/>
  <c r="M83" i="50"/>
  <c r="M84" i="50"/>
  <c r="M85" i="50"/>
  <c r="M86" i="50"/>
  <c r="M87" i="50"/>
  <c r="M88" i="50"/>
  <c r="M89" i="50"/>
  <c r="M90" i="50"/>
  <c r="M91" i="50"/>
  <c r="M81" i="50"/>
  <c r="M58" i="50"/>
  <c r="M59" i="50"/>
  <c r="M60" i="50"/>
  <c r="M61" i="50"/>
  <c r="M62" i="50"/>
  <c r="M63" i="50"/>
  <c r="M64" i="50"/>
  <c r="M65" i="50"/>
  <c r="M66" i="50"/>
  <c r="M67" i="50"/>
  <c r="M57" i="50"/>
  <c r="L10" i="50"/>
  <c r="L11" i="50"/>
  <c r="L12" i="50"/>
  <c r="L13" i="50"/>
  <c r="L14" i="50"/>
  <c r="L15" i="50"/>
  <c r="L16" i="50"/>
  <c r="L17" i="50"/>
  <c r="L18" i="50"/>
  <c r="L19" i="50"/>
  <c r="L9" i="50"/>
  <c r="L45" i="50"/>
  <c r="M34" i="50"/>
  <c r="M35" i="50"/>
  <c r="M36" i="50"/>
  <c r="M37" i="50"/>
  <c r="M38" i="50"/>
  <c r="M39" i="50"/>
  <c r="M40" i="50"/>
  <c r="M41" i="50"/>
  <c r="M42" i="50"/>
  <c r="M43" i="50"/>
  <c r="M33" i="50"/>
  <c r="L21" i="50" l="1"/>
  <c r="K93" i="50" l="1"/>
  <c r="J93" i="50"/>
  <c r="I93" i="50"/>
  <c r="H93" i="50"/>
  <c r="G93" i="50"/>
  <c r="F93" i="50"/>
  <c r="E93" i="50"/>
  <c r="D93" i="50"/>
  <c r="C93" i="50"/>
  <c r="K69" i="50"/>
  <c r="J69" i="50"/>
  <c r="I69" i="50"/>
  <c r="H69" i="50"/>
  <c r="G69" i="50"/>
  <c r="F69" i="50"/>
  <c r="E69" i="50"/>
  <c r="D69" i="50"/>
  <c r="C69" i="50"/>
  <c r="K45" i="50"/>
  <c r="J45" i="50"/>
  <c r="I45" i="50"/>
  <c r="H45" i="50"/>
  <c r="G45" i="50"/>
  <c r="F45" i="50"/>
  <c r="E45" i="50"/>
  <c r="D45" i="50"/>
  <c r="C45" i="50"/>
  <c r="M69" i="50" l="1"/>
  <c r="M45" i="50"/>
  <c r="M93" i="50"/>
  <c r="K19" i="50"/>
  <c r="J19" i="50"/>
  <c r="I19" i="50"/>
  <c r="H19" i="50"/>
  <c r="G19" i="50"/>
  <c r="F19" i="50"/>
  <c r="E19" i="50"/>
  <c r="D19" i="50"/>
  <c r="C19" i="50"/>
  <c r="K18" i="50"/>
  <c r="J18" i="50"/>
  <c r="I18" i="50"/>
  <c r="H18" i="50"/>
  <c r="G18" i="50"/>
  <c r="F18" i="50"/>
  <c r="E18" i="50"/>
  <c r="D18" i="50"/>
  <c r="C18" i="50"/>
  <c r="K17" i="50"/>
  <c r="J17" i="50"/>
  <c r="I17" i="50"/>
  <c r="H17" i="50"/>
  <c r="G17" i="50"/>
  <c r="F17" i="50"/>
  <c r="E17" i="50"/>
  <c r="D17" i="50"/>
  <c r="C17" i="50"/>
  <c r="K16" i="50"/>
  <c r="J16" i="50"/>
  <c r="I16" i="50"/>
  <c r="H16" i="50"/>
  <c r="G16" i="50"/>
  <c r="F16" i="50"/>
  <c r="E16" i="50"/>
  <c r="D16" i="50"/>
  <c r="C16" i="50"/>
  <c r="K15" i="50"/>
  <c r="J15" i="50"/>
  <c r="I15" i="50"/>
  <c r="H15" i="50"/>
  <c r="G15" i="50"/>
  <c r="F15" i="50"/>
  <c r="E15" i="50"/>
  <c r="D15" i="50"/>
  <c r="C15" i="50"/>
  <c r="K14" i="50"/>
  <c r="J14" i="50"/>
  <c r="I14" i="50"/>
  <c r="H14" i="50"/>
  <c r="G14" i="50"/>
  <c r="F14" i="50"/>
  <c r="E14" i="50"/>
  <c r="D14" i="50"/>
  <c r="C14" i="50"/>
  <c r="K13" i="50"/>
  <c r="J13" i="50"/>
  <c r="I13" i="50"/>
  <c r="H13" i="50"/>
  <c r="G13" i="50"/>
  <c r="F13" i="50"/>
  <c r="E13" i="50"/>
  <c r="D13" i="50"/>
  <c r="C13" i="50"/>
  <c r="K12" i="50"/>
  <c r="J12" i="50"/>
  <c r="I12" i="50"/>
  <c r="H12" i="50"/>
  <c r="G12" i="50"/>
  <c r="F12" i="50"/>
  <c r="E12" i="50"/>
  <c r="D12" i="50"/>
  <c r="C12" i="50"/>
  <c r="K11" i="50"/>
  <c r="J11" i="50"/>
  <c r="I11" i="50"/>
  <c r="H11" i="50"/>
  <c r="G11" i="50"/>
  <c r="F11" i="50"/>
  <c r="E11" i="50"/>
  <c r="D11" i="50"/>
  <c r="C11" i="50"/>
  <c r="K10" i="50"/>
  <c r="J10" i="50"/>
  <c r="I10" i="50"/>
  <c r="H10" i="50"/>
  <c r="G10" i="50"/>
  <c r="F10" i="50"/>
  <c r="E10" i="50"/>
  <c r="D10" i="50"/>
  <c r="C10" i="50"/>
  <c r="K9" i="50"/>
  <c r="J9" i="50"/>
  <c r="I9" i="50"/>
  <c r="H9" i="50"/>
  <c r="G9" i="50"/>
  <c r="F9" i="50"/>
  <c r="E9" i="50"/>
  <c r="D9" i="50"/>
  <c r="C9" i="50"/>
  <c r="M12" i="50" l="1"/>
  <c r="M14" i="50"/>
  <c r="M16" i="50"/>
  <c r="M18" i="50"/>
  <c r="M10" i="50"/>
  <c r="M9" i="50"/>
  <c r="M11" i="50"/>
  <c r="M13" i="50"/>
  <c r="M15" i="50"/>
  <c r="M17" i="50"/>
  <c r="M19" i="50"/>
  <c r="H21" i="50"/>
  <c r="D21" i="50"/>
  <c r="E21" i="50"/>
  <c r="I21" i="50"/>
  <c r="C21" i="50"/>
  <c r="G21" i="50"/>
  <c r="K21" i="50"/>
  <c r="F21" i="50"/>
  <c r="J21" i="50"/>
  <c r="C9" i="91"/>
  <c r="D9" i="91"/>
  <c r="E9" i="91"/>
  <c r="F9" i="91"/>
  <c r="G9" i="91"/>
  <c r="H9" i="91"/>
  <c r="I9" i="91"/>
  <c r="J9" i="91"/>
  <c r="K9" i="91"/>
  <c r="C10" i="91"/>
  <c r="D10" i="91"/>
  <c r="E10" i="91"/>
  <c r="F10" i="91"/>
  <c r="G10" i="91"/>
  <c r="H10" i="91"/>
  <c r="I10" i="91"/>
  <c r="J10" i="91"/>
  <c r="K10" i="91"/>
  <c r="C11" i="91"/>
  <c r="D11" i="91"/>
  <c r="E11" i="91"/>
  <c r="F11" i="91"/>
  <c r="G11" i="91"/>
  <c r="H11" i="91"/>
  <c r="I11" i="91"/>
  <c r="J11" i="91"/>
  <c r="K11" i="91"/>
  <c r="C12" i="91"/>
  <c r="D12" i="91"/>
  <c r="E12" i="91"/>
  <c r="F12" i="91"/>
  <c r="G12" i="91"/>
  <c r="H12" i="91"/>
  <c r="I12" i="91"/>
  <c r="J12" i="91"/>
  <c r="K12" i="91"/>
  <c r="C13" i="91"/>
  <c r="D13" i="91"/>
  <c r="E13" i="91"/>
  <c r="F13" i="91"/>
  <c r="G13" i="91"/>
  <c r="H13" i="91"/>
  <c r="I13" i="91"/>
  <c r="J13" i="91"/>
  <c r="K13" i="91"/>
  <c r="C14" i="91"/>
  <c r="D14" i="91"/>
  <c r="E14" i="91"/>
  <c r="F14" i="91"/>
  <c r="G14" i="91"/>
  <c r="H14" i="91"/>
  <c r="I14" i="91"/>
  <c r="J14" i="91"/>
  <c r="K14" i="91"/>
  <c r="C15" i="91"/>
  <c r="D15" i="91"/>
  <c r="E15" i="91"/>
  <c r="F15" i="91"/>
  <c r="G15" i="91"/>
  <c r="H15" i="91"/>
  <c r="I15" i="91"/>
  <c r="J15" i="91"/>
  <c r="K15" i="91"/>
  <c r="C16" i="91"/>
  <c r="D16" i="91"/>
  <c r="E16" i="91"/>
  <c r="F16" i="91"/>
  <c r="G16" i="91"/>
  <c r="H16" i="91"/>
  <c r="I16" i="91"/>
  <c r="J16" i="91"/>
  <c r="K16" i="91"/>
  <c r="C17" i="91"/>
  <c r="D17" i="91"/>
  <c r="E17" i="91"/>
  <c r="F17" i="91"/>
  <c r="G17" i="91"/>
  <c r="H17" i="91"/>
  <c r="I17" i="91"/>
  <c r="J17" i="91"/>
  <c r="K17" i="91"/>
  <c r="C18" i="91"/>
  <c r="D18" i="91"/>
  <c r="E18" i="91"/>
  <c r="F18" i="91"/>
  <c r="G18" i="91"/>
  <c r="H18" i="91"/>
  <c r="I18" i="91"/>
  <c r="J18" i="91"/>
  <c r="K18" i="91"/>
  <c r="C19" i="91"/>
  <c r="L19" i="91" s="1"/>
  <c r="D19" i="91"/>
  <c r="E19" i="91"/>
  <c r="F19" i="91"/>
  <c r="G19" i="91"/>
  <c r="H19" i="91"/>
  <c r="I19" i="91"/>
  <c r="J19" i="91"/>
  <c r="K19" i="91"/>
  <c r="K93" i="91"/>
  <c r="J93" i="91"/>
  <c r="I93" i="91"/>
  <c r="H93" i="91"/>
  <c r="G93" i="91"/>
  <c r="F93" i="91"/>
  <c r="E93" i="91"/>
  <c r="D93" i="91"/>
  <c r="C93" i="91"/>
  <c r="L91" i="91"/>
  <c r="L90" i="91"/>
  <c r="L89" i="91"/>
  <c r="L88" i="91"/>
  <c r="L87" i="91"/>
  <c r="L86" i="91"/>
  <c r="L85" i="91"/>
  <c r="L84" i="91"/>
  <c r="L83" i="91"/>
  <c r="L82" i="91"/>
  <c r="L81" i="91"/>
  <c r="K69" i="91"/>
  <c r="J69" i="91"/>
  <c r="I69" i="91"/>
  <c r="H69" i="91"/>
  <c r="G69" i="91"/>
  <c r="F69" i="91"/>
  <c r="E69" i="91"/>
  <c r="D69" i="91"/>
  <c r="C69" i="91"/>
  <c r="L67" i="91"/>
  <c r="L66" i="91"/>
  <c r="L65" i="91"/>
  <c r="L64" i="91"/>
  <c r="L63" i="91"/>
  <c r="L62" i="91"/>
  <c r="L61" i="91"/>
  <c r="L60" i="91"/>
  <c r="L59" i="91"/>
  <c r="L58" i="91"/>
  <c r="L57" i="91"/>
  <c r="K45" i="91"/>
  <c r="J45" i="91"/>
  <c r="I45" i="91"/>
  <c r="H45" i="91"/>
  <c r="G45" i="91"/>
  <c r="F45" i="91"/>
  <c r="E45" i="91"/>
  <c r="D45" i="91"/>
  <c r="C45" i="91"/>
  <c r="L43" i="91"/>
  <c r="L42" i="91"/>
  <c r="L41" i="91"/>
  <c r="L40" i="91"/>
  <c r="L39" i="91"/>
  <c r="L38" i="91"/>
  <c r="L37" i="91"/>
  <c r="L36" i="91"/>
  <c r="L35" i="91"/>
  <c r="L34" i="91"/>
  <c r="L33" i="91"/>
  <c r="C9" i="90"/>
  <c r="D9" i="90"/>
  <c r="E9" i="90"/>
  <c r="F9" i="90"/>
  <c r="G9" i="90"/>
  <c r="H9" i="90"/>
  <c r="I9" i="90"/>
  <c r="J9" i="90"/>
  <c r="K9" i="90"/>
  <c r="C10" i="90"/>
  <c r="D10" i="90"/>
  <c r="E10" i="90"/>
  <c r="F10" i="90"/>
  <c r="G10" i="90"/>
  <c r="H10" i="90"/>
  <c r="I10" i="90"/>
  <c r="J10" i="90"/>
  <c r="K10" i="90"/>
  <c r="C11" i="90"/>
  <c r="D11" i="90"/>
  <c r="E11" i="90"/>
  <c r="F11" i="90"/>
  <c r="G11" i="90"/>
  <c r="H11" i="90"/>
  <c r="I11" i="90"/>
  <c r="J11" i="90"/>
  <c r="K11" i="90"/>
  <c r="C12" i="90"/>
  <c r="D12" i="90"/>
  <c r="E12" i="90"/>
  <c r="F12" i="90"/>
  <c r="G12" i="90"/>
  <c r="H12" i="90"/>
  <c r="I12" i="90"/>
  <c r="J12" i="90"/>
  <c r="K12" i="90"/>
  <c r="C13" i="90"/>
  <c r="D13" i="90"/>
  <c r="E13" i="90"/>
  <c r="F13" i="90"/>
  <c r="G13" i="90"/>
  <c r="H13" i="90"/>
  <c r="I13" i="90"/>
  <c r="J13" i="90"/>
  <c r="K13" i="90"/>
  <c r="C14" i="90"/>
  <c r="D14" i="90"/>
  <c r="E14" i="90"/>
  <c r="F14" i="90"/>
  <c r="G14" i="90"/>
  <c r="H14" i="90"/>
  <c r="I14" i="90"/>
  <c r="J14" i="90"/>
  <c r="K14" i="90"/>
  <c r="C15" i="90"/>
  <c r="D15" i="90"/>
  <c r="E15" i="90"/>
  <c r="F15" i="90"/>
  <c r="G15" i="90"/>
  <c r="H15" i="90"/>
  <c r="I15" i="90"/>
  <c r="J15" i="90"/>
  <c r="K15" i="90"/>
  <c r="C16" i="90"/>
  <c r="D16" i="90"/>
  <c r="E16" i="90"/>
  <c r="F16" i="90"/>
  <c r="G16" i="90"/>
  <c r="H16" i="90"/>
  <c r="I16" i="90"/>
  <c r="J16" i="90"/>
  <c r="K16" i="90"/>
  <c r="C17" i="90"/>
  <c r="D17" i="90"/>
  <c r="E17" i="90"/>
  <c r="F17" i="90"/>
  <c r="G17" i="90"/>
  <c r="H17" i="90"/>
  <c r="I17" i="90"/>
  <c r="J17" i="90"/>
  <c r="K17" i="90"/>
  <c r="C18" i="90"/>
  <c r="D18" i="90"/>
  <c r="E18" i="90"/>
  <c r="F18" i="90"/>
  <c r="G18" i="90"/>
  <c r="H18" i="90"/>
  <c r="I18" i="90"/>
  <c r="J18" i="90"/>
  <c r="K18" i="90"/>
  <c r="C19" i="90"/>
  <c r="D19" i="90"/>
  <c r="E19" i="90"/>
  <c r="F19" i="90"/>
  <c r="G19" i="90"/>
  <c r="H19" i="90"/>
  <c r="I19" i="90"/>
  <c r="J19" i="90"/>
  <c r="K19" i="90"/>
  <c r="G21" i="90"/>
  <c r="K93" i="90"/>
  <c r="J93" i="90"/>
  <c r="I93" i="90"/>
  <c r="H93" i="90"/>
  <c r="G93" i="90"/>
  <c r="F93" i="90"/>
  <c r="E93" i="90"/>
  <c r="D93" i="90"/>
  <c r="C93" i="90"/>
  <c r="L91" i="90"/>
  <c r="L90" i="90"/>
  <c r="L89" i="90"/>
  <c r="L88" i="90"/>
  <c r="L87" i="90"/>
  <c r="L86" i="90"/>
  <c r="L85" i="90"/>
  <c r="L84" i="90"/>
  <c r="L83" i="90"/>
  <c r="L82" i="90"/>
  <c r="L81" i="90"/>
  <c r="K69" i="90"/>
  <c r="J69" i="90"/>
  <c r="I69" i="90"/>
  <c r="H69" i="90"/>
  <c r="G69" i="90"/>
  <c r="F69" i="90"/>
  <c r="E69" i="90"/>
  <c r="D69" i="90"/>
  <c r="C69" i="90"/>
  <c r="L67" i="90"/>
  <c r="L66" i="90"/>
  <c r="L65" i="90"/>
  <c r="L64" i="90"/>
  <c r="L63" i="90"/>
  <c r="L62" i="90"/>
  <c r="L61" i="90"/>
  <c r="L60" i="90"/>
  <c r="L59" i="90"/>
  <c r="L58" i="90"/>
  <c r="L57" i="90"/>
  <c r="K45" i="90"/>
  <c r="J45" i="90"/>
  <c r="I45" i="90"/>
  <c r="H45" i="90"/>
  <c r="G45" i="90"/>
  <c r="F45" i="90"/>
  <c r="E45" i="90"/>
  <c r="D45" i="90"/>
  <c r="C45" i="90"/>
  <c r="L43" i="90"/>
  <c r="L42" i="90"/>
  <c r="L41" i="90"/>
  <c r="L40" i="90"/>
  <c r="L39" i="90"/>
  <c r="L38" i="90"/>
  <c r="L37" i="90"/>
  <c r="L36" i="90"/>
  <c r="L35" i="90"/>
  <c r="L34" i="90"/>
  <c r="L33" i="90"/>
  <c r="L9" i="90" l="1"/>
  <c r="L45" i="90"/>
  <c r="M21" i="50"/>
  <c r="K21" i="90"/>
  <c r="L69" i="90"/>
  <c r="H21" i="90"/>
  <c r="L17" i="90"/>
  <c r="L13" i="90"/>
  <c r="L93" i="90"/>
  <c r="L19" i="90"/>
  <c r="L15" i="90"/>
  <c r="L11" i="90"/>
  <c r="L18" i="90"/>
  <c r="L14" i="90"/>
  <c r="L10" i="90"/>
  <c r="I21" i="90"/>
  <c r="E21" i="90"/>
  <c r="L16" i="90"/>
  <c r="L12" i="90"/>
  <c r="J21" i="90"/>
  <c r="F21" i="90"/>
  <c r="E21" i="91"/>
  <c r="L11" i="91"/>
  <c r="L15" i="91"/>
  <c r="I21" i="91"/>
  <c r="L93" i="91"/>
  <c r="L17" i="91"/>
  <c r="L13" i="91"/>
  <c r="K21" i="91"/>
  <c r="G21" i="91"/>
  <c r="L69" i="91"/>
  <c r="L18" i="91"/>
  <c r="L16" i="91"/>
  <c r="L14" i="91"/>
  <c r="L12" i="91"/>
  <c r="L10" i="91"/>
  <c r="J21" i="91"/>
  <c r="H21" i="91"/>
  <c r="F21" i="91"/>
  <c r="D21" i="91"/>
  <c r="C21" i="91"/>
  <c r="L45" i="91"/>
  <c r="L9" i="91"/>
  <c r="D21" i="90"/>
  <c r="C21" i="90"/>
  <c r="L21" i="90" l="1"/>
  <c r="L21" i="91"/>
  <c r="D10" i="51" l="1"/>
  <c r="H10" i="51"/>
  <c r="L10" i="51"/>
  <c r="P10" i="51"/>
  <c r="F11" i="51"/>
  <c r="J11" i="51"/>
  <c r="N11" i="51"/>
  <c r="R11" i="51"/>
  <c r="D12" i="51"/>
  <c r="H12" i="51"/>
  <c r="L12" i="51"/>
  <c r="P12" i="51"/>
  <c r="F13" i="51"/>
  <c r="J13" i="51"/>
  <c r="N13" i="51"/>
  <c r="R13" i="51"/>
  <c r="D14" i="51"/>
  <c r="H14" i="51"/>
  <c r="L14" i="51"/>
  <c r="P14" i="51"/>
  <c r="F15" i="51"/>
  <c r="J15" i="51"/>
  <c r="N15" i="51"/>
  <c r="R15" i="51"/>
  <c r="D16" i="51"/>
  <c r="H16" i="51"/>
  <c r="L16" i="51"/>
  <c r="P16" i="51"/>
  <c r="F17" i="51"/>
  <c r="J17" i="51"/>
  <c r="N17" i="51"/>
  <c r="R17" i="51"/>
  <c r="D18" i="51"/>
  <c r="H18" i="51"/>
  <c r="L18" i="51"/>
  <c r="P18" i="51"/>
  <c r="F19" i="51"/>
  <c r="J19" i="51"/>
  <c r="N19" i="51"/>
  <c r="R19" i="51"/>
  <c r="D20" i="51"/>
  <c r="H20" i="51"/>
  <c r="L20" i="51"/>
  <c r="P20" i="51"/>
  <c r="F10" i="51"/>
  <c r="J10" i="51"/>
  <c r="N10" i="51"/>
  <c r="R10" i="51"/>
  <c r="D11" i="51"/>
  <c r="H11" i="51"/>
  <c r="L11" i="51"/>
  <c r="P11" i="51"/>
  <c r="F12" i="51"/>
  <c r="J12" i="51"/>
  <c r="N12" i="51"/>
  <c r="R12" i="51"/>
  <c r="D13" i="51"/>
  <c r="H13" i="51"/>
  <c r="L13" i="51"/>
  <c r="P13" i="51"/>
  <c r="F14" i="51"/>
  <c r="J14" i="51"/>
  <c r="N14" i="51"/>
  <c r="R14" i="51"/>
  <c r="D15" i="51"/>
  <c r="H15" i="51"/>
  <c r="L15" i="51"/>
  <c r="P15" i="51"/>
  <c r="F16" i="51"/>
  <c r="J16" i="51"/>
  <c r="N16" i="51"/>
  <c r="R16" i="51"/>
  <c r="D17" i="51"/>
  <c r="H17" i="51"/>
  <c r="L17" i="51"/>
  <c r="P17" i="51"/>
  <c r="F18" i="51"/>
  <c r="J18" i="51"/>
  <c r="N18" i="51"/>
  <c r="R18" i="51"/>
  <c r="D19" i="51"/>
  <c r="H19" i="51"/>
  <c r="L19" i="51"/>
  <c r="P19" i="51"/>
  <c r="F20" i="51"/>
  <c r="J20" i="51"/>
  <c r="N20" i="51"/>
  <c r="R20" i="51"/>
  <c r="K8" i="65" l="1"/>
  <c r="L19" i="73"/>
  <c r="L17" i="73"/>
  <c r="L12" i="73"/>
  <c r="L10" i="73"/>
  <c r="L9" i="73"/>
  <c r="K9" i="68"/>
  <c r="K10" i="68"/>
  <c r="K11" i="68"/>
  <c r="K12" i="68"/>
  <c r="K13" i="68"/>
  <c r="K14" i="68"/>
  <c r="K15" i="68"/>
  <c r="K16" i="68"/>
  <c r="K17" i="68"/>
  <c r="K18" i="68"/>
  <c r="K19" i="68"/>
  <c r="K9" i="66"/>
  <c r="K10" i="66"/>
  <c r="K11" i="66"/>
  <c r="K12" i="66"/>
  <c r="K13" i="66"/>
  <c r="K14" i="66"/>
  <c r="K15" i="66"/>
  <c r="K16" i="66"/>
  <c r="K17" i="66"/>
  <c r="K18" i="66"/>
  <c r="K19" i="66"/>
  <c r="K9" i="64"/>
  <c r="K10" i="64"/>
  <c r="K11" i="64"/>
  <c r="K12" i="64"/>
  <c r="K13" i="64"/>
  <c r="K14" i="64"/>
  <c r="K15" i="64"/>
  <c r="K16" i="64"/>
  <c r="K17" i="64"/>
  <c r="K18" i="64"/>
  <c r="K19" i="64"/>
  <c r="J19" i="64"/>
  <c r="I19" i="64"/>
  <c r="H19" i="64"/>
  <c r="G19" i="64"/>
  <c r="F19" i="64"/>
  <c r="E19" i="64"/>
  <c r="D19" i="64"/>
  <c r="C19" i="64"/>
  <c r="J19" i="68"/>
  <c r="I19" i="68"/>
  <c r="H19" i="68"/>
  <c r="G19" i="68"/>
  <c r="F19" i="68"/>
  <c r="E19" i="68"/>
  <c r="D19" i="68"/>
  <c r="C19" i="68"/>
  <c r="J19" i="66"/>
  <c r="I19" i="66"/>
  <c r="H19" i="66"/>
  <c r="G19" i="66"/>
  <c r="F19" i="66"/>
  <c r="E19" i="66"/>
  <c r="D19" i="66"/>
  <c r="C19" i="66"/>
  <c r="C8" i="65"/>
  <c r="C8" i="67"/>
  <c r="C8" i="69"/>
  <c r="C8" i="71"/>
  <c r="C8" i="72"/>
  <c r="C8" i="73"/>
  <c r="D8" i="65"/>
  <c r="D8" i="67"/>
  <c r="D8" i="69"/>
  <c r="D8" i="71"/>
  <c r="D8" i="72"/>
  <c r="D8" i="73"/>
  <c r="E8" i="65"/>
  <c r="E8" i="67"/>
  <c r="E8" i="69"/>
  <c r="E8" i="71"/>
  <c r="E8" i="72"/>
  <c r="E8" i="73"/>
  <c r="F8" i="65"/>
  <c r="F8" i="67"/>
  <c r="F8" i="69"/>
  <c r="F8" i="71"/>
  <c r="F8" i="72"/>
  <c r="F8" i="73"/>
  <c r="G8" i="65"/>
  <c r="G8" i="67"/>
  <c r="G8" i="69"/>
  <c r="G8" i="71"/>
  <c r="G8" i="72"/>
  <c r="G8" i="73"/>
  <c r="H8" i="65"/>
  <c r="H8" i="67"/>
  <c r="H8" i="69"/>
  <c r="H8" i="71"/>
  <c r="H8" i="72"/>
  <c r="H8" i="73"/>
  <c r="I8" i="65"/>
  <c r="I8" i="67"/>
  <c r="I8" i="69"/>
  <c r="I8" i="71"/>
  <c r="I8" i="72"/>
  <c r="I8" i="73"/>
  <c r="J8" i="65"/>
  <c r="J8" i="67"/>
  <c r="J8" i="69"/>
  <c r="J8" i="71"/>
  <c r="J8" i="72"/>
  <c r="J8" i="73"/>
  <c r="K8" i="67"/>
  <c r="K8" i="69"/>
  <c r="K8" i="71"/>
  <c r="K8" i="72"/>
  <c r="K8" i="73"/>
  <c r="L18" i="62"/>
  <c r="L19" i="65"/>
  <c r="L19" i="67"/>
  <c r="L19" i="69"/>
  <c r="L19" i="71"/>
  <c r="L19" i="72"/>
  <c r="L9" i="62"/>
  <c r="L10" i="62"/>
  <c r="L11" i="62"/>
  <c r="L12" i="62"/>
  <c r="L13" i="62"/>
  <c r="L14" i="62"/>
  <c r="L15" i="62"/>
  <c r="L16" i="62"/>
  <c r="L17" i="62"/>
  <c r="L8" i="62"/>
  <c r="J9" i="66"/>
  <c r="J10" i="66"/>
  <c r="J11" i="66"/>
  <c r="J12" i="66"/>
  <c r="J13" i="66"/>
  <c r="J14" i="66"/>
  <c r="J15" i="66"/>
  <c r="J16" i="66"/>
  <c r="J17" i="66"/>
  <c r="J18" i="66"/>
  <c r="J9" i="68"/>
  <c r="J10" i="68"/>
  <c r="J11" i="68"/>
  <c r="J12" i="68"/>
  <c r="J13" i="68"/>
  <c r="J14" i="68"/>
  <c r="J15" i="68"/>
  <c r="J16" i="68"/>
  <c r="J17" i="68"/>
  <c r="J18" i="68"/>
  <c r="L9" i="67"/>
  <c r="L10" i="67"/>
  <c r="L11" i="67"/>
  <c r="L12" i="67"/>
  <c r="L13" i="67"/>
  <c r="L14" i="67"/>
  <c r="L15" i="67"/>
  <c r="L16" i="67"/>
  <c r="I18" i="66"/>
  <c r="H18" i="66"/>
  <c r="G18" i="66"/>
  <c r="F18" i="66"/>
  <c r="E18" i="66"/>
  <c r="D18" i="66"/>
  <c r="C18" i="66"/>
  <c r="I17" i="66"/>
  <c r="H17" i="66"/>
  <c r="C17" i="66"/>
  <c r="D17" i="66"/>
  <c r="E17" i="66"/>
  <c r="F17" i="66"/>
  <c r="G17" i="66"/>
  <c r="D17" i="64"/>
  <c r="D17" i="68"/>
  <c r="I16" i="66"/>
  <c r="H16" i="66"/>
  <c r="G16" i="66"/>
  <c r="F16" i="66"/>
  <c r="E16" i="66"/>
  <c r="D16" i="66"/>
  <c r="C16" i="66"/>
  <c r="I15" i="66"/>
  <c r="H15" i="66"/>
  <c r="H15" i="64"/>
  <c r="H15" i="68"/>
  <c r="G15" i="66"/>
  <c r="F15" i="66"/>
  <c r="E15" i="66"/>
  <c r="D15" i="66"/>
  <c r="C15" i="66"/>
  <c r="I14" i="66"/>
  <c r="H14" i="66"/>
  <c r="G14" i="66"/>
  <c r="F14" i="66"/>
  <c r="E14" i="66"/>
  <c r="D14" i="66"/>
  <c r="C14" i="66"/>
  <c r="I13" i="66"/>
  <c r="H13" i="66"/>
  <c r="H13" i="64"/>
  <c r="H13" i="68"/>
  <c r="G13" i="66"/>
  <c r="F13" i="66"/>
  <c r="E13" i="66"/>
  <c r="D13" i="66"/>
  <c r="D13" i="64"/>
  <c r="D13" i="68"/>
  <c r="C13" i="66"/>
  <c r="I12" i="66"/>
  <c r="H12" i="66"/>
  <c r="G12" i="66"/>
  <c r="F12" i="66"/>
  <c r="E12" i="66"/>
  <c r="D12" i="66"/>
  <c r="C12" i="66"/>
  <c r="I11" i="66"/>
  <c r="H11" i="66"/>
  <c r="H11" i="64"/>
  <c r="H11" i="68"/>
  <c r="G11" i="66"/>
  <c r="F11" i="66"/>
  <c r="E11" i="66"/>
  <c r="D11" i="66"/>
  <c r="C11" i="66"/>
  <c r="I10" i="66"/>
  <c r="I9" i="66"/>
  <c r="H10" i="66"/>
  <c r="G10" i="66"/>
  <c r="G9" i="66"/>
  <c r="F10" i="66"/>
  <c r="E10" i="66"/>
  <c r="D10" i="66"/>
  <c r="C10" i="66"/>
  <c r="H9" i="66"/>
  <c r="F9" i="66"/>
  <c r="E9" i="66"/>
  <c r="D9" i="66"/>
  <c r="C9" i="66"/>
  <c r="L18" i="73"/>
  <c r="L16" i="73"/>
  <c r="L15" i="73"/>
  <c r="L14" i="73"/>
  <c r="L13" i="73"/>
  <c r="L11" i="73"/>
  <c r="L18" i="72"/>
  <c r="L17" i="72"/>
  <c r="L16" i="72"/>
  <c r="L15" i="72"/>
  <c r="L14" i="72"/>
  <c r="L13" i="72"/>
  <c r="L12" i="72"/>
  <c r="L11" i="72"/>
  <c r="L10" i="72"/>
  <c r="L9" i="72"/>
  <c r="L18" i="71"/>
  <c r="L17" i="71"/>
  <c r="L16" i="71"/>
  <c r="L15" i="71"/>
  <c r="L14" i="71"/>
  <c r="L13" i="71"/>
  <c r="L12" i="71"/>
  <c r="L11" i="71"/>
  <c r="L10" i="71"/>
  <c r="L9" i="71"/>
  <c r="I18" i="68"/>
  <c r="H18" i="68"/>
  <c r="G18" i="68"/>
  <c r="F18" i="68"/>
  <c r="E18" i="68"/>
  <c r="D18" i="68"/>
  <c r="C18" i="68"/>
  <c r="I17" i="68"/>
  <c r="H17" i="68"/>
  <c r="G17" i="68"/>
  <c r="F17" i="68"/>
  <c r="E17" i="68"/>
  <c r="C17" i="68"/>
  <c r="I16" i="68"/>
  <c r="H16" i="68"/>
  <c r="G16" i="68"/>
  <c r="F16" i="68"/>
  <c r="E16" i="68"/>
  <c r="D16" i="68"/>
  <c r="C16" i="68"/>
  <c r="I15" i="68"/>
  <c r="G15" i="68"/>
  <c r="F15" i="68"/>
  <c r="E15" i="68"/>
  <c r="D15" i="68"/>
  <c r="C15" i="68"/>
  <c r="I14" i="68"/>
  <c r="H14" i="68"/>
  <c r="G14" i="68"/>
  <c r="F14" i="68"/>
  <c r="E14" i="68"/>
  <c r="D14" i="68"/>
  <c r="C14" i="68"/>
  <c r="I13" i="68"/>
  <c r="G13" i="68"/>
  <c r="F13" i="68"/>
  <c r="E13" i="68"/>
  <c r="C13" i="68"/>
  <c r="I12" i="68"/>
  <c r="H12" i="68"/>
  <c r="G12" i="68"/>
  <c r="F12" i="68"/>
  <c r="E12" i="68"/>
  <c r="D12" i="68"/>
  <c r="C12" i="68"/>
  <c r="I11" i="68"/>
  <c r="P12" i="52" s="1"/>
  <c r="G11" i="68"/>
  <c r="F11" i="68"/>
  <c r="E11" i="68"/>
  <c r="D11" i="68"/>
  <c r="C11" i="68"/>
  <c r="I10" i="68"/>
  <c r="H10" i="68"/>
  <c r="G10" i="68"/>
  <c r="F10" i="68"/>
  <c r="E10" i="68"/>
  <c r="D10" i="68"/>
  <c r="C10" i="68"/>
  <c r="I9" i="68"/>
  <c r="H9" i="68"/>
  <c r="G9" i="68"/>
  <c r="F9" i="68"/>
  <c r="E9" i="68"/>
  <c r="D9" i="68"/>
  <c r="C9" i="68"/>
  <c r="L18" i="69"/>
  <c r="L17" i="69"/>
  <c r="L16" i="69"/>
  <c r="L15" i="69"/>
  <c r="L14" i="69"/>
  <c r="L13" i="69"/>
  <c r="L12" i="69"/>
  <c r="L11" i="69"/>
  <c r="L10" i="69"/>
  <c r="L9" i="69"/>
  <c r="C10" i="64"/>
  <c r="D10" i="64"/>
  <c r="E10" i="64"/>
  <c r="F10" i="64"/>
  <c r="G10" i="64"/>
  <c r="H10" i="64"/>
  <c r="I10" i="64"/>
  <c r="J10" i="64"/>
  <c r="C12" i="64"/>
  <c r="D12" i="64"/>
  <c r="E12" i="64"/>
  <c r="F12" i="64"/>
  <c r="G12" i="64"/>
  <c r="H12" i="64"/>
  <c r="I12" i="64"/>
  <c r="J12" i="64"/>
  <c r="C14" i="64"/>
  <c r="D14" i="64"/>
  <c r="E14" i="64"/>
  <c r="F14" i="64"/>
  <c r="G14" i="64"/>
  <c r="H14" i="64"/>
  <c r="I14" i="64"/>
  <c r="J14" i="64"/>
  <c r="C16" i="64"/>
  <c r="D16" i="64"/>
  <c r="E16" i="64"/>
  <c r="F16" i="64"/>
  <c r="G16" i="64"/>
  <c r="H16" i="64"/>
  <c r="I16" i="64"/>
  <c r="J16" i="64"/>
  <c r="C18" i="64"/>
  <c r="D18" i="64"/>
  <c r="E18" i="64"/>
  <c r="F18" i="64"/>
  <c r="G18" i="64"/>
  <c r="H18" i="64"/>
  <c r="I18" i="64"/>
  <c r="J18" i="64"/>
  <c r="C9" i="64"/>
  <c r="D9" i="64"/>
  <c r="E9" i="64"/>
  <c r="F9" i="64"/>
  <c r="G9" i="64"/>
  <c r="H9" i="64"/>
  <c r="I9" i="64"/>
  <c r="J9" i="64"/>
  <c r="C11" i="64"/>
  <c r="D11" i="64"/>
  <c r="E11" i="64"/>
  <c r="F11" i="64"/>
  <c r="G11" i="64"/>
  <c r="I11" i="64"/>
  <c r="J11" i="64"/>
  <c r="C13" i="64"/>
  <c r="E13" i="64"/>
  <c r="F13" i="64"/>
  <c r="G13" i="64"/>
  <c r="I13" i="64"/>
  <c r="J13" i="64"/>
  <c r="C15" i="64"/>
  <c r="D15" i="64"/>
  <c r="E15" i="64"/>
  <c r="F15" i="64"/>
  <c r="G15" i="64"/>
  <c r="I15" i="64"/>
  <c r="J15" i="64"/>
  <c r="C17" i="64"/>
  <c r="E17" i="64"/>
  <c r="F17" i="64"/>
  <c r="G17" i="64"/>
  <c r="H17" i="64"/>
  <c r="I17" i="64"/>
  <c r="J17" i="64"/>
  <c r="L18" i="67"/>
  <c r="L17" i="67"/>
  <c r="L18" i="65"/>
  <c r="L17" i="65"/>
  <c r="L16" i="65"/>
  <c r="L15" i="65"/>
  <c r="L14" i="65"/>
  <c r="L13" i="65"/>
  <c r="L12" i="65"/>
  <c r="L11" i="65"/>
  <c r="L10" i="65"/>
  <c r="L9" i="65"/>
  <c r="D13" i="52" l="1"/>
  <c r="G8" i="68"/>
  <c r="J12" i="52"/>
  <c r="C8" i="68"/>
  <c r="L8" i="65"/>
  <c r="P14" i="52"/>
  <c r="N10" i="52"/>
  <c r="P17" i="52"/>
  <c r="L15" i="52"/>
  <c r="R13" i="52"/>
  <c r="P11" i="52"/>
  <c r="L11" i="52"/>
  <c r="H11" i="52"/>
  <c r="N14" i="52"/>
  <c r="F12" i="52"/>
  <c r="F17" i="52"/>
  <c r="P13" i="52"/>
  <c r="L13" i="52"/>
  <c r="H8" i="68"/>
  <c r="J8" i="68"/>
  <c r="L14" i="64"/>
  <c r="L18" i="64"/>
  <c r="L10" i="64"/>
  <c r="L19" i="64"/>
  <c r="D11" i="52"/>
  <c r="H17" i="52"/>
  <c r="L9" i="64"/>
  <c r="K8" i="66"/>
  <c r="L8" i="73"/>
  <c r="F15" i="52"/>
  <c r="H16" i="52"/>
  <c r="J10" i="52"/>
  <c r="F10" i="52"/>
  <c r="N19" i="52"/>
  <c r="J19" i="52"/>
  <c r="F19" i="52"/>
  <c r="L17" i="52"/>
  <c r="D17" i="52"/>
  <c r="P15" i="52"/>
  <c r="H15" i="52"/>
  <c r="D15" i="52"/>
  <c r="N13" i="52"/>
  <c r="R11" i="52"/>
  <c r="F11" i="52"/>
  <c r="L8" i="71"/>
  <c r="L8" i="72"/>
  <c r="I8" i="66"/>
  <c r="G8" i="66"/>
  <c r="H8" i="64"/>
  <c r="F8" i="66"/>
  <c r="H13" i="52"/>
  <c r="R15" i="52"/>
  <c r="P18" i="52"/>
  <c r="L18" i="52"/>
  <c r="H18" i="52"/>
  <c r="R16" i="52"/>
  <c r="R17" i="52"/>
  <c r="N17" i="52"/>
  <c r="J17" i="52"/>
  <c r="J11" i="52"/>
  <c r="J16" i="52"/>
  <c r="D19" i="52"/>
  <c r="H19" i="52"/>
  <c r="L19" i="52"/>
  <c r="P19" i="52"/>
  <c r="L16" i="64"/>
  <c r="N15" i="52"/>
  <c r="N16" i="52"/>
  <c r="L15" i="66"/>
  <c r="L13" i="66"/>
  <c r="L13" i="64"/>
  <c r="D10" i="52"/>
  <c r="J15" i="52"/>
  <c r="R18" i="52"/>
  <c r="J18" i="52"/>
  <c r="P16" i="52"/>
  <c r="R14" i="52"/>
  <c r="H14" i="52"/>
  <c r="L12" i="52"/>
  <c r="J8" i="64"/>
  <c r="R19" i="52"/>
  <c r="L12" i="64"/>
  <c r="F13" i="52"/>
  <c r="N11" i="52"/>
  <c r="E8" i="64"/>
  <c r="R20" i="52"/>
  <c r="L8" i="67"/>
  <c r="F16" i="52"/>
  <c r="J13" i="52"/>
  <c r="L8" i="69"/>
  <c r="F8" i="68"/>
  <c r="L10" i="68"/>
  <c r="E8" i="68"/>
  <c r="I8" i="68"/>
  <c r="L12" i="68"/>
  <c r="L14" i="68"/>
  <c r="L16" i="68"/>
  <c r="L18" i="68"/>
  <c r="F20" i="52"/>
  <c r="J20" i="52"/>
  <c r="D8" i="64"/>
  <c r="T19" i="52"/>
  <c r="T17" i="52"/>
  <c r="T13" i="52"/>
  <c r="L14" i="52"/>
  <c r="H10" i="52"/>
  <c r="D14" i="52"/>
  <c r="R12" i="52"/>
  <c r="H12" i="52"/>
  <c r="D12" i="52"/>
  <c r="D20" i="52"/>
  <c r="D8" i="66"/>
  <c r="L20" i="52"/>
  <c r="T15" i="52"/>
  <c r="L14" i="66"/>
  <c r="T11" i="52"/>
  <c r="L10" i="66"/>
  <c r="K8" i="68"/>
  <c r="T20" i="52"/>
  <c r="T18" i="52"/>
  <c r="T16" i="52"/>
  <c r="T14" i="52"/>
  <c r="T12" i="52"/>
  <c r="T10" i="52"/>
  <c r="L19" i="66"/>
  <c r="N18" i="52"/>
  <c r="D18" i="52"/>
  <c r="L16" i="52"/>
  <c r="L15" i="64"/>
  <c r="L18" i="66"/>
  <c r="L17" i="68"/>
  <c r="F18" i="52"/>
  <c r="R10" i="52"/>
  <c r="J8" i="66"/>
  <c r="L9" i="66"/>
  <c r="K8" i="64"/>
  <c r="F8" i="64"/>
  <c r="J14" i="52"/>
  <c r="L11" i="66"/>
  <c r="D8" i="68"/>
  <c r="F14" i="52"/>
  <c r="L17" i="64"/>
  <c r="D16" i="52"/>
  <c r="L11" i="64"/>
  <c r="I8" i="64"/>
  <c r="P10" i="52"/>
  <c r="G8" i="64"/>
  <c r="L10" i="52"/>
  <c r="C8" i="64"/>
  <c r="L9" i="68"/>
  <c r="L11" i="68"/>
  <c r="L13" i="68"/>
  <c r="L15" i="68"/>
  <c r="C8" i="66"/>
  <c r="E8" i="66"/>
  <c r="N12" i="52"/>
  <c r="L12" i="66"/>
  <c r="H8" i="66"/>
  <c r="L16" i="66"/>
  <c r="L17" i="66"/>
  <c r="N20" i="52"/>
  <c r="H20" i="52"/>
  <c r="P20" i="52"/>
  <c r="L19" i="68"/>
  <c r="N10" i="68" l="1"/>
  <c r="N14" i="68"/>
  <c r="N18" i="68"/>
  <c r="T11" i="51"/>
  <c r="V11" i="52"/>
  <c r="V19" i="52"/>
  <c r="V17" i="52"/>
  <c r="V13" i="52"/>
  <c r="T17" i="51"/>
  <c r="T19" i="51"/>
  <c r="T13" i="51"/>
  <c r="V15" i="52"/>
  <c r="T15" i="51"/>
  <c r="N16" i="68"/>
  <c r="T18" i="51"/>
  <c r="N12" i="68"/>
  <c r="L8" i="64"/>
  <c r="J9" i="52"/>
  <c r="I12" i="52" s="1"/>
  <c r="L9" i="51"/>
  <c r="K18" i="51" s="1"/>
  <c r="N13" i="68"/>
  <c r="N19" i="68"/>
  <c r="N17" i="68"/>
  <c r="N9" i="52"/>
  <c r="M12" i="52" s="1"/>
  <c r="L8" i="68"/>
  <c r="N9" i="68"/>
  <c r="F9" i="51"/>
  <c r="E14" i="51" s="1"/>
  <c r="T14" i="51"/>
  <c r="R9" i="51"/>
  <c r="Q14" i="51" s="1"/>
  <c r="V14" i="52"/>
  <c r="T10" i="51"/>
  <c r="T9" i="52"/>
  <c r="S10" i="52" s="1"/>
  <c r="T20" i="51"/>
  <c r="V20" i="52"/>
  <c r="F9" i="52"/>
  <c r="P9" i="51"/>
  <c r="N9" i="51"/>
  <c r="M14" i="51" s="1"/>
  <c r="N15" i="68"/>
  <c r="N11" i="68"/>
  <c r="L9" i="52"/>
  <c r="P9" i="52"/>
  <c r="O10" i="52" s="1"/>
  <c r="V16" i="52"/>
  <c r="L8" i="66"/>
  <c r="R9" i="52"/>
  <c r="T16" i="51"/>
  <c r="V18" i="52"/>
  <c r="V10" i="52"/>
  <c r="J9" i="51"/>
  <c r="I20" i="51" s="1"/>
  <c r="T12" i="51"/>
  <c r="V12" i="52"/>
  <c r="D9" i="52"/>
  <c r="C20" i="52" s="1"/>
  <c r="H9" i="52"/>
  <c r="G20" i="52" s="1"/>
  <c r="H9" i="51"/>
  <c r="D9" i="51"/>
  <c r="C16" i="51" s="1"/>
  <c r="I18" i="52" l="1"/>
  <c r="I14" i="52"/>
  <c r="K13" i="51"/>
  <c r="K19" i="51"/>
  <c r="E20" i="51"/>
  <c r="I19" i="52"/>
  <c r="K10" i="51"/>
  <c r="I11" i="52"/>
  <c r="K11" i="51"/>
  <c r="K14" i="51"/>
  <c r="I10" i="52"/>
  <c r="I15" i="52"/>
  <c r="K12" i="51"/>
  <c r="K20" i="51"/>
  <c r="M18" i="51"/>
  <c r="K16" i="51"/>
  <c r="E18" i="51"/>
  <c r="K15" i="51"/>
  <c r="K17" i="51"/>
  <c r="I13" i="52"/>
  <c r="I17" i="52"/>
  <c r="I20" i="52"/>
  <c r="I16" i="52"/>
  <c r="M18" i="52"/>
  <c r="C12" i="52"/>
  <c r="C16" i="52"/>
  <c r="S20" i="52"/>
  <c r="S12" i="52"/>
  <c r="S18" i="52"/>
  <c r="S15" i="52"/>
  <c r="S16" i="52"/>
  <c r="S11" i="52"/>
  <c r="S14" i="52"/>
  <c r="G12" i="52"/>
  <c r="C18" i="52"/>
  <c r="G10" i="51"/>
  <c r="G15" i="51"/>
  <c r="G19" i="51"/>
  <c r="G17" i="51"/>
  <c r="G14" i="51"/>
  <c r="G13" i="51"/>
  <c r="G11" i="51"/>
  <c r="G18" i="51"/>
  <c r="G16" i="51"/>
  <c r="V9" i="52"/>
  <c r="U12" i="52" s="1"/>
  <c r="Q17" i="52"/>
  <c r="Q20" i="52"/>
  <c r="Q19" i="52"/>
  <c r="Q15" i="52"/>
  <c r="Q18" i="52"/>
  <c r="Q11" i="52"/>
  <c r="Q16" i="52"/>
  <c r="Q14" i="52"/>
  <c r="Q13" i="52"/>
  <c r="K18" i="52"/>
  <c r="K13" i="52"/>
  <c r="K17" i="52"/>
  <c r="K19" i="52"/>
  <c r="K14" i="52"/>
  <c r="K12" i="52"/>
  <c r="K15" i="52"/>
  <c r="K11" i="52"/>
  <c r="O12" i="51"/>
  <c r="O16" i="51"/>
  <c r="O13" i="51"/>
  <c r="O17" i="51"/>
  <c r="O18" i="51"/>
  <c r="O14" i="51"/>
  <c r="O15" i="51"/>
  <c r="O10" i="51"/>
  <c r="O11" i="51"/>
  <c r="O19" i="51"/>
  <c r="E15" i="52"/>
  <c r="E12" i="52"/>
  <c r="E19" i="52"/>
  <c r="E16" i="52"/>
  <c r="E11" i="52"/>
  <c r="E17" i="52"/>
  <c r="E13" i="52"/>
  <c r="E20" i="52"/>
  <c r="E10" i="52"/>
  <c r="K16" i="52"/>
  <c r="E18" i="52"/>
  <c r="Q11" i="51"/>
  <c r="Q17" i="51"/>
  <c r="Q15" i="51"/>
  <c r="Q20" i="51"/>
  <c r="Q19" i="51"/>
  <c r="Q13" i="51"/>
  <c r="Q18" i="51"/>
  <c r="Q16" i="51"/>
  <c r="E14" i="52"/>
  <c r="C11" i="51"/>
  <c r="C15" i="51"/>
  <c r="C19" i="51"/>
  <c r="C14" i="51"/>
  <c r="C18" i="51"/>
  <c r="C17" i="51"/>
  <c r="C13" i="51"/>
  <c r="C10" i="51"/>
  <c r="Q12" i="52"/>
  <c r="G12" i="51"/>
  <c r="G10" i="52"/>
  <c r="G19" i="52"/>
  <c r="G13" i="52"/>
  <c r="G14" i="52"/>
  <c r="G11" i="52"/>
  <c r="G17" i="52"/>
  <c r="G18" i="52"/>
  <c r="G15" i="52"/>
  <c r="G16" i="52"/>
  <c r="C19" i="52"/>
  <c r="C13" i="52"/>
  <c r="C15" i="52"/>
  <c r="C10" i="52"/>
  <c r="C14" i="52"/>
  <c r="C17" i="52"/>
  <c r="C11" i="52"/>
  <c r="C12" i="51"/>
  <c r="I10" i="51"/>
  <c r="I11" i="51"/>
  <c r="I15" i="51"/>
  <c r="I19" i="51"/>
  <c r="I13" i="51"/>
  <c r="I17" i="51"/>
  <c r="I16" i="51"/>
  <c r="I14" i="51"/>
  <c r="I18" i="51"/>
  <c r="I12" i="51"/>
  <c r="Q10" i="52"/>
  <c r="O14" i="52"/>
  <c r="O18" i="52"/>
  <c r="O19" i="52"/>
  <c r="O16" i="52"/>
  <c r="O13" i="52"/>
  <c r="O15" i="52"/>
  <c r="O11" i="52"/>
  <c r="O12" i="52"/>
  <c r="O17" i="52"/>
  <c r="K10" i="52"/>
  <c r="M13" i="51"/>
  <c r="M17" i="51"/>
  <c r="M16" i="51"/>
  <c r="M15" i="51"/>
  <c r="M10" i="51"/>
  <c r="M11" i="51"/>
  <c r="M19" i="51"/>
  <c r="M20" i="51"/>
  <c r="M12" i="51"/>
  <c r="G20" i="51"/>
  <c r="O20" i="51"/>
  <c r="Q12" i="51"/>
  <c r="C20" i="51"/>
  <c r="K20" i="52"/>
  <c r="S19" i="52"/>
  <c r="S13" i="52"/>
  <c r="S17" i="52"/>
  <c r="T9" i="51"/>
  <c r="S16" i="51" s="1"/>
  <c r="Q10" i="51"/>
  <c r="E13" i="51"/>
  <c r="E17" i="51"/>
  <c r="E19" i="51"/>
  <c r="E12" i="51"/>
  <c r="E10" i="51"/>
  <c r="E16" i="51"/>
  <c r="E11" i="51"/>
  <c r="E15" i="51"/>
  <c r="N8" i="68"/>
  <c r="M19" i="52"/>
  <c r="M15" i="52"/>
  <c r="M14" i="52"/>
  <c r="M16" i="52"/>
  <c r="M17" i="52"/>
  <c r="M11" i="52"/>
  <c r="M10" i="52"/>
  <c r="M13" i="52"/>
  <c r="M20" i="52"/>
  <c r="O20" i="52"/>
  <c r="K9" i="51" l="1"/>
  <c r="I9" i="52"/>
  <c r="Q9" i="52"/>
  <c r="S14" i="51"/>
  <c r="S10" i="51"/>
  <c r="Q9" i="51"/>
  <c r="K9" i="52"/>
  <c r="O9" i="52"/>
  <c r="C9" i="51"/>
  <c r="S9" i="52"/>
  <c r="O9" i="51"/>
  <c r="M9" i="52"/>
  <c r="M9" i="51"/>
  <c r="U18" i="52"/>
  <c r="I9" i="51"/>
  <c r="G9" i="52"/>
  <c r="G9" i="51"/>
  <c r="E9" i="51"/>
  <c r="E9" i="52"/>
  <c r="C9" i="52"/>
  <c r="U17" i="52"/>
  <c r="U19" i="52"/>
  <c r="U11" i="52"/>
  <c r="U15" i="52"/>
  <c r="U13" i="52"/>
  <c r="U14" i="52"/>
  <c r="S15" i="51"/>
  <c r="S11" i="51"/>
  <c r="S19" i="51"/>
  <c r="S18" i="51"/>
  <c r="S13" i="51"/>
  <c r="S17" i="51"/>
  <c r="U20" i="52"/>
  <c r="U16" i="52"/>
  <c r="S20" i="51"/>
  <c r="U10" i="52"/>
  <c r="S12" i="51"/>
  <c r="S9" i="51" l="1"/>
  <c r="U9" i="52"/>
</calcChain>
</file>

<file path=xl/sharedStrings.xml><?xml version="1.0" encoding="utf-8"?>
<sst xmlns="http://schemas.openxmlformats.org/spreadsheetml/2006/main" count="694" uniqueCount="83">
  <si>
    <t>Fondo General de Participaciones</t>
  </si>
  <si>
    <t>Impuesto Especial sobre Producción y Servicios</t>
  </si>
  <si>
    <t>Impuesto Sobre Tenencia o Uso de Vehículos</t>
  </si>
  <si>
    <t>Impuesto Sobre Automóviles Nuevos</t>
  </si>
  <si>
    <t>Fondo de Compensación del ISAN</t>
  </si>
  <si>
    <t>Othón P. Blanco</t>
  </si>
  <si>
    <t>Benito Juárez</t>
  </si>
  <si>
    <t>Cozumel</t>
  </si>
  <si>
    <t>Isla Mujeres</t>
  </si>
  <si>
    <t>Felipe Carrillo Puerto</t>
  </si>
  <si>
    <t>José María Morelos</t>
  </si>
  <si>
    <t>Lázaro Cárdenas</t>
  </si>
  <si>
    <t>Solidaridad</t>
  </si>
  <si>
    <t>Tulum</t>
  </si>
  <si>
    <t>Bacalar</t>
  </si>
  <si>
    <t>MUNICIPIO</t>
  </si>
  <si>
    <t>Porcentaje</t>
  </si>
  <si>
    <t>Montos</t>
  </si>
  <si>
    <t>Total</t>
  </si>
  <si>
    <t>ANEXO III</t>
  </si>
  <si>
    <t>Impuesto Sobre Tenencia o Uso de Vehículos *</t>
  </si>
  <si>
    <t>* Ingresos causados en ejercicios fiscales anteriores al ejercicio 2012.</t>
  </si>
  <si>
    <t>ANEXO IV</t>
  </si>
  <si>
    <t>ANEXO V</t>
  </si>
  <si>
    <t>ANEXO VII</t>
  </si>
  <si>
    <t>Impuesto Especial sobre Prod. y Serv.</t>
  </si>
  <si>
    <t>Fondo de Fiscalización y Recaudación</t>
  </si>
  <si>
    <t>Fondo de Fomento Municipal</t>
  </si>
  <si>
    <t>Publicar cierre del ejericicio</t>
  </si>
  <si>
    <t>Fondo del Impuesto Sobre la Renta</t>
  </si>
  <si>
    <t>Puerto Morelos</t>
  </si>
  <si>
    <t>Participaciones de Gasolina y Diesel</t>
  </si>
  <si>
    <t>Incluye segundo ajuste trimestral 2017 (FOFIR).</t>
  </si>
  <si>
    <t>Incluye segundo ajuste cuatrimestral 2016 (FGP, FFM, IEPS) y tercer ajuste trimestral 2017 (FOFIR).</t>
  </si>
  <si>
    <t xml:space="preserve">Incluye segundo ajuste trimestral 2017 (FOFIR). </t>
  </si>
  <si>
    <t>Incluye segundo ajuste cuatrimestral 2017 en FGP, FFM e IEPS, en tanto el FOFIR corresponde el tercer ajuste trimestral 2017.</t>
  </si>
  <si>
    <t>Incluye reintegro del Fondo de Estabilización de los Ingresos de las Entidades Federativas FEIEF del primer trimestre 2016 en FGP, FFM y FOFIR (parcialidad 5 de 6).</t>
  </si>
  <si>
    <t>Incluye reintegro del Fondo de Estabilización de los Ingresos de las Entidades Federativas FEIEF del primer trimestre 2016 en FGP, FFM y FOFIR (parcialidad 3, 4 y 5 de 6).</t>
  </si>
  <si>
    <t>Incluye ajuste definitivo 2016 (FGP, FFM, FOFIR e IEPS), primer ajuste cuatrimestral 2017 (FGP, FFM e IEPS), primer ajuste trimestral 2017 (FOFIR)</t>
  </si>
  <si>
    <t>Incluye el primer ajuste trimestral 2017 en el Fondo de Fiscalización y Recaudación (FOFIR).</t>
  </si>
  <si>
    <t>Incluye primer ajuste cuatrimestral 2017 en FGP, FFM e IEPS, en tanto el FGP y FOFIR el ajuste definitivo 2016.</t>
  </si>
  <si>
    <t>Incluye reintegro del Fondo de Estabilización de los Ingresos de las Entidades Federativas FEIEF del primer trimestre 2016 en FGP, FFM y FOFIR (parcialidad 6 de 6).</t>
  </si>
  <si>
    <t>PARTICIPACIONES FEDERALES MINISTRADAS A LOS MUNICIPIOS EN EL MES DE DICIEMBRE DEL EJERCICIO FISCAL 2018</t>
  </si>
  <si>
    <t>PARTICIPACIONES FEDERALES MINISTRADAS A LOS MUNICIPIOS EN EL MES DE NOVIEMBRE DEL EJERCICIO FISCAL 2018</t>
  </si>
  <si>
    <t>PARTICIPACIONES FEDERALES MINISTRADAS A LOS MUNICIPIOS EN EL MES DE OCTUBRE DEL EJERCICIO FISCAL 2018</t>
  </si>
  <si>
    <t>PARTICIPACIONES FEDERALES MINISTRADAS A LOS MUNICIPIOS EN EL MES DE SEPTIEMBRE DEL EJERCICIO FISCAL 2018</t>
  </si>
  <si>
    <t>PARTICIPACIONES FEDERALES MINISTRADAS A LOS MUNICIPIOS EN EL MES DE AGOSTO DEL EJERCICIO FISCAL 2018</t>
  </si>
  <si>
    <t>PARTICIPACIONES FEDERALES MINISTRADAS A LOS MUNICIPIOS EN EL MES DE JULIO DEL EJERCICIO FISCAL 2018</t>
  </si>
  <si>
    <t>PORCENTAJES Y MONTOS DE PARTICIPACIONES FEDERALES DEFINITIVAS CORRESPONDIENTES A LOS MUNICIPIOS PARA EL EJERCICIO FISCAL 2018</t>
  </si>
  <si>
    <t>PORCENTAJES Y MONTOS DE PARTICIPACIONES FEDERALES PROVISIONALES MINISTRADAS A LOS MUNICIPIOS PARA EL EJERCICIO FISCAL 2018</t>
  </si>
  <si>
    <t>PARTICIPACIONES FEDERALES MINISTRADAS A LOS MUNICIPIOS EN EL IV TRIMESTRE DEL EJERCICIO FISCAL 2018</t>
  </si>
  <si>
    <t>PARTICIPACIONES FEDERALES MINISTRADAS A LOS MUNICIPIOS EN EL III TRIMESTRE DEL EJERCICIO FISCAL 2018</t>
  </si>
  <si>
    <t>PARTICIPACIONES FEDERALES MINISTRADAS A LOS MUNICIPIOS EN EL II TRIMESTRE DEL EJERCICIO FISCAL 2018</t>
  </si>
  <si>
    <t>GOBIERNO DEL ESTADO LIBRE Y SOBERANO DE QUINTANA ROO</t>
  </si>
  <si>
    <t>(en pesos)</t>
  </si>
  <si>
    <t>Del 1 de enero al 31 de enero de 2018</t>
  </si>
  <si>
    <t>ANEXO VII - PARTICIPACIONES FEDERALES MINISTRADAS A LOS MUNICIPIOS DEL EJERCICIO FISCAL 2018</t>
  </si>
  <si>
    <t>Incluye cuarto ajuste trimestral 2017 en FOFIR.</t>
  </si>
  <si>
    <t>Municipio</t>
  </si>
  <si>
    <t>Del 1 de marzo al 31 de marzo de 2018</t>
  </si>
  <si>
    <t>Incluye tercer ajuste cuatrimestral 2017 en FGP, FFM e IEPS.</t>
  </si>
  <si>
    <t>Del 1 de enero al 31 de marzo de 2018</t>
  </si>
  <si>
    <t>Incluye tercer ajuste cuatrimestral 2017 en FGP, FFM e IEPS, en tanto el FOFIR corresponde el cuarto ajuste trimestral 2017.</t>
  </si>
  <si>
    <t>ANEXO III - PARTICIPACIONES FEDERALES MINISTRADAS A LOS MUNICIPIOS EN EL I TRIMESTRE DEL EJERCICIO FISCAL 2018</t>
  </si>
  <si>
    <t>Del 1 de mayo al 31 de mayo de 2018</t>
  </si>
  <si>
    <t>Del 1 de febrero al 28 de febrero de 2018</t>
  </si>
  <si>
    <t>.</t>
  </si>
  <si>
    <t>Fondo del Impuesto Sobre
la Renta</t>
  </si>
  <si>
    <t>Fondo de Fiscalización y
Recaudación</t>
  </si>
  <si>
    <t>Impuesto Sobre Tenencia o Uso
de Vehículos *</t>
  </si>
  <si>
    <t>ISR por la Enajenación de Bienes Inmuebles</t>
  </si>
  <si>
    <t>Impuesto Sobre Tenencia o Uso de Vehículos*</t>
  </si>
  <si>
    <t>Impuesto Sobre Tenencia o Uso
de Vehículos*</t>
  </si>
  <si>
    <t>ANEXO III - PARTICIPACIONES FEDERALES MINISTRADAS A LOS MUNICIPIOS EN EL III TRIMESTRE DEL EJERCICIO FISCAL 2025</t>
  </si>
  <si>
    <t>Del 1 de julio al 30 de septiembre de 2025</t>
  </si>
  <si>
    <t>ANEXO VII - PARTICIPACIONES FEDERALES MINISTRADAS A LOS MUNICIPIOS DEL EJERCICIO FISCAL 2025</t>
  </si>
  <si>
    <t>Del 1 de julio al 31 de julio de 2025</t>
  </si>
  <si>
    <t>Del 1 de agosto al 31 de agosto de 2025</t>
  </si>
  <si>
    <t>Del 1 de septiembre al 30 de septiembre de 2025</t>
  </si>
  <si>
    <t xml:space="preserve">Incluye segundo trimestre de 2025 en FOFIR. </t>
  </si>
  <si>
    <t xml:space="preserve">Incluye FISR validado suspendido y devoluciones por la SHCP . </t>
  </si>
  <si>
    <t>Incluye en FOFIR segundo trimestre de 2025; FISR validado suspendido y devoluciones por la SHCP.</t>
  </si>
  <si>
    <t>Playa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</si>
</sst>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0000"/>
    <numFmt numFmtId="165" formatCode="#,##0_ ;[Red]\-#,##0\ "/>
    <numFmt numFmtId="166" formatCode="#,##0_ ;\-#,##0\ "/>
  </numFmts>
  <fonts count="27">
    <font>
      <sz val="12"/>
      <color theme="4" tint="-0.499984740745262"/>
      <name val="Calibri"/>
      <family val="2"/>
      <scheme val="minor"/>
    </font>
    <font>
      <sz val="12"/>
      <color theme="5"/>
      <name val="Cambria"/>
      <family val="2"/>
      <scheme val="major"/>
    </font>
    <font>
      <sz val="48"/>
      <color theme="2"/>
      <name val="Cambria"/>
      <family val="2"/>
      <scheme val="major"/>
    </font>
    <font>
      <sz val="14"/>
      <color theme="2"/>
      <name val="Cambria"/>
      <family val="2"/>
      <scheme val="major"/>
    </font>
    <font>
      <sz val="10"/>
      <color theme="5"/>
      <name val="Cambria"/>
      <family val="2"/>
      <scheme val="major"/>
    </font>
    <font>
      <sz val="10"/>
      <color theme="5"/>
      <name val="Arial Black"/>
      <family val="2"/>
    </font>
    <font>
      <sz val="10"/>
      <color theme="4" tint="-0.499984740745262"/>
      <name val="Arial Narrow"/>
      <family val="2"/>
    </font>
    <font>
      <b/>
      <sz val="10"/>
      <color theme="4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/>
      <name val="Arial Narrow"/>
      <family val="2"/>
    </font>
    <font>
      <sz val="22"/>
      <color theme="2"/>
      <name val="Arial Black"/>
      <family val="2"/>
    </font>
    <font>
      <sz val="8"/>
      <color theme="2"/>
      <name val="Arial Black"/>
      <family val="2"/>
    </font>
    <font>
      <sz val="9"/>
      <color theme="2"/>
      <name val="Arial Black"/>
      <family val="2"/>
    </font>
    <font>
      <b/>
      <sz val="11"/>
      <color theme="4"/>
      <name val="Arial Narrow"/>
      <family val="2"/>
    </font>
    <font>
      <b/>
      <sz val="10"/>
      <color theme="5"/>
      <name val="Arial Narrow"/>
      <family val="2"/>
    </font>
    <font>
      <sz val="10"/>
      <color theme="2"/>
      <name val="Arial Narrow"/>
      <family val="2"/>
    </font>
    <font>
      <sz val="7"/>
      <color theme="2"/>
      <name val="Arial Black"/>
      <family val="2"/>
    </font>
    <font>
      <sz val="10"/>
      <color theme="0"/>
      <name val="Futura T OT"/>
      <family val="3"/>
    </font>
    <font>
      <sz val="8"/>
      <color theme="0"/>
      <name val="Futura T OT"/>
      <family val="3"/>
    </font>
    <font>
      <sz val="12"/>
      <color theme="0"/>
      <name val="Futura Md BT"/>
      <family val="2"/>
    </font>
    <font>
      <sz val="10"/>
      <color theme="1" tint="0.14999847407452621"/>
      <name val="Arial Narrow"/>
      <family val="2"/>
    </font>
    <font>
      <b/>
      <sz val="8"/>
      <color theme="0"/>
      <name val="Arial Narrow"/>
      <family val="2"/>
    </font>
    <font>
      <sz val="8"/>
      <color theme="1" tint="0.14999847407452621"/>
      <name val="Arial Narrow"/>
      <family val="2"/>
    </font>
    <font>
      <sz val="8"/>
      <color theme="0"/>
      <name val="Arial Narrow"/>
      <family val="2"/>
    </font>
    <font>
      <b/>
      <sz val="10"/>
      <color theme="1" tint="0.14999847407452621"/>
      <name val="Arial Narrow"/>
      <family val="2"/>
    </font>
    <font>
      <b/>
      <sz val="12"/>
      <color theme="1" tint="0.14999847407452621"/>
      <name val="Arial Narrow"/>
      <family val="2"/>
    </font>
    <font>
      <b/>
      <sz val="10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4BBBB"/>
        <bgColor indexed="64"/>
      </patternFill>
    </fill>
    <fill>
      <patternFill patternType="solid">
        <fgColor rgb="FF7F777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5">
    <xf numFmtId="0" fontId="0" fillId="0" borderId="0">
      <alignment vertical="center"/>
    </xf>
    <xf numFmtId="0" fontId="2" fillId="2" borderId="0" applyNumberFormat="0" applyProtection="0">
      <alignment vertical="center"/>
    </xf>
    <xf numFmtId="0" fontId="3" fillId="2" borderId="0" applyNumberFormat="0" applyProtection="0">
      <alignment vertical="center"/>
    </xf>
    <xf numFmtId="0" fontId="1" fillId="0" borderId="1" applyNumberFormat="0" applyProtection="0">
      <alignment vertical="center"/>
    </xf>
    <xf numFmtId="0" fontId="4" fillId="0" borderId="0" applyNumberFormat="0" applyFill="0" applyBorder="0" applyProtection="0">
      <alignment vertical="center"/>
    </xf>
  </cellStyleXfs>
  <cellXfs count="51">
    <xf numFmtId="0" fontId="0" fillId="0" borderId="0" xfId="0">
      <alignment vertical="center"/>
    </xf>
    <xf numFmtId="3" fontId="6" fillId="0" borderId="0" xfId="0" applyNumberFormat="1" applyFont="1">
      <alignment vertical="center"/>
    </xf>
    <xf numFmtId="3" fontId="6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3" fontId="10" fillId="2" borderId="0" xfId="1" applyNumberFormat="1" applyFont="1">
      <alignment vertical="center"/>
    </xf>
    <xf numFmtId="3" fontId="5" fillId="0" borderId="1" xfId="3" applyNumberFormat="1" applyFont="1">
      <alignment vertical="center"/>
    </xf>
    <xf numFmtId="3" fontId="8" fillId="0" borderId="0" xfId="0" applyNumberFormat="1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3" fontId="8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3" fontId="14" fillId="0" borderId="1" xfId="3" applyNumberFormat="1" applyFont="1">
      <alignment vertical="center"/>
    </xf>
    <xf numFmtId="3" fontId="12" fillId="3" borderId="0" xfId="1" applyNumberFormat="1" applyFont="1" applyFill="1" applyAlignment="1">
      <alignment horizontal="centerContinuous" vertical="center" wrapText="1"/>
    </xf>
    <xf numFmtId="3" fontId="11" fillId="2" borderId="0" xfId="1" applyNumberFormat="1" applyFont="1" applyAlignment="1">
      <alignment horizontal="centerContinuous" vertical="center" wrapText="1"/>
    </xf>
    <xf numFmtId="3" fontId="15" fillId="4" borderId="0" xfId="0" applyNumberFormat="1" applyFont="1" applyFill="1">
      <alignment vertical="center"/>
    </xf>
    <xf numFmtId="3" fontId="8" fillId="5" borderId="2" xfId="0" applyNumberFormat="1" applyFont="1" applyFill="1" applyBorder="1" applyAlignment="1">
      <alignment horizontal="center" vertical="center"/>
    </xf>
    <xf numFmtId="3" fontId="6" fillId="5" borderId="0" xfId="0" applyNumberFormat="1" applyFont="1" applyFill="1">
      <alignment vertical="center"/>
    </xf>
    <xf numFmtId="164" fontId="14" fillId="5" borderId="1" xfId="3" applyNumberFormat="1" applyFont="1" applyFill="1" applyAlignment="1">
      <alignment horizontal="center" vertical="center"/>
    </xf>
    <xf numFmtId="3" fontId="14" fillId="5" borderId="1" xfId="3" applyNumberFormat="1" applyFont="1" applyFill="1">
      <alignment vertical="center"/>
    </xf>
    <xf numFmtId="164" fontId="6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>
      <alignment vertical="center"/>
    </xf>
    <xf numFmtId="3" fontId="16" fillId="2" borderId="0" xfId="1" applyNumberFormat="1" applyFont="1" applyAlignment="1">
      <alignment horizontal="centerContinuous" vertical="center" wrapText="1"/>
    </xf>
    <xf numFmtId="164" fontId="14" fillId="0" borderId="1" xfId="3" applyNumberFormat="1" applyFont="1" applyAlignment="1">
      <alignment horizontal="center" vertical="center"/>
    </xf>
    <xf numFmtId="3" fontId="9" fillId="0" borderId="0" xfId="0" applyNumberFormat="1" applyFont="1">
      <alignment vertical="center"/>
    </xf>
    <xf numFmtId="0" fontId="17" fillId="6" borderId="0" xfId="0" applyFont="1" applyFill="1" applyAlignment="1">
      <alignment horizontal="centerContinuous" vertical="center"/>
    </xf>
    <xf numFmtId="0" fontId="18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Continuous" vertical="center"/>
    </xf>
    <xf numFmtId="3" fontId="20" fillId="0" borderId="3" xfId="0" applyNumberFormat="1" applyFont="1" applyBorder="1">
      <alignment vertical="center"/>
    </xf>
    <xf numFmtId="3" fontId="20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0" fontId="20" fillId="8" borderId="0" xfId="0" applyFont="1" applyFill="1" applyAlignment="1">
      <alignment horizontal="centerContinuous" vertical="center"/>
    </xf>
    <xf numFmtId="3" fontId="21" fillId="9" borderId="5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Continuous" vertical="center"/>
    </xf>
    <xf numFmtId="0" fontId="25" fillId="8" borderId="0" xfId="0" applyFont="1" applyFill="1" applyAlignment="1">
      <alignment horizontal="centerContinuous" vertical="center"/>
    </xf>
    <xf numFmtId="0" fontId="20" fillId="0" borderId="4" xfId="0" applyFont="1" applyBorder="1" applyAlignment="1">
      <alignment horizontal="left" vertical="center" indent="1"/>
    </xf>
    <xf numFmtId="3" fontId="22" fillId="0" borderId="4" xfId="0" applyNumberFormat="1" applyFont="1" applyBorder="1">
      <alignment vertical="center"/>
    </xf>
    <xf numFmtId="0" fontId="26" fillId="9" borderId="5" xfId="0" applyFont="1" applyFill="1" applyBorder="1">
      <alignment vertical="center"/>
    </xf>
    <xf numFmtId="0" fontId="23" fillId="9" borderId="6" xfId="0" applyFont="1" applyFill="1" applyBorder="1" applyAlignment="1">
      <alignment horizontal="centerContinuous" vertical="center" wrapText="1"/>
    </xf>
    <xf numFmtId="0" fontId="23" fillId="9" borderId="6" xfId="0" applyFont="1" applyFill="1" applyBorder="1" applyAlignment="1">
      <alignment horizontal="center" vertical="center" wrapText="1"/>
    </xf>
    <xf numFmtId="165" fontId="22" fillId="0" borderId="4" xfId="0" applyNumberFormat="1" applyFont="1" applyBorder="1">
      <alignment vertical="center"/>
    </xf>
    <xf numFmtId="165" fontId="21" fillId="9" borderId="5" xfId="0" applyNumberFormat="1" applyFont="1" applyFill="1" applyBorder="1">
      <alignment vertical="center"/>
    </xf>
    <xf numFmtId="165" fontId="6" fillId="0" borderId="0" xfId="0" applyNumberFormat="1" applyFont="1">
      <alignment vertical="center"/>
    </xf>
    <xf numFmtId="165" fontId="20" fillId="0" borderId="3" xfId="0" applyNumberFormat="1" applyFont="1" applyBorder="1">
      <alignment vertical="center"/>
    </xf>
    <xf numFmtId="166" fontId="6" fillId="0" borderId="0" xfId="0" applyNumberFormat="1" applyFont="1">
      <alignment vertical="center"/>
    </xf>
    <xf numFmtId="166" fontId="22" fillId="0" borderId="4" xfId="0" applyNumberFormat="1" applyFont="1" applyBorder="1">
      <alignment vertical="center"/>
    </xf>
    <xf numFmtId="166" fontId="20" fillId="0" borderId="3" xfId="0" applyNumberFormat="1" applyFont="1" applyBorder="1">
      <alignment vertical="center"/>
    </xf>
    <xf numFmtId="166" fontId="21" fillId="9" borderId="5" xfId="0" applyNumberFormat="1" applyFont="1" applyFill="1" applyBorder="1">
      <alignment vertical="center"/>
    </xf>
  </cellXfs>
  <cellStyles count="5">
    <cellStyle name="Encabezado 1" xfId="1" builtinId="16" customBuiltin="1"/>
    <cellStyle name="Encabezado 4" xfId="4" builtinId="19" customBuiltin="1"/>
    <cellStyle name="Normal" xfId="0" builtinId="0" customBuiltin="1"/>
    <cellStyle name="Título 2" xfId="2" builtinId="17" customBuiltin="1"/>
    <cellStyle name="Título 3" xfId="3" builtinId="18" customBuiltin="1"/>
  </cellStyles>
  <dxfs count="7"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color theme="5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 val="0"/>
        <i val="0"/>
        <sz val="12"/>
        <color theme="5"/>
        <name val="Cambria"/>
        <scheme val="major"/>
      </font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sz val="10"/>
        <color theme="0"/>
        <name val="Calibri"/>
        <scheme val="minor"/>
      </font>
      <fill>
        <patternFill patternType="solid">
          <bgColor rgb="FFE9ECEC"/>
        </patternFill>
      </fill>
      <border diagonalUp="0" diagonalDown="0">
        <left/>
        <right/>
        <top/>
        <bottom/>
        <vertical/>
        <horizontal/>
      </border>
    </dxf>
  </dxfs>
  <tableStyles count="2" defaultTableStyle="Home construction budget table" defaultPivotStyle="PivotStyleLight16">
    <tableStyle name="Home construction budget Slicer" pivot="0" table="0" count="10" xr9:uid="{00000000-0011-0000-FFFF-FFFF00000000}">
      <tableStyleElement type="wholeTable" dxfId="6"/>
      <tableStyleElement type="headerRow" dxfId="5"/>
    </tableStyle>
    <tableStyle name="Home construction budget table" pivot="0" count="5" xr9:uid="{00000000-0011-0000-FFFF-FFFF01000000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2106C2"/>
      <color rgb="FF0C59CA"/>
      <color rgb="FFE9ECEC"/>
      <color rgb="FFE9EDED"/>
    </mruColors>
  </colors>
  <extLst>
    <ext xmlns:x14="http://schemas.microsoft.com/office/spreadsheetml/2009/9/main" uri="{46F421CA-312F-682f-3DD2-61675219B42D}">
      <x14:dxfs count="8">
        <dxf>
          <font>
            <b/>
            <i val="0"/>
            <sz val="10"/>
            <color theme="0"/>
            <name val="Calibri"/>
            <scheme val="minor"/>
          </font>
          <fill>
            <patternFill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 val="0"/>
            <i val="0"/>
            <sz val="10"/>
            <color theme="0"/>
            <name val="Calibri"/>
            <scheme val="minor"/>
          </font>
          <fill>
            <patternFill>
              <bgColor theme="5" tint="0.59996337778862885"/>
            </patternFill>
          </fill>
          <border>
            <left style="thin">
              <color theme="5" tint="0.59996337778862885"/>
            </left>
            <right style="thin">
              <color theme="5" tint="0.59996337778862885"/>
            </right>
            <top style="thin">
              <color theme="5" tint="0.59996337778862885"/>
            </top>
            <bottom style="thin">
              <color theme="5" tint="0.59996337778862885"/>
            </bottom>
          </border>
        </dxf>
        <dxf>
          <font>
            <b/>
            <i val="0"/>
            <sz val="10"/>
            <color theme="0"/>
            <name val="Calibri"/>
            <scheme val="minor"/>
          </font>
          <fill>
            <patternFill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/>
            <i val="0"/>
            <sz val="10"/>
            <color theme="5"/>
            <name val="Calibri"/>
            <scheme val="minor"/>
          </font>
          <fill>
            <patternFill patternType="none"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b/>
            <i val="0"/>
            <sz val="10"/>
            <color theme="0"/>
            <name val="Calibri"/>
            <scheme val="minor"/>
          </font>
          <fill>
            <patternFill patternType="solid">
              <fgColor theme="5" tint="0.5999938962981048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b val="0"/>
            <i val="0"/>
            <sz val="10"/>
            <color theme="0"/>
            <name val="Calibri"/>
            <scheme val="minor"/>
          </font>
          <fill>
            <patternFill patternType="solid">
              <fgColor theme="5"/>
              <bgColor theme="5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b val="0"/>
            <i val="0"/>
            <sz val="10"/>
            <color theme="5"/>
            <name val="Calibri"/>
            <scheme val="minor"/>
          </font>
          <fill>
            <patternFill patternType="solid">
              <fgColor rgb="FFDFDFDF"/>
              <bgColor theme="5" tint="0.59996337778862885"/>
            </patternFill>
          </fill>
          <border>
            <left style="thin">
              <color theme="5" tint="0.59996337778862885"/>
            </left>
            <right style="thin">
              <color theme="5" tint="0.59996337778862885"/>
            </right>
            <top style="thin">
              <color theme="5" tint="0.59996337778862885"/>
            </top>
            <bottom style="thin">
              <color theme="5" tint="0.59996337778862885"/>
            </bottom>
            <vertical/>
            <horizontal/>
          </border>
        </dxf>
        <dxf>
          <font>
            <b val="0"/>
            <i val="0"/>
            <sz val="10"/>
            <color theme="5"/>
            <name val="Calibri"/>
            <scheme val="minor"/>
          </font>
          <fill>
            <patternFill patternType="none">
              <fgColor indexed="64"/>
              <bgColor auto="1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Home construction budget Slicer">
        <x14:slicerStyle name="Home construction budget 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347383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347383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4" name="Imagen 3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235324</xdr:colOff>
      <xdr:row>3</xdr:row>
      <xdr:rowOff>14871</xdr:rowOff>
    </xdr:to>
    <xdr:pic>
      <xdr:nvPicPr>
        <xdr:cNvPr id="3" name="Imagen 2" descr="HD MacOS:Users:JCDS:Desktop:SECRETARIAS PNG:FINANZAS Y PLANEACION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0"/>
          <a:ext cx="2879912" cy="58637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ve="http://schemas.openxmlformats.org/markup-compatibility/2006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Home construction budget">
      <a:dk1>
        <a:srgbClr val="000000"/>
      </a:dk1>
      <a:lt1>
        <a:srgbClr val="FFFFFF"/>
      </a:lt1>
      <a:dk2>
        <a:srgbClr val="3B1D0C"/>
      </a:dk2>
      <a:lt2>
        <a:srgbClr val="E9ECEC"/>
      </a:lt2>
      <a:accent1>
        <a:srgbClr val="586572"/>
      </a:accent1>
      <a:accent2>
        <a:srgbClr val="ED7430"/>
      </a:accent2>
      <a:accent3>
        <a:srgbClr val="F9AC1E"/>
      </a:accent3>
      <a:accent4>
        <a:srgbClr val="62A985"/>
      </a:accent4>
      <a:accent5>
        <a:srgbClr val="D9593C"/>
      </a:accent5>
      <a:accent6>
        <a:srgbClr val="8D6B88"/>
      </a:accent6>
      <a:hlink>
        <a:srgbClr val="62A985"/>
      </a:hlink>
      <a:folHlink>
        <a:srgbClr val="8D6B8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M95"/>
  <sheetViews>
    <sheetView showGridLines="0" tabSelected="1" zoomScale="85" zoomScaleNormal="85" zoomScaleSheetLayoutView="85" workbookViewId="0"/>
  </sheetViews>
  <sheetFormatPr baseColWidth="10" defaultColWidth="9" defaultRowHeight="15" customHeight="1"/>
  <cols>
    <col min="1" max="1" width="1.5" style="1" customWidth="1"/>
    <col min="2" max="2" width="23.625" style="1" customWidth="1"/>
    <col min="3" max="11" width="11" style="1" customWidth="1"/>
    <col min="12" max="12" width="12" style="1" customWidth="1"/>
    <col min="13" max="13" width="11" style="1" customWidth="1"/>
    <col min="14" max="16384" width="9" style="1"/>
  </cols>
  <sheetData>
    <row r="2" spans="2:13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3" s="30" customFormat="1" ht="15" customHeight="1">
      <c r="B3" s="37" t="s">
        <v>73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3" s="30" customFormat="1" ht="15" customHeight="1">
      <c r="B4" s="36" t="s">
        <v>74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15" customHeight="1" thickBo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2:13" ht="35.1" customHeight="1">
      <c r="B7" s="34" t="s">
        <v>58</v>
      </c>
      <c r="C7" s="41" t="s">
        <v>0</v>
      </c>
      <c r="D7" s="41" t="s">
        <v>27</v>
      </c>
      <c r="E7" s="42" t="s">
        <v>68</v>
      </c>
      <c r="F7" s="41" t="s">
        <v>25</v>
      </c>
      <c r="G7" s="41" t="s">
        <v>4</v>
      </c>
      <c r="H7" s="42" t="s">
        <v>72</v>
      </c>
      <c r="I7" s="41" t="s">
        <v>3</v>
      </c>
      <c r="J7" s="41" t="s">
        <v>31</v>
      </c>
      <c r="K7" s="42" t="s">
        <v>67</v>
      </c>
      <c r="L7" s="35" t="s">
        <v>70</v>
      </c>
      <c r="M7" s="41" t="s">
        <v>18</v>
      </c>
    </row>
    <row r="8" spans="2:13" ht="15" customHeight="1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3" ht="15" customHeight="1">
      <c r="B9" s="38" t="s">
        <v>5</v>
      </c>
      <c r="C9" s="48">
        <f t="shared" ref="C9:L9" si="0">SUM(C33,C57,C81)</f>
        <v>80688490</v>
      </c>
      <c r="D9" s="48">
        <f t="shared" si="0"/>
        <v>18368714</v>
      </c>
      <c r="E9" s="48">
        <f t="shared" si="0"/>
        <v>14450420</v>
      </c>
      <c r="F9" s="48">
        <f t="shared" si="0"/>
        <v>2909484</v>
      </c>
      <c r="G9" s="48">
        <f t="shared" si="0"/>
        <v>463611</v>
      </c>
      <c r="H9" s="48">
        <f t="shared" si="0"/>
        <v>493</v>
      </c>
      <c r="I9" s="48">
        <f t="shared" si="0"/>
        <v>2098697</v>
      </c>
      <c r="J9" s="48">
        <f t="shared" si="0"/>
        <v>4303506</v>
      </c>
      <c r="K9" s="48">
        <f t="shared" si="0"/>
        <v>5334090</v>
      </c>
      <c r="L9" s="48">
        <f t="shared" si="0"/>
        <v>1435991</v>
      </c>
      <c r="M9" s="48">
        <f>SUM(C9:L9)</f>
        <v>130053496</v>
      </c>
    </row>
    <row r="10" spans="2:13" ht="15" customHeight="1">
      <c r="B10" s="38" t="s">
        <v>6</v>
      </c>
      <c r="C10" s="48">
        <f t="shared" ref="C10:L10" si="1">SUM(C34,C58,C82)</f>
        <v>197874062</v>
      </c>
      <c r="D10" s="48">
        <f t="shared" si="1"/>
        <v>42680071</v>
      </c>
      <c r="E10" s="48">
        <f t="shared" si="1"/>
        <v>37809889</v>
      </c>
      <c r="F10" s="48">
        <f t="shared" si="1"/>
        <v>7120004</v>
      </c>
      <c r="G10" s="48">
        <f t="shared" si="1"/>
        <v>1060467</v>
      </c>
      <c r="H10" s="48">
        <f t="shared" si="1"/>
        <v>991</v>
      </c>
      <c r="I10" s="48">
        <f t="shared" si="1"/>
        <v>5103628</v>
      </c>
      <c r="J10" s="48">
        <f t="shared" si="1"/>
        <v>13974115</v>
      </c>
      <c r="K10" s="48">
        <f t="shared" si="1"/>
        <v>42567076</v>
      </c>
      <c r="L10" s="48">
        <f t="shared" si="1"/>
        <v>3489435</v>
      </c>
      <c r="M10" s="48">
        <f t="shared" ref="M10:M19" si="2">SUM(C10:L10)</f>
        <v>351679738</v>
      </c>
    </row>
    <row r="11" spans="2:13" ht="15" customHeight="1">
      <c r="B11" s="38" t="s">
        <v>7</v>
      </c>
      <c r="C11" s="48">
        <f t="shared" ref="C11:L11" si="3">SUM(C35,C59,C83)</f>
        <v>47655003</v>
      </c>
      <c r="D11" s="48">
        <f t="shared" si="3"/>
        <v>12443766</v>
      </c>
      <c r="E11" s="48">
        <f t="shared" si="3"/>
        <v>6934712</v>
      </c>
      <c r="F11" s="48">
        <f t="shared" si="3"/>
        <v>1728459</v>
      </c>
      <c r="G11" s="48">
        <f t="shared" si="3"/>
        <v>325359</v>
      </c>
      <c r="H11" s="48">
        <f t="shared" si="3"/>
        <v>436</v>
      </c>
      <c r="I11" s="48">
        <f t="shared" si="3"/>
        <v>1268525</v>
      </c>
      <c r="J11" s="48">
        <f t="shared" si="3"/>
        <v>1794123</v>
      </c>
      <c r="K11" s="48">
        <f t="shared" si="3"/>
        <v>4862116</v>
      </c>
      <c r="L11" s="48">
        <f t="shared" si="3"/>
        <v>869727</v>
      </c>
      <c r="M11" s="48">
        <f t="shared" si="2"/>
        <v>77882226</v>
      </c>
    </row>
    <row r="12" spans="2:13" ht="15" customHeight="1">
      <c r="B12" s="38" t="s">
        <v>8</v>
      </c>
      <c r="C12" s="48">
        <f t="shared" ref="C12:L12" si="4">SUM(C36,C60,C84)</f>
        <v>32686642</v>
      </c>
      <c r="D12" s="48">
        <f t="shared" si="4"/>
        <v>8064406</v>
      </c>
      <c r="E12" s="48">
        <f t="shared" si="4"/>
        <v>5228697</v>
      </c>
      <c r="F12" s="48">
        <f t="shared" si="4"/>
        <v>1182571</v>
      </c>
      <c r="G12" s="48">
        <f t="shared" si="4"/>
        <v>207948</v>
      </c>
      <c r="H12" s="48">
        <f t="shared" si="4"/>
        <v>256</v>
      </c>
      <c r="I12" s="48">
        <f t="shared" si="4"/>
        <v>861518</v>
      </c>
      <c r="J12" s="48">
        <f t="shared" si="4"/>
        <v>994836</v>
      </c>
      <c r="K12" s="48">
        <f t="shared" si="4"/>
        <v>10886332</v>
      </c>
      <c r="L12" s="48">
        <f t="shared" si="4"/>
        <v>590164</v>
      </c>
      <c r="M12" s="48">
        <f t="shared" si="2"/>
        <v>60703370</v>
      </c>
    </row>
    <row r="13" spans="2:13" ht="15" customHeight="1">
      <c r="B13" s="38" t="s">
        <v>9</v>
      </c>
      <c r="C13" s="48">
        <f t="shared" ref="C13:L13" si="5">SUM(C37,C61,C85)</f>
        <v>56029521</v>
      </c>
      <c r="D13" s="48">
        <f t="shared" si="5"/>
        <v>12203709</v>
      </c>
      <c r="E13" s="48">
        <f t="shared" si="5"/>
        <v>10587276</v>
      </c>
      <c r="F13" s="48">
        <f t="shared" si="5"/>
        <v>2016833</v>
      </c>
      <c r="G13" s="48">
        <f t="shared" si="5"/>
        <v>304110</v>
      </c>
      <c r="H13" s="48">
        <f t="shared" si="5"/>
        <v>291</v>
      </c>
      <c r="I13" s="48">
        <f t="shared" si="5"/>
        <v>1447287</v>
      </c>
      <c r="J13" s="48">
        <f t="shared" si="5"/>
        <v>2417543</v>
      </c>
      <c r="K13" s="48">
        <f t="shared" si="5"/>
        <v>11547805</v>
      </c>
      <c r="L13" s="48">
        <f t="shared" si="5"/>
        <v>989667</v>
      </c>
      <c r="M13" s="48">
        <f t="shared" si="2"/>
        <v>97544042</v>
      </c>
    </row>
    <row r="14" spans="2:13" ht="15" customHeight="1">
      <c r="B14" s="38" t="s">
        <v>10</v>
      </c>
      <c r="C14" s="48">
        <f t="shared" ref="C14:L14" si="6">SUM(C38,C62,C86)</f>
        <v>36746048</v>
      </c>
      <c r="D14" s="48">
        <f t="shared" si="6"/>
        <v>8824444</v>
      </c>
      <c r="E14" s="48">
        <f t="shared" si="6"/>
        <v>6120255</v>
      </c>
      <c r="F14" s="48">
        <f t="shared" si="6"/>
        <v>1327906</v>
      </c>
      <c r="G14" s="48">
        <f t="shared" si="6"/>
        <v>225972</v>
      </c>
      <c r="H14" s="48">
        <f t="shared" si="6"/>
        <v>266</v>
      </c>
      <c r="I14" s="48">
        <f t="shared" si="6"/>
        <v>964116</v>
      </c>
      <c r="J14" s="48">
        <f t="shared" si="6"/>
        <v>1285065</v>
      </c>
      <c r="K14" s="48">
        <f t="shared" si="6"/>
        <v>1715341</v>
      </c>
      <c r="L14" s="48">
        <f t="shared" si="6"/>
        <v>660184</v>
      </c>
      <c r="M14" s="48">
        <f t="shared" si="2"/>
        <v>57869597</v>
      </c>
    </row>
    <row r="15" spans="2:13" ht="15" customHeight="1">
      <c r="B15" s="38" t="s">
        <v>11</v>
      </c>
      <c r="C15" s="48">
        <f t="shared" ref="C15:L15" si="7">SUM(C39,C63,C87)</f>
        <v>35229342</v>
      </c>
      <c r="D15" s="48">
        <f t="shared" si="7"/>
        <v>8843615</v>
      </c>
      <c r="E15" s="48">
        <f t="shared" si="7"/>
        <v>5483116</v>
      </c>
      <c r="F15" s="48">
        <f t="shared" si="7"/>
        <v>1275526</v>
      </c>
      <c r="G15" s="48">
        <f t="shared" si="7"/>
        <v>229035</v>
      </c>
      <c r="H15" s="48">
        <f t="shared" si="7"/>
        <v>290</v>
      </c>
      <c r="I15" s="48">
        <f t="shared" si="7"/>
        <v>931298</v>
      </c>
      <c r="J15" s="48">
        <f t="shared" si="7"/>
        <v>1082294</v>
      </c>
      <c r="K15" s="48">
        <f t="shared" si="7"/>
        <v>-65726</v>
      </c>
      <c r="L15" s="48">
        <f t="shared" si="7"/>
        <v>638132</v>
      </c>
      <c r="M15" s="48">
        <f t="shared" si="2"/>
        <v>53646922</v>
      </c>
    </row>
    <row r="16" spans="2:13" ht="15" customHeight="1">
      <c r="B16" s="38" t="s">
        <v>82</v>
      </c>
      <c r="C16" s="48">
        <f t="shared" ref="C16:L16" si="8">SUM(C40,C64,C88)</f>
        <v>88674212</v>
      </c>
      <c r="D16" s="48">
        <f t="shared" si="8"/>
        <v>17970670</v>
      </c>
      <c r="E16" s="48">
        <f t="shared" si="8"/>
        <v>18103042</v>
      </c>
      <c r="F16" s="48">
        <f t="shared" si="8"/>
        <v>3183399</v>
      </c>
      <c r="G16" s="48">
        <f t="shared" si="8"/>
        <v>437883</v>
      </c>
      <c r="H16" s="48">
        <f t="shared" si="8"/>
        <v>338</v>
      </c>
      <c r="I16" s="48">
        <f t="shared" si="8"/>
        <v>2266082</v>
      </c>
      <c r="J16" s="48">
        <f t="shared" si="8"/>
        <v>5846345</v>
      </c>
      <c r="K16" s="48">
        <f t="shared" si="8"/>
        <v>8224061</v>
      </c>
      <c r="L16" s="48">
        <f t="shared" si="8"/>
        <v>1548068</v>
      </c>
      <c r="M16" s="48">
        <f t="shared" si="2"/>
        <v>146254100</v>
      </c>
    </row>
    <row r="17" spans="1:13" ht="15" customHeight="1">
      <c r="B17" s="38" t="s">
        <v>13</v>
      </c>
      <c r="C17" s="48">
        <f t="shared" ref="C17:L17" si="9">SUM(C41,C65,C89)</f>
        <v>35904370</v>
      </c>
      <c r="D17" s="48">
        <f t="shared" si="9"/>
        <v>8054438</v>
      </c>
      <c r="E17" s="48">
        <f t="shared" si="9"/>
        <v>6549608</v>
      </c>
      <c r="F17" s="48">
        <f t="shared" si="9"/>
        <v>1293893</v>
      </c>
      <c r="G17" s="48">
        <f t="shared" si="9"/>
        <v>202443</v>
      </c>
      <c r="H17" s="48">
        <f t="shared" si="9"/>
        <v>208</v>
      </c>
      <c r="I17" s="48">
        <f t="shared" si="9"/>
        <v>931700</v>
      </c>
      <c r="J17" s="48">
        <f t="shared" si="9"/>
        <v>1443631</v>
      </c>
      <c r="K17" s="48">
        <f t="shared" si="9"/>
        <v>5340577</v>
      </c>
      <c r="L17" s="48">
        <f t="shared" si="9"/>
        <v>637365</v>
      </c>
      <c r="M17" s="48">
        <f t="shared" si="2"/>
        <v>60358233</v>
      </c>
    </row>
    <row r="18" spans="1:13" ht="15" customHeight="1">
      <c r="B18" s="38" t="s">
        <v>14</v>
      </c>
      <c r="C18" s="48">
        <f t="shared" ref="C18:L18" si="10">SUM(C42,C66,C90)</f>
        <v>36821569</v>
      </c>
      <c r="D18" s="48">
        <f t="shared" si="10"/>
        <v>8339175</v>
      </c>
      <c r="E18" s="48">
        <f t="shared" si="10"/>
        <v>6637708</v>
      </c>
      <c r="F18" s="48">
        <f t="shared" si="10"/>
        <v>1327448</v>
      </c>
      <c r="G18" s="48">
        <f t="shared" si="10"/>
        <v>210168</v>
      </c>
      <c r="H18" s="48">
        <f t="shared" si="10"/>
        <v>220</v>
      </c>
      <c r="I18" s="48">
        <f t="shared" si="10"/>
        <v>956937</v>
      </c>
      <c r="J18" s="48">
        <f t="shared" si="10"/>
        <v>1410554</v>
      </c>
      <c r="K18" s="48">
        <f t="shared" si="10"/>
        <v>2149645</v>
      </c>
      <c r="L18" s="48">
        <f t="shared" si="10"/>
        <v>654716</v>
      </c>
      <c r="M18" s="48">
        <f t="shared" si="2"/>
        <v>58508140</v>
      </c>
    </row>
    <row r="19" spans="1:13" ht="15" customHeight="1">
      <c r="B19" s="38" t="s">
        <v>30</v>
      </c>
      <c r="C19" s="48">
        <f t="shared" ref="C19:L19" si="11">SUM(C43,C67,C91)</f>
        <v>27132267</v>
      </c>
      <c r="D19" s="48">
        <f t="shared" si="11"/>
        <v>6094553</v>
      </c>
      <c r="E19" s="48">
        <f t="shared" si="11"/>
        <v>4835206</v>
      </c>
      <c r="F19" s="48">
        <f t="shared" si="11"/>
        <v>948602</v>
      </c>
      <c r="G19" s="48">
        <f t="shared" si="11"/>
        <v>149535</v>
      </c>
      <c r="H19" s="48">
        <f t="shared" si="11"/>
        <v>271</v>
      </c>
      <c r="I19" s="48">
        <f t="shared" si="11"/>
        <v>732000</v>
      </c>
      <c r="J19" s="48">
        <f t="shared" si="11"/>
        <v>1000267</v>
      </c>
      <c r="K19" s="48">
        <f t="shared" si="11"/>
        <v>7956082</v>
      </c>
      <c r="L19" s="48">
        <f t="shared" si="11"/>
        <v>483505</v>
      </c>
      <c r="M19" s="48">
        <f t="shared" si="2"/>
        <v>49332288</v>
      </c>
    </row>
    <row r="20" spans="1:13" ht="15" customHeight="1">
      <c r="B20" s="2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s="30" customFormat="1" ht="15" customHeight="1">
      <c r="B21" s="40" t="s">
        <v>18</v>
      </c>
      <c r="C21" s="50">
        <f t="shared" ref="C21:I21" si="12">SUM(C9:C19)</f>
        <v>675441526</v>
      </c>
      <c r="D21" s="50">
        <f t="shared" si="12"/>
        <v>151887561</v>
      </c>
      <c r="E21" s="50">
        <f t="shared" si="12"/>
        <v>122739929</v>
      </c>
      <c r="F21" s="50">
        <f t="shared" si="12"/>
        <v>24314125</v>
      </c>
      <c r="G21" s="50">
        <f t="shared" si="12"/>
        <v>3816531</v>
      </c>
      <c r="H21" s="50">
        <f t="shared" si="12"/>
        <v>4060</v>
      </c>
      <c r="I21" s="50">
        <f t="shared" si="12"/>
        <v>17561788</v>
      </c>
      <c r="J21" s="50">
        <f>SUM(J9:J19)</f>
        <v>35552279</v>
      </c>
      <c r="K21" s="50">
        <f>SUM(K9:K19)</f>
        <v>100517399</v>
      </c>
      <c r="L21" s="50">
        <f>SUM(L9:L19)</f>
        <v>11996954</v>
      </c>
      <c r="M21" s="50">
        <f>SUM(C21:L21)</f>
        <v>1143832152</v>
      </c>
    </row>
    <row r="22" spans="1:13" ht="15" customHeight="1">
      <c r="B22" s="33" t="s">
        <v>81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customHeight="1">
      <c r="B23" s="33" t="s">
        <v>21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6" spans="1:13" ht="15" customHeight="1">
      <c r="A26" s="30"/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5" customHeight="1">
      <c r="A27" s="30"/>
      <c r="B27" s="37" t="s">
        <v>75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5" customHeight="1">
      <c r="A28" s="30"/>
      <c r="B28" s="36" t="s">
        <v>76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5" customHeight="1">
      <c r="A29" s="30"/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5" customHeight="1" thickBot="1">
      <c r="A30" s="3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42" t="s">
        <v>72</v>
      </c>
      <c r="I31" s="35" t="s">
        <v>3</v>
      </c>
      <c r="J31" s="35" t="s">
        <v>31</v>
      </c>
      <c r="K31" s="35" t="s">
        <v>29</v>
      </c>
      <c r="L31" s="35" t="s">
        <v>70</v>
      </c>
      <c r="M31" s="35" t="s">
        <v>18</v>
      </c>
    </row>
    <row r="32" spans="1:13" ht="15" customHeight="1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15" customHeight="1">
      <c r="B33" s="38" t="s">
        <v>5</v>
      </c>
      <c r="C33" s="43">
        <v>26816732</v>
      </c>
      <c r="D33" s="43">
        <v>6114524</v>
      </c>
      <c r="E33" s="43">
        <v>13386740</v>
      </c>
      <c r="F33" s="43">
        <v>958700</v>
      </c>
      <c r="G33" s="43">
        <v>154537</v>
      </c>
      <c r="H33" s="43">
        <v>126</v>
      </c>
      <c r="I33" s="43">
        <v>667751</v>
      </c>
      <c r="J33" s="43">
        <v>1455490</v>
      </c>
      <c r="K33" s="43">
        <v>1549645</v>
      </c>
      <c r="L33" s="43">
        <v>399467</v>
      </c>
      <c r="M33" s="43">
        <f>SUM(C33:L33)</f>
        <v>51503712</v>
      </c>
    </row>
    <row r="34" spans="1:13" ht="15" customHeight="1">
      <c r="B34" s="38" t="s">
        <v>6</v>
      </c>
      <c r="C34" s="43">
        <v>65554259</v>
      </c>
      <c r="D34" s="43">
        <v>14154436</v>
      </c>
      <c r="E34" s="43">
        <v>35425771</v>
      </c>
      <c r="F34" s="43">
        <v>2339985</v>
      </c>
      <c r="G34" s="43">
        <v>353489</v>
      </c>
      <c r="H34" s="43">
        <v>253</v>
      </c>
      <c r="I34" s="43">
        <v>1624578</v>
      </c>
      <c r="J34" s="43">
        <v>4726190</v>
      </c>
      <c r="K34" s="43">
        <v>12984812</v>
      </c>
      <c r="L34" s="43">
        <v>965444</v>
      </c>
      <c r="M34" s="43">
        <f t="shared" ref="M34:M43" si="13">SUM(C34:L34)</f>
        <v>138129217</v>
      </c>
    </row>
    <row r="35" spans="1:13" ht="15" customHeight="1">
      <c r="B35" s="38" t="s">
        <v>7</v>
      </c>
      <c r="C35" s="43">
        <v>15978977</v>
      </c>
      <c r="D35" s="43">
        <v>4177831</v>
      </c>
      <c r="E35" s="43">
        <v>6155226</v>
      </c>
      <c r="F35" s="43">
        <v>573667</v>
      </c>
      <c r="G35" s="43">
        <v>108453</v>
      </c>
      <c r="H35" s="43">
        <v>111</v>
      </c>
      <c r="I35" s="43">
        <v>403116</v>
      </c>
      <c r="J35" s="43">
        <v>606791</v>
      </c>
      <c r="K35" s="43">
        <v>1686260</v>
      </c>
      <c r="L35" s="43">
        <v>245485</v>
      </c>
      <c r="M35" s="43">
        <f t="shared" si="13"/>
        <v>29935917</v>
      </c>
    </row>
    <row r="36" spans="1:13" ht="15" customHeight="1">
      <c r="B36" s="38" t="s">
        <v>8</v>
      </c>
      <c r="C36" s="43">
        <v>10918423</v>
      </c>
      <c r="D36" s="43">
        <v>2698362</v>
      </c>
      <c r="E36" s="43">
        <v>4738693</v>
      </c>
      <c r="F36" s="43">
        <v>391279</v>
      </c>
      <c r="G36" s="43">
        <v>69316</v>
      </c>
      <c r="H36" s="43">
        <v>65</v>
      </c>
      <c r="I36" s="43">
        <v>273919</v>
      </c>
      <c r="J36" s="43">
        <v>336464</v>
      </c>
      <c r="K36" s="43">
        <v>4395583</v>
      </c>
      <c r="L36" s="43">
        <v>165557</v>
      </c>
      <c r="M36" s="43">
        <f t="shared" si="13"/>
        <v>23987661</v>
      </c>
    </row>
    <row r="37" spans="1:13" ht="15" customHeight="1">
      <c r="B37" s="38" t="s">
        <v>9</v>
      </c>
      <c r="C37" s="43">
        <v>18572648</v>
      </c>
      <c r="D37" s="43">
        <v>4050033</v>
      </c>
      <c r="E37" s="43">
        <v>9900956</v>
      </c>
      <c r="F37" s="43">
        <v>663138</v>
      </c>
      <c r="G37" s="43">
        <v>101370</v>
      </c>
      <c r="H37" s="43">
        <v>74</v>
      </c>
      <c r="I37" s="43">
        <v>460661</v>
      </c>
      <c r="J37" s="43">
        <v>817638</v>
      </c>
      <c r="K37" s="43">
        <v>4279308</v>
      </c>
      <c r="L37" s="43">
        <v>274083</v>
      </c>
      <c r="M37" s="43">
        <f t="shared" si="13"/>
        <v>39119909</v>
      </c>
    </row>
    <row r="38" spans="1:13" ht="15" customHeight="1">
      <c r="B38" s="38" t="s">
        <v>10</v>
      </c>
      <c r="C38" s="43">
        <v>12253069</v>
      </c>
      <c r="D38" s="43">
        <v>2947700</v>
      </c>
      <c r="E38" s="43">
        <v>5592299</v>
      </c>
      <c r="F38" s="43">
        <v>438745</v>
      </c>
      <c r="G38" s="43">
        <v>75324</v>
      </c>
      <c r="H38" s="43">
        <v>68</v>
      </c>
      <c r="I38" s="43">
        <v>306614</v>
      </c>
      <c r="J38" s="43">
        <v>434622</v>
      </c>
      <c r="K38" s="43">
        <v>611794</v>
      </c>
      <c r="L38" s="43">
        <v>184671</v>
      </c>
      <c r="M38" s="43">
        <f t="shared" si="13"/>
        <v>22844906</v>
      </c>
    </row>
    <row r="39" spans="1:13" ht="15" customHeight="1">
      <c r="B39" s="38" t="s">
        <v>11</v>
      </c>
      <c r="C39" s="43">
        <v>11781184</v>
      </c>
      <c r="D39" s="43">
        <v>2962212</v>
      </c>
      <c r="E39" s="43">
        <v>4940592</v>
      </c>
      <c r="F39" s="43">
        <v>422427</v>
      </c>
      <c r="G39" s="43">
        <v>76345</v>
      </c>
      <c r="H39" s="43">
        <v>74</v>
      </c>
      <c r="I39" s="43">
        <v>296059</v>
      </c>
      <c r="J39" s="43">
        <v>366043</v>
      </c>
      <c r="K39" s="43">
        <v>0</v>
      </c>
      <c r="L39" s="43">
        <v>179346</v>
      </c>
      <c r="M39" s="43">
        <f t="shared" si="13"/>
        <v>21024282</v>
      </c>
    </row>
    <row r="40" spans="1:13" ht="15" customHeight="1">
      <c r="B40" s="38" t="s">
        <v>82</v>
      </c>
      <c r="C40" s="43">
        <v>29275049</v>
      </c>
      <c r="D40" s="43">
        <v>5932586</v>
      </c>
      <c r="E40" s="43">
        <v>17144240</v>
      </c>
      <c r="F40" s="43">
        <v>1043228</v>
      </c>
      <c r="G40" s="43">
        <v>145961</v>
      </c>
      <c r="H40" s="43">
        <v>86</v>
      </c>
      <c r="I40" s="43">
        <v>721698</v>
      </c>
      <c r="J40" s="43">
        <v>1977294</v>
      </c>
      <c r="K40" s="43">
        <v>5251790</v>
      </c>
      <c r="L40" s="43">
        <v>425723</v>
      </c>
      <c r="M40" s="43">
        <f t="shared" si="13"/>
        <v>61917655</v>
      </c>
    </row>
    <row r="41" spans="1:13" ht="15" customHeight="1">
      <c r="B41" s="38" t="s">
        <v>13</v>
      </c>
      <c r="C41" s="43">
        <v>11922251</v>
      </c>
      <c r="D41" s="43">
        <v>2678479</v>
      </c>
      <c r="E41" s="43">
        <v>6087600</v>
      </c>
      <c r="F41" s="43">
        <v>426041</v>
      </c>
      <c r="G41" s="43">
        <v>67481</v>
      </c>
      <c r="H41" s="43">
        <v>53</v>
      </c>
      <c r="I41" s="43">
        <v>296480</v>
      </c>
      <c r="J41" s="43">
        <v>488251</v>
      </c>
      <c r="K41" s="43">
        <v>1411818</v>
      </c>
      <c r="L41" s="43">
        <v>177039</v>
      </c>
      <c r="M41" s="43">
        <f t="shared" si="13"/>
        <v>23555493</v>
      </c>
    </row>
    <row r="42" spans="1:13" ht="15" customHeight="1">
      <c r="B42" s="38" t="s">
        <v>14</v>
      </c>
      <c r="C42" s="43">
        <v>12233788</v>
      </c>
      <c r="D42" s="43">
        <v>2774956</v>
      </c>
      <c r="E42" s="43">
        <v>6156408</v>
      </c>
      <c r="F42" s="43">
        <v>437294</v>
      </c>
      <c r="G42" s="43">
        <v>70056</v>
      </c>
      <c r="H42" s="43">
        <v>56</v>
      </c>
      <c r="I42" s="43">
        <v>304486</v>
      </c>
      <c r="J42" s="43">
        <v>477064</v>
      </c>
      <c r="K42" s="43">
        <v>437342</v>
      </c>
      <c r="L42" s="43">
        <v>182034</v>
      </c>
      <c r="M42" s="43">
        <f t="shared" si="13"/>
        <v>23073484</v>
      </c>
    </row>
    <row r="43" spans="1:13" ht="15" customHeight="1">
      <c r="B43" s="38" t="s">
        <v>30</v>
      </c>
      <c r="C43" s="43">
        <v>8918227</v>
      </c>
      <c r="D43" s="43">
        <v>2002934</v>
      </c>
      <c r="E43" s="43">
        <v>4487194</v>
      </c>
      <c r="F43" s="43">
        <v>310549</v>
      </c>
      <c r="G43" s="43">
        <v>49845</v>
      </c>
      <c r="H43" s="43">
        <v>49</v>
      </c>
      <c r="I43" s="43">
        <v>237502</v>
      </c>
      <c r="J43" s="43">
        <v>338301</v>
      </c>
      <c r="K43" s="43">
        <v>1316934</v>
      </c>
      <c r="L43" s="43">
        <v>132441</v>
      </c>
      <c r="M43" s="43">
        <f t="shared" si="13"/>
        <v>17793976</v>
      </c>
    </row>
    <row r="44" spans="1:13" ht="15" customHeight="1">
      <c r="B44" s="28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ht="15" customHeight="1">
      <c r="A45" s="30"/>
      <c r="B45" s="40" t="s">
        <v>18</v>
      </c>
      <c r="C45" s="44">
        <f t="shared" ref="C45:I45" si="14">SUM(C33:C43)</f>
        <v>224224607</v>
      </c>
      <c r="D45" s="44">
        <f t="shared" si="14"/>
        <v>50494053</v>
      </c>
      <c r="E45" s="44">
        <f t="shared" si="14"/>
        <v>114015719</v>
      </c>
      <c r="F45" s="44">
        <f t="shared" si="14"/>
        <v>8005053</v>
      </c>
      <c r="G45" s="44">
        <f t="shared" si="14"/>
        <v>1272177</v>
      </c>
      <c r="H45" s="44">
        <f t="shared" si="14"/>
        <v>1015</v>
      </c>
      <c r="I45" s="44">
        <f t="shared" si="14"/>
        <v>5592864</v>
      </c>
      <c r="J45" s="44">
        <f>SUM(J33:J43)</f>
        <v>12024148</v>
      </c>
      <c r="K45" s="44">
        <f>SUM(K33:K43)</f>
        <v>33925286</v>
      </c>
      <c r="L45" s="44">
        <f>SUM(L33:L43)</f>
        <v>3331290</v>
      </c>
      <c r="M45" s="44">
        <f>SUM(C45:L45)</f>
        <v>452886212</v>
      </c>
    </row>
    <row r="46" spans="1:13" ht="15" customHeight="1">
      <c r="B46" s="33" t="s">
        <v>21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ht="15" customHeight="1">
      <c r="B47" s="33" t="s">
        <v>79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9" spans="1:13" ht="1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" customHeight="1">
      <c r="A50" s="30"/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5" customHeight="1">
      <c r="A51" s="30"/>
      <c r="B51" s="37" t="s">
        <v>75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5" customHeight="1">
      <c r="A52" s="30"/>
      <c r="B52" s="36" t="s">
        <v>77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5" customHeight="1">
      <c r="A53" s="30"/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15" customHeight="1" thickBot="1">
      <c r="A54" s="30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42" t="s">
        <v>72</v>
      </c>
      <c r="I55" s="35" t="s">
        <v>3</v>
      </c>
      <c r="J55" s="35" t="s">
        <v>31</v>
      </c>
      <c r="K55" s="35" t="s">
        <v>29</v>
      </c>
      <c r="L55" s="35" t="s">
        <v>70</v>
      </c>
      <c r="M55" s="35" t="s">
        <v>18</v>
      </c>
    </row>
    <row r="56" spans="1:13" ht="15" customHeight="1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ht="15" customHeight="1">
      <c r="B57" s="38" t="s">
        <v>5</v>
      </c>
      <c r="C57" s="43">
        <v>28332792</v>
      </c>
      <c r="D57" s="43">
        <v>6341771</v>
      </c>
      <c r="E57" s="43">
        <v>531840</v>
      </c>
      <c r="F57" s="43">
        <v>992270</v>
      </c>
      <c r="G57" s="43">
        <v>154537</v>
      </c>
      <c r="H57" s="43">
        <v>0</v>
      </c>
      <c r="I57" s="43">
        <v>658467</v>
      </c>
      <c r="J57" s="43">
        <v>1442432</v>
      </c>
      <c r="K57" s="43">
        <v>1886825</v>
      </c>
      <c r="L57" s="43">
        <v>647838</v>
      </c>
      <c r="M57" s="43">
        <f>SUM(C57:L57)</f>
        <v>40988772</v>
      </c>
    </row>
    <row r="58" spans="1:13" ht="15" customHeight="1">
      <c r="B58" s="38" t="s">
        <v>6</v>
      </c>
      <c r="C58" s="43">
        <v>70262563</v>
      </c>
      <c r="D58" s="43">
        <v>14933151</v>
      </c>
      <c r="E58" s="43">
        <v>1192059</v>
      </c>
      <c r="F58" s="43">
        <v>2421952</v>
      </c>
      <c r="G58" s="43">
        <v>353489</v>
      </c>
      <c r="H58" s="43">
        <v>0</v>
      </c>
      <c r="I58" s="43">
        <v>1592213</v>
      </c>
      <c r="J58" s="43">
        <v>4683788</v>
      </c>
      <c r="K58" s="43">
        <v>9105432</v>
      </c>
      <c r="L58" s="43">
        <v>1590262</v>
      </c>
      <c r="M58" s="43">
        <f t="shared" ref="M58:M67" si="15">SUM(C58:L58)</f>
        <v>106134909</v>
      </c>
    </row>
    <row r="59" spans="1:13" ht="15" customHeight="1">
      <c r="B59" s="38" t="s">
        <v>7</v>
      </c>
      <c r="C59" s="43">
        <v>16206609</v>
      </c>
      <c r="D59" s="43">
        <v>4162751</v>
      </c>
      <c r="E59" s="43">
        <v>389743</v>
      </c>
      <c r="F59" s="43">
        <v>593732</v>
      </c>
      <c r="G59" s="43">
        <v>108453</v>
      </c>
      <c r="H59" s="43">
        <v>0</v>
      </c>
      <c r="I59" s="43">
        <v>404105</v>
      </c>
      <c r="J59" s="43">
        <v>601347</v>
      </c>
      <c r="K59" s="43">
        <v>-212238</v>
      </c>
      <c r="L59" s="43">
        <v>381567</v>
      </c>
      <c r="M59" s="43">
        <f t="shared" si="15"/>
        <v>22636069</v>
      </c>
    </row>
    <row r="60" spans="1:13" ht="15" customHeight="1">
      <c r="B60" s="38" t="s">
        <v>8</v>
      </c>
      <c r="C60" s="43">
        <v>11271643</v>
      </c>
      <c r="D60" s="43">
        <v>2732081</v>
      </c>
      <c r="E60" s="43">
        <v>245002</v>
      </c>
      <c r="F60" s="43">
        <v>404971</v>
      </c>
      <c r="G60" s="43">
        <v>69316</v>
      </c>
      <c r="H60" s="43">
        <v>0</v>
      </c>
      <c r="I60" s="43">
        <v>272687</v>
      </c>
      <c r="J60" s="43">
        <v>333445</v>
      </c>
      <c r="K60" s="43">
        <v>2868514</v>
      </c>
      <c r="L60" s="43">
        <v>262027</v>
      </c>
      <c r="M60" s="43">
        <f t="shared" si="15"/>
        <v>18459686</v>
      </c>
    </row>
    <row r="61" spans="1:13" ht="15" customHeight="1">
      <c r="B61" s="38" t="s">
        <v>9</v>
      </c>
      <c r="C61" s="43">
        <v>19856220</v>
      </c>
      <c r="D61" s="43">
        <v>4259440</v>
      </c>
      <c r="E61" s="43">
        <v>343160</v>
      </c>
      <c r="F61" s="43">
        <v>686365</v>
      </c>
      <c r="G61" s="43">
        <v>101370</v>
      </c>
      <c r="H61" s="43">
        <v>0</v>
      </c>
      <c r="I61" s="43">
        <v>451977</v>
      </c>
      <c r="J61" s="43">
        <v>810302</v>
      </c>
      <c r="K61" s="43">
        <v>3246189</v>
      </c>
      <c r="L61" s="43">
        <v>450217</v>
      </c>
      <c r="M61" s="43">
        <f t="shared" si="15"/>
        <v>30205240</v>
      </c>
    </row>
    <row r="62" spans="1:13" ht="15" customHeight="1">
      <c r="B62" s="38" t="s">
        <v>10</v>
      </c>
      <c r="C62" s="43">
        <v>12751252</v>
      </c>
      <c r="D62" s="43">
        <v>3008210</v>
      </c>
      <c r="E62" s="43">
        <v>263978</v>
      </c>
      <c r="F62" s="43">
        <v>454100</v>
      </c>
      <c r="G62" s="43">
        <v>75324</v>
      </c>
      <c r="H62" s="43">
        <v>0</v>
      </c>
      <c r="I62" s="43">
        <v>304249</v>
      </c>
      <c r="J62" s="43">
        <v>430723</v>
      </c>
      <c r="K62" s="43">
        <v>516916</v>
      </c>
      <c r="L62" s="43">
        <v>294727</v>
      </c>
      <c r="M62" s="43">
        <f t="shared" si="15"/>
        <v>18099479</v>
      </c>
    </row>
    <row r="63" spans="1:13" ht="15" customHeight="1">
      <c r="B63" s="38" t="s">
        <v>11</v>
      </c>
      <c r="C63" s="43">
        <v>12098300</v>
      </c>
      <c r="D63" s="43">
        <v>2984340</v>
      </c>
      <c r="E63" s="43">
        <v>271262</v>
      </c>
      <c r="F63" s="43">
        <v>437206</v>
      </c>
      <c r="G63" s="43">
        <v>76345</v>
      </c>
      <c r="H63" s="43">
        <v>0</v>
      </c>
      <c r="I63" s="43">
        <v>295347</v>
      </c>
      <c r="J63" s="43">
        <v>362759</v>
      </c>
      <c r="K63" s="43">
        <v>-65726</v>
      </c>
      <c r="L63" s="43">
        <v>282310</v>
      </c>
      <c r="M63" s="43">
        <f t="shared" si="15"/>
        <v>16742143</v>
      </c>
    </row>
    <row r="64" spans="1:13" ht="15" customHeight="1">
      <c r="B64" s="38" t="s">
        <v>82</v>
      </c>
      <c r="C64" s="43">
        <v>31868832</v>
      </c>
      <c r="D64" s="43">
        <v>6389727</v>
      </c>
      <c r="E64" s="43">
        <v>479401</v>
      </c>
      <c r="F64" s="43">
        <v>1079786</v>
      </c>
      <c r="G64" s="43">
        <v>145961</v>
      </c>
      <c r="H64" s="43">
        <v>0</v>
      </c>
      <c r="I64" s="43">
        <v>702505</v>
      </c>
      <c r="J64" s="43">
        <v>1959555</v>
      </c>
      <c r="K64" s="43">
        <v>2520308</v>
      </c>
      <c r="L64" s="43">
        <v>713411</v>
      </c>
      <c r="M64" s="43">
        <f t="shared" si="15"/>
        <v>45859486</v>
      </c>
    </row>
    <row r="65" spans="1:13" ht="15" customHeight="1">
      <c r="B65" s="38" t="s">
        <v>13</v>
      </c>
      <c r="C65" s="43">
        <v>12646754</v>
      </c>
      <c r="D65" s="43">
        <v>2790753</v>
      </c>
      <c r="E65" s="43">
        <v>231004</v>
      </c>
      <c r="F65" s="43">
        <v>440960</v>
      </c>
      <c r="G65" s="43">
        <v>67481</v>
      </c>
      <c r="H65" s="43">
        <v>0</v>
      </c>
      <c r="I65" s="43">
        <v>291865</v>
      </c>
      <c r="J65" s="43">
        <v>483870</v>
      </c>
      <c r="K65" s="43">
        <v>772144</v>
      </c>
      <c r="L65" s="43">
        <v>288350</v>
      </c>
      <c r="M65" s="43">
        <f t="shared" si="15"/>
        <v>18013181</v>
      </c>
    </row>
    <row r="66" spans="1:13" ht="15" customHeight="1">
      <c r="B66" s="38" t="s">
        <v>14</v>
      </c>
      <c r="C66" s="43">
        <v>12943735</v>
      </c>
      <c r="D66" s="43">
        <v>2882705</v>
      </c>
      <c r="E66" s="43">
        <v>240650</v>
      </c>
      <c r="F66" s="43">
        <v>452606</v>
      </c>
      <c r="G66" s="43">
        <v>70056</v>
      </c>
      <c r="H66" s="43">
        <v>0</v>
      </c>
      <c r="I66" s="43">
        <v>300074</v>
      </c>
      <c r="J66" s="43">
        <v>472784</v>
      </c>
      <c r="K66" s="43">
        <v>1303378</v>
      </c>
      <c r="L66" s="43">
        <v>295664</v>
      </c>
      <c r="M66" s="43">
        <f t="shared" si="15"/>
        <v>18961652</v>
      </c>
    </row>
    <row r="67" spans="1:13" ht="15" customHeight="1">
      <c r="B67" s="38" t="s">
        <v>30</v>
      </c>
      <c r="C67" s="43">
        <v>9773166</v>
      </c>
      <c r="D67" s="43">
        <v>2168744</v>
      </c>
      <c r="E67" s="43">
        <v>174006</v>
      </c>
      <c r="F67" s="43">
        <v>317979</v>
      </c>
      <c r="G67" s="43">
        <v>49845</v>
      </c>
      <c r="H67" s="43">
        <v>0</v>
      </c>
      <c r="I67" s="43">
        <v>230445</v>
      </c>
      <c r="J67" s="43">
        <v>335265</v>
      </c>
      <c r="K67" s="43">
        <v>3870084</v>
      </c>
      <c r="L67" s="43">
        <v>223000</v>
      </c>
      <c r="M67" s="43">
        <f t="shared" si="15"/>
        <v>17142534</v>
      </c>
    </row>
    <row r="68" spans="1:13" ht="15" customHeight="1">
      <c r="B68" s="28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ht="15" customHeight="1">
      <c r="A69" s="30"/>
      <c r="B69" s="40" t="s">
        <v>18</v>
      </c>
      <c r="C69" s="44">
        <f t="shared" ref="C69:I69" si="16">SUM(C57:C67)</f>
        <v>238011866</v>
      </c>
      <c r="D69" s="44">
        <f t="shared" si="16"/>
        <v>52653673</v>
      </c>
      <c r="E69" s="44">
        <f t="shared" si="16"/>
        <v>4362105</v>
      </c>
      <c r="F69" s="44">
        <f t="shared" si="16"/>
        <v>8281927</v>
      </c>
      <c r="G69" s="44">
        <f t="shared" si="16"/>
        <v>1272177</v>
      </c>
      <c r="H69" s="44">
        <f t="shared" si="16"/>
        <v>0</v>
      </c>
      <c r="I69" s="44">
        <f t="shared" si="16"/>
        <v>5503934</v>
      </c>
      <c r="J69" s="44">
        <f>SUM(J57:J67)</f>
        <v>11916270</v>
      </c>
      <c r="K69" s="44">
        <f>SUM(K57:K67)</f>
        <v>25811826</v>
      </c>
      <c r="L69" s="44">
        <f>SUM(L57:L67)</f>
        <v>5429373</v>
      </c>
      <c r="M69" s="44">
        <f>SUM(C69:L69)</f>
        <v>353243151</v>
      </c>
    </row>
    <row r="70" spans="1:13" ht="15" customHeight="1">
      <c r="B70" s="33" t="s">
        <v>21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ht="15" customHeight="1">
      <c r="B71" s="33" t="s">
        <v>80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3" spans="1:13" ht="1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ht="15" customHeight="1">
      <c r="A74" s="30"/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ht="15" customHeight="1">
      <c r="A75" s="30"/>
      <c r="B75" s="37" t="s">
        <v>75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ht="15" customHeight="1">
      <c r="A76" s="30"/>
      <c r="B76" s="36" t="s">
        <v>78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ht="15" customHeight="1">
      <c r="A77" s="30"/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ht="15" customHeight="1">
      <c r="A78" s="3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71</v>
      </c>
      <c r="I79" s="35" t="s">
        <v>3</v>
      </c>
      <c r="J79" s="35" t="s">
        <v>31</v>
      </c>
      <c r="K79" s="35" t="s">
        <v>29</v>
      </c>
      <c r="L79" s="35" t="s">
        <v>70</v>
      </c>
      <c r="M79" s="35" t="s">
        <v>18</v>
      </c>
    </row>
    <row r="80" spans="1:13" ht="15" customHeight="1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ht="15" customHeight="1">
      <c r="B81" s="38" t="s">
        <v>5</v>
      </c>
      <c r="C81" s="43">
        <v>25538966</v>
      </c>
      <c r="D81" s="43">
        <v>5912419</v>
      </c>
      <c r="E81" s="43">
        <v>531840</v>
      </c>
      <c r="F81" s="43">
        <v>958514</v>
      </c>
      <c r="G81" s="43">
        <v>154537</v>
      </c>
      <c r="H81" s="43">
        <v>367</v>
      </c>
      <c r="I81" s="43">
        <v>772479</v>
      </c>
      <c r="J81" s="43">
        <v>1405584</v>
      </c>
      <c r="K81" s="43">
        <v>1897620</v>
      </c>
      <c r="L81" s="43">
        <v>388686</v>
      </c>
      <c r="M81" s="43">
        <f>SUM(C81:L81)</f>
        <v>37561012</v>
      </c>
    </row>
    <row r="82" spans="1:13" ht="15" customHeight="1">
      <c r="B82" s="38" t="s">
        <v>6</v>
      </c>
      <c r="C82" s="43">
        <v>62057240</v>
      </c>
      <c r="D82" s="43">
        <v>13592484</v>
      </c>
      <c r="E82" s="43">
        <v>1192059</v>
      </c>
      <c r="F82" s="43">
        <v>2358067</v>
      </c>
      <c r="G82" s="43">
        <v>353489</v>
      </c>
      <c r="H82" s="43">
        <v>738</v>
      </c>
      <c r="I82" s="43">
        <v>1886837</v>
      </c>
      <c r="J82" s="43">
        <v>4564137</v>
      </c>
      <c r="K82" s="43">
        <v>20476832</v>
      </c>
      <c r="L82" s="43">
        <v>933729</v>
      </c>
      <c r="M82" s="43">
        <f t="shared" ref="M82:M91" si="17">SUM(C82:L82)</f>
        <v>107415612</v>
      </c>
    </row>
    <row r="83" spans="1:13" ht="15" customHeight="1">
      <c r="B83" s="38" t="s">
        <v>7</v>
      </c>
      <c r="C83" s="43">
        <v>15469417</v>
      </c>
      <c r="D83" s="43">
        <v>4103184</v>
      </c>
      <c r="E83" s="43">
        <v>389743</v>
      </c>
      <c r="F83" s="43">
        <v>561060</v>
      </c>
      <c r="G83" s="43">
        <v>108453</v>
      </c>
      <c r="H83" s="43">
        <v>325</v>
      </c>
      <c r="I83" s="43">
        <v>461304</v>
      </c>
      <c r="J83" s="43">
        <v>585985</v>
      </c>
      <c r="K83" s="43">
        <v>3388094</v>
      </c>
      <c r="L83" s="43">
        <v>242675</v>
      </c>
      <c r="M83" s="43">
        <f t="shared" si="17"/>
        <v>25310240</v>
      </c>
    </row>
    <row r="84" spans="1:13" ht="15" customHeight="1">
      <c r="B84" s="38" t="s">
        <v>8</v>
      </c>
      <c r="C84" s="43">
        <v>10496576</v>
      </c>
      <c r="D84" s="43">
        <v>2633963</v>
      </c>
      <c r="E84" s="43">
        <v>245002</v>
      </c>
      <c r="F84" s="43">
        <v>386321</v>
      </c>
      <c r="G84" s="43">
        <v>69316</v>
      </c>
      <c r="H84" s="43">
        <v>191</v>
      </c>
      <c r="I84" s="43">
        <v>314912</v>
      </c>
      <c r="J84" s="43">
        <v>324927</v>
      </c>
      <c r="K84" s="43">
        <v>3622235</v>
      </c>
      <c r="L84" s="43">
        <v>162580</v>
      </c>
      <c r="M84" s="43">
        <f t="shared" si="17"/>
        <v>18256023</v>
      </c>
    </row>
    <row r="85" spans="1:13" ht="15" customHeight="1">
      <c r="B85" s="38" t="s">
        <v>9</v>
      </c>
      <c r="C85" s="43">
        <v>17600653</v>
      </c>
      <c r="D85" s="43">
        <v>3894236</v>
      </c>
      <c r="E85" s="43">
        <v>343160</v>
      </c>
      <c r="F85" s="43">
        <v>667330</v>
      </c>
      <c r="G85" s="43">
        <v>101370</v>
      </c>
      <c r="H85" s="43">
        <v>217</v>
      </c>
      <c r="I85" s="43">
        <v>534649</v>
      </c>
      <c r="J85" s="43">
        <v>789603</v>
      </c>
      <c r="K85" s="43">
        <v>4022308</v>
      </c>
      <c r="L85" s="43">
        <v>265367</v>
      </c>
      <c r="M85" s="43">
        <f t="shared" si="17"/>
        <v>28218893</v>
      </c>
    </row>
    <row r="86" spans="1:13" ht="15" customHeight="1">
      <c r="B86" s="38" t="s">
        <v>10</v>
      </c>
      <c r="C86" s="43">
        <v>11741727</v>
      </c>
      <c r="D86" s="43">
        <v>2868534</v>
      </c>
      <c r="E86" s="43">
        <v>263978</v>
      </c>
      <c r="F86" s="43">
        <v>435061</v>
      </c>
      <c r="G86" s="43">
        <v>75324</v>
      </c>
      <c r="H86" s="43">
        <v>198</v>
      </c>
      <c r="I86" s="43">
        <v>353253</v>
      </c>
      <c r="J86" s="43">
        <v>419720</v>
      </c>
      <c r="K86" s="43">
        <v>586631</v>
      </c>
      <c r="L86" s="43">
        <v>180786</v>
      </c>
      <c r="M86" s="43">
        <f t="shared" si="17"/>
        <v>16925212</v>
      </c>
    </row>
    <row r="87" spans="1:13" ht="15" customHeight="1">
      <c r="B87" s="38" t="s">
        <v>11</v>
      </c>
      <c r="C87" s="43">
        <v>11349858</v>
      </c>
      <c r="D87" s="43">
        <v>2897063</v>
      </c>
      <c r="E87" s="43">
        <v>271262</v>
      </c>
      <c r="F87" s="43">
        <v>415893</v>
      </c>
      <c r="G87" s="43">
        <v>76345</v>
      </c>
      <c r="H87" s="43">
        <v>216</v>
      </c>
      <c r="I87" s="43">
        <v>339892</v>
      </c>
      <c r="J87" s="43">
        <v>353492</v>
      </c>
      <c r="K87" s="43">
        <v>0</v>
      </c>
      <c r="L87" s="43">
        <v>176476</v>
      </c>
      <c r="M87" s="43">
        <f t="shared" si="17"/>
        <v>15880497</v>
      </c>
    </row>
    <row r="88" spans="1:13" ht="15" customHeight="1">
      <c r="B88" s="38" t="s">
        <v>82</v>
      </c>
      <c r="C88" s="43">
        <v>27530331</v>
      </c>
      <c r="D88" s="43">
        <v>5648357</v>
      </c>
      <c r="E88" s="43">
        <v>479401</v>
      </c>
      <c r="F88" s="43">
        <v>1060385</v>
      </c>
      <c r="G88" s="43">
        <v>145961</v>
      </c>
      <c r="H88" s="43">
        <v>252</v>
      </c>
      <c r="I88" s="43">
        <v>841879</v>
      </c>
      <c r="J88" s="43">
        <v>1909496</v>
      </c>
      <c r="K88" s="43">
        <v>451963</v>
      </c>
      <c r="L88" s="43">
        <v>408934</v>
      </c>
      <c r="M88" s="43">
        <f t="shared" si="17"/>
        <v>38476959</v>
      </c>
    </row>
    <row r="89" spans="1:13" ht="15" customHeight="1">
      <c r="B89" s="38" t="s">
        <v>13</v>
      </c>
      <c r="C89" s="43">
        <v>11335365</v>
      </c>
      <c r="D89" s="43">
        <v>2585206</v>
      </c>
      <c r="E89" s="43">
        <v>231004</v>
      </c>
      <c r="F89" s="43">
        <v>426892</v>
      </c>
      <c r="G89" s="43">
        <v>67481</v>
      </c>
      <c r="H89" s="43">
        <v>155</v>
      </c>
      <c r="I89" s="43">
        <v>343355</v>
      </c>
      <c r="J89" s="43">
        <v>471510</v>
      </c>
      <c r="K89" s="43">
        <v>3156615</v>
      </c>
      <c r="L89" s="43">
        <v>171976</v>
      </c>
      <c r="M89" s="43">
        <f t="shared" si="17"/>
        <v>18789559</v>
      </c>
    </row>
    <row r="90" spans="1:13" ht="15" customHeight="1">
      <c r="B90" s="38" t="s">
        <v>14</v>
      </c>
      <c r="C90" s="43">
        <v>11644046</v>
      </c>
      <c r="D90" s="43">
        <v>2681514</v>
      </c>
      <c r="E90" s="43">
        <v>240650</v>
      </c>
      <c r="F90" s="43">
        <v>437548</v>
      </c>
      <c r="G90" s="43">
        <v>70056</v>
      </c>
      <c r="H90" s="43">
        <v>164</v>
      </c>
      <c r="I90" s="43">
        <v>352377</v>
      </c>
      <c r="J90" s="43">
        <v>460706</v>
      </c>
      <c r="K90" s="43">
        <v>408925</v>
      </c>
      <c r="L90" s="43">
        <v>177018</v>
      </c>
      <c r="M90" s="43">
        <f t="shared" si="17"/>
        <v>16473004</v>
      </c>
    </row>
    <row r="91" spans="1:13" ht="15" customHeight="1">
      <c r="B91" s="38" t="s">
        <v>30</v>
      </c>
      <c r="C91" s="43">
        <v>8440874</v>
      </c>
      <c r="D91" s="43">
        <v>1922875</v>
      </c>
      <c r="E91" s="43">
        <v>174006</v>
      </c>
      <c r="F91" s="43">
        <v>320074</v>
      </c>
      <c r="G91" s="43">
        <v>49845</v>
      </c>
      <c r="H91" s="43">
        <v>222</v>
      </c>
      <c r="I91" s="43">
        <v>264053</v>
      </c>
      <c r="J91" s="43">
        <v>326701</v>
      </c>
      <c r="K91" s="43">
        <v>2769064</v>
      </c>
      <c r="L91" s="43">
        <v>128064</v>
      </c>
      <c r="M91" s="43">
        <f t="shared" si="17"/>
        <v>14395778</v>
      </c>
    </row>
    <row r="92" spans="1:13" ht="15" customHeight="1">
      <c r="B92" s="28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</row>
    <row r="93" spans="1:13" ht="15" customHeight="1">
      <c r="A93" s="30"/>
      <c r="B93" s="40" t="s">
        <v>18</v>
      </c>
      <c r="C93" s="44">
        <f t="shared" ref="C93:I93" si="18">SUM(C81:C91)</f>
        <v>213205053</v>
      </c>
      <c r="D93" s="44">
        <f t="shared" si="18"/>
        <v>48739835</v>
      </c>
      <c r="E93" s="44">
        <f t="shared" si="18"/>
        <v>4362105</v>
      </c>
      <c r="F93" s="44">
        <f t="shared" si="18"/>
        <v>8027145</v>
      </c>
      <c r="G93" s="44">
        <f t="shared" si="18"/>
        <v>1272177</v>
      </c>
      <c r="H93" s="44">
        <f t="shared" si="18"/>
        <v>3045</v>
      </c>
      <c r="I93" s="44">
        <f t="shared" si="18"/>
        <v>6464990</v>
      </c>
      <c r="J93" s="44">
        <f>SUM(J81:J91)</f>
        <v>11611861</v>
      </c>
      <c r="K93" s="44">
        <f>SUM(K81:K91)</f>
        <v>40780287</v>
      </c>
      <c r="L93" s="44">
        <f>SUM(L81:L91)</f>
        <v>3236291</v>
      </c>
      <c r="M93" s="44">
        <f>SUM(C93:L93)</f>
        <v>337702789</v>
      </c>
    </row>
    <row r="94" spans="1:13" ht="15" customHeight="1">
      <c r="A94" s="29"/>
      <c r="B94" s="33" t="s">
        <v>21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ht="15" customHeight="1">
      <c r="B95" s="33"/>
    </row>
  </sheetData>
  <printOptions horizontalCentered="1"/>
  <pageMargins left="0.78740157480314965" right="0.78740157480314965" top="0.59055118110236227" bottom="0.59055118110236227" header="0.31496062992125984" footer="0.31496062992125984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5:L21"/>
  <sheetViews>
    <sheetView showGridLines="0" zoomScale="85" zoomScaleNormal="85" zoomScaleSheetLayoutView="100" workbookViewId="0">
      <selection activeCell="A5" sqref="A5:XFD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5:L22"/>
  <sheetViews>
    <sheetView showGridLines="0" zoomScale="85" zoomScaleNormal="85" zoomScaleSheetLayoutView="100" workbookViewId="0">
      <selection activeCell="B21" sqref="B21:B22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35</v>
      </c>
    </row>
    <row r="22" spans="2:12" ht="15" customHeight="1">
      <c r="B22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5:L21"/>
  <sheetViews>
    <sheetView showGridLines="0" zoomScale="85" zoomScaleNormal="85" zoomScaleSheetLayoutView="100" workbookViewId="0">
      <selection activeCell="A5" sqref="A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43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94"/>
  <sheetViews>
    <sheetView topLeftCell="A57" zoomScale="85" zoomScaleNormal="85" workbookViewId="0">
      <selection activeCell="B22" sqref="B22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s="30" customFormat="1" ht="15" customHeight="1"/>
    <row r="2" spans="2:12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30" customFormat="1" ht="15" customHeight="1">
      <c r="B3" s="37" t="s">
        <v>63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s="30" customFormat="1" ht="15" customHeight="1">
      <c r="B4" s="36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s="30" customFormat="1" ht="1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35.1" customHeight="1">
      <c r="B7" s="34" t="s">
        <v>58</v>
      </c>
      <c r="C7" s="35" t="s">
        <v>0</v>
      </c>
      <c r="D7" s="35" t="s">
        <v>27</v>
      </c>
      <c r="E7" s="35" t="s">
        <v>68</v>
      </c>
      <c r="F7" s="35" t="s">
        <v>25</v>
      </c>
      <c r="G7" s="35" t="s">
        <v>4</v>
      </c>
      <c r="H7" s="35" t="s">
        <v>69</v>
      </c>
      <c r="I7" s="35" t="s">
        <v>3</v>
      </c>
      <c r="J7" s="35" t="s">
        <v>31</v>
      </c>
      <c r="K7" s="35" t="s">
        <v>67</v>
      </c>
      <c r="L7" s="35" t="s">
        <v>18</v>
      </c>
    </row>
    <row r="9" spans="2:12" ht="15" customHeight="1">
      <c r="B9" s="38" t="s">
        <v>5</v>
      </c>
      <c r="C9" s="43">
        <f>C33+C57+C81</f>
        <v>51063704</v>
      </c>
      <c r="D9" s="43">
        <f t="shared" ref="D9:K9" si="0">D33+D57+D81</f>
        <v>14143981</v>
      </c>
      <c r="E9" s="43">
        <f t="shared" si="0"/>
        <v>2454423</v>
      </c>
      <c r="F9" s="43">
        <f t="shared" si="0"/>
        <v>2323296</v>
      </c>
      <c r="G9" s="43">
        <f t="shared" si="0"/>
        <v>342855</v>
      </c>
      <c r="H9" s="43">
        <f t="shared" si="0"/>
        <v>7873</v>
      </c>
      <c r="I9" s="43">
        <f t="shared" si="0"/>
        <v>1427024</v>
      </c>
      <c r="J9" s="43">
        <f t="shared" si="0"/>
        <v>2388238</v>
      </c>
      <c r="K9" s="43">
        <f t="shared" si="0"/>
        <v>2434450</v>
      </c>
      <c r="L9" s="43">
        <f>SUM(C9:K9)</f>
        <v>76585844</v>
      </c>
    </row>
    <row r="10" spans="2:12" ht="15" customHeight="1">
      <c r="B10" s="38" t="s">
        <v>6</v>
      </c>
      <c r="C10" s="43">
        <f t="shared" ref="C10:K19" si="1">C34+C58+C82</f>
        <v>106497236</v>
      </c>
      <c r="D10" s="43">
        <f t="shared" si="1"/>
        <v>28601742</v>
      </c>
      <c r="E10" s="43">
        <f t="shared" si="1"/>
        <v>5252646</v>
      </c>
      <c r="F10" s="43">
        <f t="shared" si="1"/>
        <v>4966877</v>
      </c>
      <c r="G10" s="43">
        <f t="shared" si="1"/>
        <v>687877</v>
      </c>
      <c r="H10" s="43">
        <f t="shared" si="1"/>
        <v>15552</v>
      </c>
      <c r="I10" s="43">
        <f t="shared" si="1"/>
        <v>2907098</v>
      </c>
      <c r="J10" s="43">
        <f t="shared" si="1"/>
        <v>6600958</v>
      </c>
      <c r="K10" s="43">
        <f t="shared" si="1"/>
        <v>43391033</v>
      </c>
      <c r="L10" s="43">
        <f t="shared" ref="L10:L19" si="2">SUM(C10:K10)</f>
        <v>198921019</v>
      </c>
    </row>
    <row r="11" spans="2:12" ht="15" customHeight="1">
      <c r="B11" s="38" t="s">
        <v>7</v>
      </c>
      <c r="C11" s="43">
        <f t="shared" si="1"/>
        <v>37078622</v>
      </c>
      <c r="D11" s="43">
        <f t="shared" si="1"/>
        <v>11390893</v>
      </c>
      <c r="E11" s="43">
        <f t="shared" si="1"/>
        <v>1618492</v>
      </c>
      <c r="F11" s="43">
        <f t="shared" si="1"/>
        <v>1530641</v>
      </c>
      <c r="G11" s="43">
        <f t="shared" si="1"/>
        <v>283382</v>
      </c>
      <c r="H11" s="43">
        <f t="shared" si="1"/>
        <v>7415</v>
      </c>
      <c r="I11" s="43">
        <f t="shared" si="1"/>
        <v>1185098</v>
      </c>
      <c r="J11" s="43">
        <f t="shared" si="1"/>
        <v>1017735</v>
      </c>
      <c r="K11" s="43">
        <f t="shared" si="1"/>
        <v>0</v>
      </c>
      <c r="L11" s="43">
        <f t="shared" si="2"/>
        <v>54112278</v>
      </c>
    </row>
    <row r="12" spans="2:12" ht="15" customHeight="1">
      <c r="B12" s="38" t="s">
        <v>8</v>
      </c>
      <c r="C12" s="43">
        <f t="shared" si="1"/>
        <v>21572972</v>
      </c>
      <c r="D12" s="43">
        <f t="shared" si="1"/>
        <v>6573494</v>
      </c>
      <c r="E12" s="43">
        <f t="shared" si="1"/>
        <v>949297</v>
      </c>
      <c r="F12" s="43">
        <f t="shared" si="1"/>
        <v>898403</v>
      </c>
      <c r="G12" s="43">
        <f t="shared" si="1"/>
        <v>163188</v>
      </c>
      <c r="H12" s="43">
        <f t="shared" si="1"/>
        <v>4188</v>
      </c>
      <c r="I12" s="43">
        <f t="shared" si="1"/>
        <v>677846</v>
      </c>
      <c r="J12" s="43">
        <f t="shared" si="1"/>
        <v>447274</v>
      </c>
      <c r="K12" s="43">
        <f t="shared" si="1"/>
        <v>2096906</v>
      </c>
      <c r="L12" s="43">
        <f t="shared" si="2"/>
        <v>33383568</v>
      </c>
    </row>
    <row r="13" spans="2:12" ht="15" customHeight="1">
      <c r="B13" s="38" t="s">
        <v>9</v>
      </c>
      <c r="C13" s="43">
        <f t="shared" si="1"/>
        <v>31850879</v>
      </c>
      <c r="D13" s="43">
        <f t="shared" si="1"/>
        <v>8473185</v>
      </c>
      <c r="E13" s="43">
        <f t="shared" si="1"/>
        <v>1582717</v>
      </c>
      <c r="F13" s="43">
        <f t="shared" si="1"/>
        <v>1496845</v>
      </c>
      <c r="G13" s="43">
        <f t="shared" si="1"/>
        <v>203235</v>
      </c>
      <c r="H13" s="43">
        <f t="shared" si="1"/>
        <v>4520</v>
      </c>
      <c r="I13" s="43">
        <f t="shared" si="1"/>
        <v>857712</v>
      </c>
      <c r="J13" s="43">
        <f t="shared" si="1"/>
        <v>1285141</v>
      </c>
      <c r="K13" s="43">
        <f t="shared" si="1"/>
        <v>3526325</v>
      </c>
      <c r="L13" s="43">
        <f t="shared" si="2"/>
        <v>49280559</v>
      </c>
    </row>
    <row r="14" spans="2:12" ht="15" customHeight="1">
      <c r="B14" s="38" t="s">
        <v>10</v>
      </c>
      <c r="C14" s="43">
        <f t="shared" si="1"/>
        <v>24471912</v>
      </c>
      <c r="D14" s="43">
        <f t="shared" si="1"/>
        <v>7161593</v>
      </c>
      <c r="E14" s="43">
        <f t="shared" si="1"/>
        <v>1120438</v>
      </c>
      <c r="F14" s="43">
        <f t="shared" si="1"/>
        <v>1059745</v>
      </c>
      <c r="G14" s="43">
        <f t="shared" si="1"/>
        <v>176105</v>
      </c>
      <c r="H14" s="43">
        <f t="shared" si="1"/>
        <v>4382</v>
      </c>
      <c r="I14" s="43">
        <f t="shared" si="1"/>
        <v>737693</v>
      </c>
      <c r="J14" s="43">
        <f t="shared" si="1"/>
        <v>671266</v>
      </c>
      <c r="K14" s="43">
        <f t="shared" si="1"/>
        <v>0</v>
      </c>
      <c r="L14" s="43">
        <f t="shared" si="2"/>
        <v>35403134</v>
      </c>
    </row>
    <row r="15" spans="2:12" ht="15" customHeight="1">
      <c r="B15" s="38" t="s">
        <v>11</v>
      </c>
      <c r="C15" s="43">
        <f t="shared" si="1"/>
        <v>25371854</v>
      </c>
      <c r="D15" s="43">
        <f t="shared" si="1"/>
        <v>7672898</v>
      </c>
      <c r="E15" s="43">
        <f t="shared" si="1"/>
        <v>1125391</v>
      </c>
      <c r="F15" s="43">
        <f t="shared" si="1"/>
        <v>1064153</v>
      </c>
      <c r="G15" s="43">
        <f t="shared" si="1"/>
        <v>190196</v>
      </c>
      <c r="H15" s="43">
        <f t="shared" si="1"/>
        <v>4915</v>
      </c>
      <c r="I15" s="43">
        <f t="shared" si="1"/>
        <v>797306</v>
      </c>
      <c r="J15" s="43">
        <f t="shared" si="1"/>
        <v>564545</v>
      </c>
      <c r="K15" s="43">
        <f t="shared" si="1"/>
        <v>3110130</v>
      </c>
      <c r="L15" s="43">
        <f t="shared" si="2"/>
        <v>39901388</v>
      </c>
    </row>
    <row r="16" spans="2:12" ht="15" customHeight="1">
      <c r="B16" s="38" t="s">
        <v>12</v>
      </c>
      <c r="C16" s="43">
        <f t="shared" si="1"/>
        <v>40923893</v>
      </c>
      <c r="D16" s="43">
        <f t="shared" si="1"/>
        <v>10340988</v>
      </c>
      <c r="E16" s="43">
        <f t="shared" si="1"/>
        <v>2113856</v>
      </c>
      <c r="F16" s="43">
        <f t="shared" si="1"/>
        <v>1998695</v>
      </c>
      <c r="G16" s="43">
        <f t="shared" si="1"/>
        <v>244429</v>
      </c>
      <c r="H16" s="43">
        <f t="shared" si="1"/>
        <v>5075</v>
      </c>
      <c r="I16" s="43">
        <f t="shared" si="1"/>
        <v>1039202</v>
      </c>
      <c r="J16" s="43">
        <f t="shared" si="1"/>
        <v>2354539</v>
      </c>
      <c r="K16" s="43">
        <f t="shared" si="1"/>
        <v>7515033</v>
      </c>
      <c r="L16" s="43">
        <f t="shared" si="2"/>
        <v>66535710</v>
      </c>
    </row>
    <row r="17" spans="2:12" ht="15" customHeight="1">
      <c r="B17" s="38" t="s">
        <v>13</v>
      </c>
      <c r="C17" s="43">
        <f t="shared" si="1"/>
        <v>21792867</v>
      </c>
      <c r="D17" s="43">
        <f t="shared" si="1"/>
        <v>6195105</v>
      </c>
      <c r="E17" s="43">
        <f t="shared" si="1"/>
        <v>1024277</v>
      </c>
      <c r="F17" s="43">
        <f t="shared" si="1"/>
        <v>969404</v>
      </c>
      <c r="G17" s="43">
        <f t="shared" si="1"/>
        <v>151198</v>
      </c>
      <c r="H17" s="43">
        <f t="shared" si="1"/>
        <v>3597</v>
      </c>
      <c r="I17" s="43">
        <f t="shared" si="1"/>
        <v>629751</v>
      </c>
      <c r="J17" s="43">
        <f t="shared" si="1"/>
        <v>646141</v>
      </c>
      <c r="K17" s="43">
        <f t="shared" si="1"/>
        <v>1932257</v>
      </c>
      <c r="L17" s="43">
        <f t="shared" si="2"/>
        <v>33344597</v>
      </c>
    </row>
    <row r="18" spans="2:12" ht="15" customHeight="1">
      <c r="B18" s="38" t="s">
        <v>14</v>
      </c>
      <c r="C18" s="43">
        <f t="shared" si="1"/>
        <v>20828883</v>
      </c>
      <c r="D18" s="43">
        <f t="shared" si="1"/>
        <v>5711911</v>
      </c>
      <c r="E18" s="43">
        <f t="shared" si="1"/>
        <v>1039347</v>
      </c>
      <c r="F18" s="43">
        <f t="shared" si="1"/>
        <v>960603</v>
      </c>
      <c r="G18" s="43">
        <f t="shared" si="1"/>
        <v>143640</v>
      </c>
      <c r="H18" s="43">
        <f t="shared" si="1"/>
        <v>3490</v>
      </c>
      <c r="I18" s="43">
        <f t="shared" si="1"/>
        <v>501495</v>
      </c>
      <c r="J18" s="43">
        <f t="shared" si="1"/>
        <v>726998</v>
      </c>
      <c r="K18" s="43">
        <f t="shared" si="1"/>
        <v>8015</v>
      </c>
      <c r="L18" s="43">
        <f t="shared" si="2"/>
        <v>29924382</v>
      </c>
    </row>
    <row r="19" spans="2:12" ht="15" customHeight="1">
      <c r="B19" s="38" t="s">
        <v>30</v>
      </c>
      <c r="C19" s="43">
        <f t="shared" si="1"/>
        <v>17007716</v>
      </c>
      <c r="D19" s="43">
        <f t="shared" si="1"/>
        <v>4351629</v>
      </c>
      <c r="E19" s="43">
        <f t="shared" si="1"/>
        <v>883873</v>
      </c>
      <c r="F19" s="43">
        <f t="shared" si="1"/>
        <v>814043</v>
      </c>
      <c r="G19" s="43">
        <f t="shared" si="1"/>
        <v>106362</v>
      </c>
      <c r="H19" s="43">
        <f t="shared" si="1"/>
        <v>2623</v>
      </c>
      <c r="I19" s="43">
        <f t="shared" si="1"/>
        <v>401118</v>
      </c>
      <c r="J19" s="43">
        <f t="shared" si="1"/>
        <v>581152</v>
      </c>
      <c r="K19" s="43">
        <f t="shared" si="1"/>
        <v>-5734</v>
      </c>
      <c r="L19" s="43">
        <f t="shared" si="2"/>
        <v>24142782</v>
      </c>
    </row>
    <row r="20" spans="2:12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30" customFormat="1" ht="15" customHeight="1">
      <c r="B21" s="40" t="s">
        <v>18</v>
      </c>
      <c r="C21" s="32">
        <f>SUM(C9:C20)</f>
        <v>398460538</v>
      </c>
      <c r="D21" s="32">
        <f t="shared" ref="D21:L21" si="3">SUM(D9:D20)</f>
        <v>110617419</v>
      </c>
      <c r="E21" s="32">
        <f t="shared" si="3"/>
        <v>19164757</v>
      </c>
      <c r="F21" s="32">
        <f t="shared" si="3"/>
        <v>18082705</v>
      </c>
      <c r="G21" s="32">
        <f t="shared" si="3"/>
        <v>2692467</v>
      </c>
      <c r="H21" s="32">
        <f t="shared" si="3"/>
        <v>63630</v>
      </c>
      <c r="I21" s="32">
        <f t="shared" si="3"/>
        <v>11161343</v>
      </c>
      <c r="J21" s="32">
        <f t="shared" si="3"/>
        <v>17283987</v>
      </c>
      <c r="K21" s="32">
        <f t="shared" si="3"/>
        <v>64008415</v>
      </c>
      <c r="L21" s="32">
        <f t="shared" si="3"/>
        <v>641535261</v>
      </c>
    </row>
    <row r="22" spans="2:12" s="29" customFormat="1" ht="15" customHeight="1">
      <c r="B22" s="33" t="s">
        <v>62</v>
      </c>
    </row>
    <row r="23" spans="2:12" s="29" customFormat="1" ht="15" customHeight="1">
      <c r="B23" s="33" t="s">
        <v>21</v>
      </c>
    </row>
    <row r="24" spans="2:12" s="29" customFormat="1" ht="15" customHeight="1">
      <c r="B24" s="33"/>
    </row>
    <row r="25" spans="2:12" ht="1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" customHeight="1"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2" ht="15" customHeight="1">
      <c r="B27" s="37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2" ht="15" customHeight="1">
      <c r="B28" s="36" t="s">
        <v>55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2" ht="15" customHeight="1"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ht="1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18</v>
      </c>
    </row>
    <row r="33" spans="2:12" ht="15" customHeight="1">
      <c r="B33" s="38" t="s">
        <v>5</v>
      </c>
      <c r="C33" s="39">
        <v>14656184</v>
      </c>
      <c r="D33" s="39">
        <v>4291667</v>
      </c>
      <c r="E33" s="39">
        <v>1331235</v>
      </c>
      <c r="F33" s="39">
        <v>602862</v>
      </c>
      <c r="G33" s="39">
        <v>111699</v>
      </c>
      <c r="H33" s="39">
        <v>1843</v>
      </c>
      <c r="I33" s="39">
        <v>440488</v>
      </c>
      <c r="J33" s="39">
        <v>766683</v>
      </c>
      <c r="K33" s="39">
        <v>1166271</v>
      </c>
      <c r="L33" s="39">
        <f t="shared" ref="L33:L43" si="4">SUM(C33:K33)</f>
        <v>23368932</v>
      </c>
    </row>
    <row r="34" spans="2:12" ht="15" customHeight="1">
      <c r="B34" s="38" t="s">
        <v>6</v>
      </c>
      <c r="C34" s="39">
        <v>30658795</v>
      </c>
      <c r="D34" s="39">
        <v>8762827</v>
      </c>
      <c r="E34" s="39">
        <v>2945364</v>
      </c>
      <c r="F34" s="39">
        <v>1292803</v>
      </c>
      <c r="G34" s="39">
        <v>227489</v>
      </c>
      <c r="H34" s="39">
        <v>3659</v>
      </c>
      <c r="I34" s="39">
        <v>904051</v>
      </c>
      <c r="J34" s="39">
        <v>2119070</v>
      </c>
      <c r="K34" s="39">
        <v>5356799</v>
      </c>
      <c r="L34" s="39">
        <f t="shared" si="4"/>
        <v>52270857</v>
      </c>
    </row>
    <row r="35" spans="2:12" ht="15" customHeight="1">
      <c r="B35" s="38" t="s">
        <v>7</v>
      </c>
      <c r="C35" s="39">
        <v>11593031</v>
      </c>
      <c r="D35" s="39">
        <v>3737802</v>
      </c>
      <c r="E35" s="39">
        <v>796450</v>
      </c>
      <c r="F35" s="39">
        <v>426232</v>
      </c>
      <c r="G35" s="39">
        <v>98212</v>
      </c>
      <c r="H35" s="39">
        <v>1770</v>
      </c>
      <c r="I35" s="39">
        <v>376206</v>
      </c>
      <c r="J35" s="39">
        <v>326718</v>
      </c>
      <c r="K35" s="39">
        <v>0</v>
      </c>
      <c r="L35" s="39">
        <f t="shared" si="4"/>
        <v>17356421</v>
      </c>
    </row>
    <row r="36" spans="2:12" ht="15" customHeight="1">
      <c r="B36" s="38" t="s">
        <v>8</v>
      </c>
      <c r="C36" s="39">
        <v>6622628</v>
      </c>
      <c r="D36" s="39">
        <v>2116999</v>
      </c>
      <c r="E36" s="39">
        <v>468631</v>
      </c>
      <c r="F36" s="39">
        <v>246183</v>
      </c>
      <c r="G36" s="39">
        <v>55580</v>
      </c>
      <c r="H36" s="39">
        <v>995</v>
      </c>
      <c r="I36" s="39">
        <v>213433</v>
      </c>
      <c r="J36" s="39">
        <v>143586</v>
      </c>
      <c r="K36" s="39">
        <v>0</v>
      </c>
      <c r="L36" s="39">
        <f t="shared" si="4"/>
        <v>9868035</v>
      </c>
    </row>
    <row r="37" spans="2:12" ht="15" customHeight="1">
      <c r="B37" s="38" t="s">
        <v>9</v>
      </c>
      <c r="C37" s="39">
        <v>9083993</v>
      </c>
      <c r="D37" s="39">
        <v>2569819</v>
      </c>
      <c r="E37" s="39">
        <v>892543</v>
      </c>
      <c r="F37" s="39">
        <v>386966</v>
      </c>
      <c r="G37" s="39">
        <v>66641</v>
      </c>
      <c r="H37" s="39">
        <v>1060</v>
      </c>
      <c r="I37" s="39">
        <v>265714</v>
      </c>
      <c r="J37" s="39">
        <v>412562</v>
      </c>
      <c r="K37" s="39">
        <v>1842155</v>
      </c>
      <c r="L37" s="39">
        <f t="shared" si="4"/>
        <v>15521453</v>
      </c>
    </row>
    <row r="38" spans="2:12" ht="15" customHeight="1">
      <c r="B38" s="38" t="s">
        <v>10</v>
      </c>
      <c r="C38" s="39">
        <v>7398146</v>
      </c>
      <c r="D38" s="39">
        <v>2287112</v>
      </c>
      <c r="E38" s="39">
        <v>581676</v>
      </c>
      <c r="F38" s="39">
        <v>286491</v>
      </c>
      <c r="G38" s="39">
        <v>59853</v>
      </c>
      <c r="H38" s="39">
        <v>1040</v>
      </c>
      <c r="I38" s="39">
        <v>232128</v>
      </c>
      <c r="J38" s="39">
        <v>215493</v>
      </c>
      <c r="K38" s="39">
        <v>0</v>
      </c>
      <c r="L38" s="39">
        <f t="shared" si="4"/>
        <v>11061939</v>
      </c>
    </row>
    <row r="39" spans="2:12" ht="15" customHeight="1">
      <c r="B39" s="38" t="s">
        <v>11</v>
      </c>
      <c r="C39" s="39">
        <v>7872726</v>
      </c>
      <c r="D39" s="39">
        <v>2505883</v>
      </c>
      <c r="E39" s="39">
        <v>565109</v>
      </c>
      <c r="F39" s="39">
        <v>294235</v>
      </c>
      <c r="G39" s="39">
        <v>65764</v>
      </c>
      <c r="H39" s="39">
        <v>1173</v>
      </c>
      <c r="I39" s="39">
        <v>252853</v>
      </c>
      <c r="J39" s="39">
        <v>181233</v>
      </c>
      <c r="K39" s="39">
        <v>1653893</v>
      </c>
      <c r="L39" s="39">
        <f t="shared" si="4"/>
        <v>13392869</v>
      </c>
    </row>
    <row r="40" spans="2:12" ht="15" customHeight="1">
      <c r="B40" s="38" t="s">
        <v>12</v>
      </c>
      <c r="C40" s="39">
        <v>11373654</v>
      </c>
      <c r="D40" s="39">
        <v>3059036</v>
      </c>
      <c r="E40" s="39">
        <v>1236046</v>
      </c>
      <c r="F40" s="39">
        <v>507896</v>
      </c>
      <c r="G40" s="39">
        <v>78883</v>
      </c>
      <c r="H40" s="39">
        <v>1183</v>
      </c>
      <c r="I40" s="39">
        <v>319854</v>
      </c>
      <c r="J40" s="39">
        <v>755865</v>
      </c>
      <c r="K40" s="39">
        <v>0</v>
      </c>
      <c r="L40" s="39">
        <f t="shared" si="4"/>
        <v>17332417</v>
      </c>
    </row>
    <row r="41" spans="2:12" ht="15" customHeight="1">
      <c r="B41" s="38" t="s">
        <v>13</v>
      </c>
      <c r="C41" s="39">
        <v>6383401</v>
      </c>
      <c r="D41" s="39">
        <v>1917378</v>
      </c>
      <c r="E41" s="39">
        <v>543789</v>
      </c>
      <c r="F41" s="39">
        <v>255463</v>
      </c>
      <c r="G41" s="39">
        <v>50034</v>
      </c>
      <c r="H41" s="39">
        <v>847</v>
      </c>
      <c r="I41" s="39">
        <v>195751</v>
      </c>
      <c r="J41" s="39">
        <v>207427</v>
      </c>
      <c r="K41" s="39">
        <v>1203713</v>
      </c>
      <c r="L41" s="39">
        <f t="shared" si="4"/>
        <v>10757803</v>
      </c>
    </row>
    <row r="42" spans="2:12" ht="15" customHeight="1">
      <c r="B42" s="38" t="s">
        <v>14</v>
      </c>
      <c r="C42" s="39">
        <v>6237940</v>
      </c>
      <c r="D42" s="39">
        <v>1817246</v>
      </c>
      <c r="E42" s="39">
        <v>570719</v>
      </c>
      <c r="F42" s="39">
        <v>271636</v>
      </c>
      <c r="G42" s="39">
        <v>47880</v>
      </c>
      <c r="H42" s="39">
        <v>2135</v>
      </c>
      <c r="I42" s="39">
        <v>164850</v>
      </c>
      <c r="J42" s="39">
        <v>233384</v>
      </c>
      <c r="K42" s="39">
        <v>0</v>
      </c>
      <c r="L42" s="39">
        <f t="shared" si="4"/>
        <v>9345790</v>
      </c>
    </row>
    <row r="43" spans="2:12" ht="15" customHeight="1">
      <c r="B43" s="38" t="s">
        <v>30</v>
      </c>
      <c r="C43" s="39">
        <v>4995373</v>
      </c>
      <c r="D43" s="39">
        <v>1367651</v>
      </c>
      <c r="E43" s="39">
        <v>508985</v>
      </c>
      <c r="F43" s="39">
        <v>224928</v>
      </c>
      <c r="G43" s="39">
        <v>35454</v>
      </c>
      <c r="H43" s="39">
        <v>1605</v>
      </c>
      <c r="I43" s="39">
        <v>131492</v>
      </c>
      <c r="J43" s="39">
        <v>186565</v>
      </c>
      <c r="K43" s="39">
        <v>0</v>
      </c>
      <c r="L43" s="39">
        <f t="shared" si="4"/>
        <v>7452053</v>
      </c>
    </row>
    <row r="44" spans="2:12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15" customHeight="1">
      <c r="B45" s="40" t="s">
        <v>18</v>
      </c>
      <c r="C45" s="32">
        <f>SUM(C33:C44)</f>
        <v>116875871</v>
      </c>
      <c r="D45" s="32">
        <f t="shared" ref="D45:L45" si="5">SUM(D33:D44)</f>
        <v>34433420</v>
      </c>
      <c r="E45" s="32">
        <f t="shared" si="5"/>
        <v>10440547</v>
      </c>
      <c r="F45" s="32">
        <f t="shared" si="5"/>
        <v>4795695</v>
      </c>
      <c r="G45" s="32">
        <f t="shared" si="5"/>
        <v>897489</v>
      </c>
      <c r="H45" s="32">
        <f t="shared" si="5"/>
        <v>17310</v>
      </c>
      <c r="I45" s="32">
        <f t="shared" si="5"/>
        <v>3496820</v>
      </c>
      <c r="J45" s="32">
        <f t="shared" si="5"/>
        <v>5548586</v>
      </c>
      <c r="K45" s="32">
        <f t="shared" si="5"/>
        <v>11222831</v>
      </c>
      <c r="L45" s="32">
        <f t="shared" si="5"/>
        <v>187728569</v>
      </c>
    </row>
    <row r="46" spans="2:12" ht="15" customHeight="1">
      <c r="B46" s="33" t="s">
        <v>57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5" customHeight="1">
      <c r="B47" s="33" t="s">
        <v>21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9" spans="2:12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customHeight="1"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2:12" ht="15" customHeight="1">
      <c r="B51" s="37" t="s">
        <v>56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>
      <c r="B52" s="36" t="s">
        <v>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2" ht="15" customHeight="1"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2" ht="1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2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35" t="s">
        <v>20</v>
      </c>
      <c r="I55" s="35" t="s">
        <v>3</v>
      </c>
      <c r="J55" s="35" t="s">
        <v>31</v>
      </c>
      <c r="K55" s="35" t="s">
        <v>29</v>
      </c>
      <c r="L55" s="35" t="s">
        <v>18</v>
      </c>
    </row>
    <row r="57" spans="2:12" ht="15" customHeight="1">
      <c r="B57" s="38" t="s">
        <v>5</v>
      </c>
      <c r="C57" s="39">
        <v>20710247</v>
      </c>
      <c r="D57" s="39">
        <v>5315608</v>
      </c>
      <c r="E57" s="39">
        <v>561594</v>
      </c>
      <c r="F57" s="39">
        <v>898316</v>
      </c>
      <c r="G57" s="39">
        <v>115578</v>
      </c>
      <c r="H57" s="39">
        <v>4485</v>
      </c>
      <c r="I57" s="39">
        <v>590807</v>
      </c>
      <c r="J57" s="39">
        <v>782052</v>
      </c>
      <c r="K57" s="39">
        <v>0</v>
      </c>
      <c r="L57" s="39">
        <f t="shared" ref="L57:L67" si="6">SUM(C57:K57)</f>
        <v>28978687</v>
      </c>
    </row>
    <row r="58" spans="2:12" ht="15" customHeight="1">
      <c r="B58" s="38" t="s">
        <v>6</v>
      </c>
      <c r="C58" s="39">
        <v>43153791</v>
      </c>
      <c r="D58" s="39">
        <v>10671820</v>
      </c>
      <c r="E58" s="39">
        <v>1153641</v>
      </c>
      <c r="F58" s="39">
        <v>1868904</v>
      </c>
      <c r="G58" s="39">
        <v>230194</v>
      </c>
      <c r="H58" s="39">
        <v>8905</v>
      </c>
      <c r="I58" s="39">
        <v>1233195</v>
      </c>
      <c r="J58" s="39">
        <v>2161549</v>
      </c>
      <c r="K58" s="39">
        <v>21180138</v>
      </c>
      <c r="L58" s="39">
        <f t="shared" si="6"/>
        <v>81662137</v>
      </c>
    </row>
    <row r="59" spans="2:12" ht="15" customHeight="1">
      <c r="B59" s="38" t="s">
        <v>7</v>
      </c>
      <c r="C59" s="39">
        <v>14482483</v>
      </c>
      <c r="D59" s="39">
        <v>4164287</v>
      </c>
      <c r="E59" s="39">
        <v>411021</v>
      </c>
      <c r="F59" s="39">
        <v>631404</v>
      </c>
      <c r="G59" s="39">
        <v>92585</v>
      </c>
      <c r="H59" s="39">
        <v>4309</v>
      </c>
      <c r="I59" s="39">
        <v>471634</v>
      </c>
      <c r="J59" s="39">
        <v>333267</v>
      </c>
      <c r="K59" s="39">
        <v>0</v>
      </c>
      <c r="L59" s="39">
        <f t="shared" si="6"/>
        <v>20590990</v>
      </c>
    </row>
    <row r="60" spans="2:12" ht="15" customHeight="1">
      <c r="B60" s="38" t="s">
        <v>8</v>
      </c>
      <c r="C60" s="39">
        <v>8496355</v>
      </c>
      <c r="D60" s="39">
        <v>2423536</v>
      </c>
      <c r="E60" s="39">
        <v>240333</v>
      </c>
      <c r="F60" s="39">
        <v>370281</v>
      </c>
      <c r="G60" s="39">
        <v>53804</v>
      </c>
      <c r="H60" s="39">
        <v>2421</v>
      </c>
      <c r="I60" s="39">
        <v>269196</v>
      </c>
      <c r="J60" s="39">
        <v>146464</v>
      </c>
      <c r="K60" s="39">
        <v>1187535</v>
      </c>
      <c r="L60" s="39">
        <f t="shared" si="6"/>
        <v>13189925</v>
      </c>
    </row>
    <row r="61" spans="2:12" ht="15" customHeight="1">
      <c r="B61" s="38" t="s">
        <v>9</v>
      </c>
      <c r="C61" s="39">
        <v>12955903</v>
      </c>
      <c r="D61" s="39">
        <v>3173039</v>
      </c>
      <c r="E61" s="39">
        <v>345087</v>
      </c>
      <c r="F61" s="39">
        <v>560872</v>
      </c>
      <c r="G61" s="39">
        <v>68297</v>
      </c>
      <c r="H61" s="39">
        <v>2580</v>
      </c>
      <c r="I61" s="39">
        <v>365054</v>
      </c>
      <c r="J61" s="39">
        <v>420832</v>
      </c>
      <c r="K61" s="39">
        <v>1104510</v>
      </c>
      <c r="L61" s="39">
        <f t="shared" si="6"/>
        <v>18996174</v>
      </c>
    </row>
    <row r="62" spans="2:12" ht="15" customHeight="1">
      <c r="B62" s="38" t="s">
        <v>10</v>
      </c>
      <c r="C62" s="39">
        <v>9707334</v>
      </c>
      <c r="D62" s="39">
        <v>2641757</v>
      </c>
      <c r="E62" s="39">
        <v>269381</v>
      </c>
      <c r="F62" s="39">
        <v>422142</v>
      </c>
      <c r="G62" s="39">
        <v>58126</v>
      </c>
      <c r="H62" s="39">
        <v>2532</v>
      </c>
      <c r="I62" s="39">
        <v>299743</v>
      </c>
      <c r="J62" s="39">
        <v>219813</v>
      </c>
      <c r="K62" s="39">
        <v>0</v>
      </c>
      <c r="L62" s="39">
        <f t="shared" si="6"/>
        <v>13620828</v>
      </c>
    </row>
    <row r="63" spans="2:12" ht="15" customHeight="1">
      <c r="B63" s="38" t="s">
        <v>11</v>
      </c>
      <c r="C63" s="39">
        <v>9945810</v>
      </c>
      <c r="D63" s="39">
        <v>2807850</v>
      </c>
      <c r="E63" s="39">
        <v>280141</v>
      </c>
      <c r="F63" s="39">
        <v>433241</v>
      </c>
      <c r="G63" s="39">
        <v>62216</v>
      </c>
      <c r="H63" s="39">
        <v>2854</v>
      </c>
      <c r="I63" s="39">
        <v>319876</v>
      </c>
      <c r="J63" s="39">
        <v>184866</v>
      </c>
      <c r="K63" s="39">
        <v>614240</v>
      </c>
      <c r="L63" s="39">
        <f t="shared" si="6"/>
        <v>14651094</v>
      </c>
    </row>
    <row r="64" spans="2:12" ht="15" customHeight="1">
      <c r="B64" s="38" t="s">
        <v>12</v>
      </c>
      <c r="C64" s="39">
        <v>16823571</v>
      </c>
      <c r="D64" s="39">
        <v>3895541</v>
      </c>
      <c r="E64" s="39">
        <v>438905</v>
      </c>
      <c r="F64" s="39">
        <v>726687</v>
      </c>
      <c r="G64" s="39">
        <v>82773</v>
      </c>
      <c r="H64" s="39">
        <v>2878</v>
      </c>
      <c r="I64" s="39">
        <v>455078</v>
      </c>
      <c r="J64" s="39">
        <v>771017</v>
      </c>
      <c r="K64" s="39">
        <v>0</v>
      </c>
      <c r="L64" s="39">
        <f t="shared" si="6"/>
        <v>23196450</v>
      </c>
    </row>
    <row r="65" spans="2:12" ht="15" customHeight="1">
      <c r="B65" s="38" t="s">
        <v>13</v>
      </c>
      <c r="C65" s="39">
        <v>8763484</v>
      </c>
      <c r="D65" s="39">
        <v>2312975</v>
      </c>
      <c r="E65" s="39">
        <v>240244</v>
      </c>
      <c r="F65" s="39">
        <v>380578</v>
      </c>
      <c r="G65" s="39">
        <v>50582</v>
      </c>
      <c r="H65" s="39">
        <v>2060</v>
      </c>
      <c r="I65" s="39">
        <v>257926</v>
      </c>
      <c r="J65" s="39">
        <v>211585</v>
      </c>
      <c r="K65" s="39">
        <v>80476</v>
      </c>
      <c r="L65" s="39">
        <f t="shared" si="6"/>
        <v>12299910</v>
      </c>
    </row>
    <row r="66" spans="2:12" ht="15" customHeight="1">
      <c r="B66" s="38" t="s">
        <v>14</v>
      </c>
      <c r="C66" s="39">
        <v>7752307</v>
      </c>
      <c r="D66" s="39">
        <v>1946219</v>
      </c>
      <c r="E66" s="39">
        <v>234314</v>
      </c>
      <c r="F66" s="39">
        <v>295025</v>
      </c>
      <c r="G66" s="39">
        <v>47880</v>
      </c>
      <c r="H66" s="39">
        <v>936</v>
      </c>
      <c r="I66" s="39">
        <v>207092</v>
      </c>
      <c r="J66" s="39">
        <v>238063</v>
      </c>
      <c r="K66" s="39">
        <v>0</v>
      </c>
      <c r="L66" s="39">
        <f t="shared" si="6"/>
        <v>10721836</v>
      </c>
    </row>
    <row r="67" spans="2:12" ht="15" customHeight="1">
      <c r="B67" s="38" t="s">
        <v>30</v>
      </c>
      <c r="C67" s="39">
        <v>6442820</v>
      </c>
      <c r="D67" s="39">
        <v>1490924</v>
      </c>
      <c r="E67" s="39">
        <v>187444</v>
      </c>
      <c r="F67" s="39">
        <v>247284</v>
      </c>
      <c r="G67" s="39">
        <v>35454</v>
      </c>
      <c r="H67" s="39">
        <v>704</v>
      </c>
      <c r="I67" s="39">
        <v>171869</v>
      </c>
      <c r="J67" s="39">
        <v>190305</v>
      </c>
      <c r="K67" s="39">
        <v>0</v>
      </c>
      <c r="L67" s="39">
        <f t="shared" si="6"/>
        <v>8766804</v>
      </c>
    </row>
    <row r="68" spans="2:12" ht="15" customHeigh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ht="15" customHeight="1">
      <c r="B69" s="40" t="s">
        <v>18</v>
      </c>
      <c r="C69" s="32">
        <f>SUM(C57:C68)</f>
        <v>159234105</v>
      </c>
      <c r="D69" s="32">
        <f t="shared" ref="D69:L69" si="7">SUM(D57:D68)</f>
        <v>40843556</v>
      </c>
      <c r="E69" s="32">
        <f t="shared" si="7"/>
        <v>4362105</v>
      </c>
      <c r="F69" s="32">
        <f t="shared" si="7"/>
        <v>6834734</v>
      </c>
      <c r="G69" s="32">
        <f t="shared" si="7"/>
        <v>897489</v>
      </c>
      <c r="H69" s="32">
        <f t="shared" si="7"/>
        <v>34664</v>
      </c>
      <c r="I69" s="32">
        <f t="shared" si="7"/>
        <v>4641470</v>
      </c>
      <c r="J69" s="32">
        <f t="shared" si="7"/>
        <v>5659813</v>
      </c>
      <c r="K69" s="32">
        <f t="shared" si="7"/>
        <v>24166899</v>
      </c>
      <c r="L69" s="32">
        <f t="shared" si="7"/>
        <v>246674835</v>
      </c>
    </row>
    <row r="70" spans="2:12" ht="15" customHeight="1">
      <c r="B70" s="33" t="s">
        <v>60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2" ht="15" customHeight="1">
      <c r="B71" s="33" t="s">
        <v>21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3" spans="2:12" ht="1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customHeight="1"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ht="15" customHeight="1">
      <c r="B75" s="37" t="s">
        <v>56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15" customHeight="1">
      <c r="B76" s="36" t="s">
        <v>59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ht="15" customHeight="1"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ht="15" customHeight="1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20</v>
      </c>
      <c r="I79" s="35" t="s">
        <v>3</v>
      </c>
      <c r="J79" s="35" t="s">
        <v>31</v>
      </c>
      <c r="K79" s="35" t="s">
        <v>29</v>
      </c>
      <c r="L79" s="35" t="s">
        <v>18</v>
      </c>
    </row>
    <row r="81" spans="2:12" ht="15" customHeight="1">
      <c r="B81" s="38" t="s">
        <v>5</v>
      </c>
      <c r="C81" s="39">
        <v>15697273</v>
      </c>
      <c r="D81" s="39">
        <v>4536706</v>
      </c>
      <c r="E81" s="39">
        <v>561594</v>
      </c>
      <c r="F81" s="39">
        <v>822118</v>
      </c>
      <c r="G81" s="39">
        <v>115578</v>
      </c>
      <c r="H81" s="39">
        <v>1545</v>
      </c>
      <c r="I81" s="39">
        <v>395729</v>
      </c>
      <c r="J81" s="39">
        <v>839503</v>
      </c>
      <c r="K81" s="39">
        <v>1268179</v>
      </c>
      <c r="L81" s="39">
        <f t="shared" ref="L81:L91" si="8">SUM(C81:K81)</f>
        <v>24238225</v>
      </c>
    </row>
    <row r="82" spans="2:12" ht="15" customHeight="1">
      <c r="B82" s="38" t="s">
        <v>6</v>
      </c>
      <c r="C82" s="39">
        <v>32684650</v>
      </c>
      <c r="D82" s="39">
        <v>9167095</v>
      </c>
      <c r="E82" s="39">
        <v>1153641</v>
      </c>
      <c r="F82" s="39">
        <v>1805170</v>
      </c>
      <c r="G82" s="39">
        <v>230194</v>
      </c>
      <c r="H82" s="39">
        <v>2988</v>
      </c>
      <c r="I82" s="39">
        <v>769852</v>
      </c>
      <c r="J82" s="39">
        <v>2320339</v>
      </c>
      <c r="K82" s="39">
        <v>16854096</v>
      </c>
      <c r="L82" s="39">
        <f t="shared" si="8"/>
        <v>64988025</v>
      </c>
    </row>
    <row r="83" spans="2:12" ht="15" customHeight="1">
      <c r="B83" s="38" t="s">
        <v>7</v>
      </c>
      <c r="C83" s="39">
        <v>11003108</v>
      </c>
      <c r="D83" s="39">
        <v>3488804</v>
      </c>
      <c r="E83" s="39">
        <v>411021</v>
      </c>
      <c r="F83" s="39">
        <v>473005</v>
      </c>
      <c r="G83" s="39">
        <v>92585</v>
      </c>
      <c r="H83" s="39">
        <v>1336</v>
      </c>
      <c r="I83" s="39">
        <v>337258</v>
      </c>
      <c r="J83" s="39">
        <v>357750</v>
      </c>
      <c r="K83" s="39">
        <v>0</v>
      </c>
      <c r="L83" s="39">
        <f t="shared" si="8"/>
        <v>16164867</v>
      </c>
    </row>
    <row r="84" spans="2:12" ht="15" customHeight="1">
      <c r="B84" s="38" t="s">
        <v>8</v>
      </c>
      <c r="C84" s="39">
        <v>6453989</v>
      </c>
      <c r="D84" s="39">
        <v>2032959</v>
      </c>
      <c r="E84" s="39">
        <v>240333</v>
      </c>
      <c r="F84" s="39">
        <v>281939</v>
      </c>
      <c r="G84" s="39">
        <v>53804</v>
      </c>
      <c r="H84" s="39">
        <v>772</v>
      </c>
      <c r="I84" s="39">
        <v>195217</v>
      </c>
      <c r="J84" s="39">
        <v>157224</v>
      </c>
      <c r="K84" s="39">
        <v>909371</v>
      </c>
      <c r="L84" s="39">
        <f t="shared" si="8"/>
        <v>10325608</v>
      </c>
    </row>
    <row r="85" spans="2:12" ht="15" customHeight="1">
      <c r="B85" s="38" t="s">
        <v>9</v>
      </c>
      <c r="C85" s="39">
        <v>9810983</v>
      </c>
      <c r="D85" s="39">
        <v>2730327</v>
      </c>
      <c r="E85" s="39">
        <v>345087</v>
      </c>
      <c r="F85" s="39">
        <v>549007</v>
      </c>
      <c r="G85" s="39">
        <v>68297</v>
      </c>
      <c r="H85" s="39">
        <v>880</v>
      </c>
      <c r="I85" s="39">
        <v>226944</v>
      </c>
      <c r="J85" s="39">
        <v>451747</v>
      </c>
      <c r="K85" s="39">
        <v>579660</v>
      </c>
      <c r="L85" s="39">
        <f t="shared" si="8"/>
        <v>14762932</v>
      </c>
    </row>
    <row r="86" spans="2:12" ht="15" customHeight="1">
      <c r="B86" s="38" t="s">
        <v>10</v>
      </c>
      <c r="C86" s="39">
        <v>7366432</v>
      </c>
      <c r="D86" s="39">
        <v>2232724</v>
      </c>
      <c r="E86" s="39">
        <v>269381</v>
      </c>
      <c r="F86" s="39">
        <v>351112</v>
      </c>
      <c r="G86" s="39">
        <v>58126</v>
      </c>
      <c r="H86" s="39">
        <v>810</v>
      </c>
      <c r="I86" s="39">
        <v>205822</v>
      </c>
      <c r="J86" s="39">
        <v>235960</v>
      </c>
      <c r="K86" s="39">
        <v>0</v>
      </c>
      <c r="L86" s="39">
        <f t="shared" si="8"/>
        <v>10720367</v>
      </c>
    </row>
    <row r="87" spans="2:12" ht="15" customHeight="1">
      <c r="B87" s="38" t="s">
        <v>11</v>
      </c>
      <c r="C87" s="39">
        <v>7553318</v>
      </c>
      <c r="D87" s="39">
        <v>2359165</v>
      </c>
      <c r="E87" s="39">
        <v>280141</v>
      </c>
      <c r="F87" s="39">
        <v>336677</v>
      </c>
      <c r="G87" s="39">
        <v>62216</v>
      </c>
      <c r="H87" s="39">
        <v>888</v>
      </c>
      <c r="I87" s="39">
        <v>224577</v>
      </c>
      <c r="J87" s="39">
        <v>198446</v>
      </c>
      <c r="K87" s="39">
        <v>841997</v>
      </c>
      <c r="L87" s="39">
        <f t="shared" si="8"/>
        <v>11857425</v>
      </c>
    </row>
    <row r="88" spans="2:12" ht="15" customHeight="1">
      <c r="B88" s="38" t="s">
        <v>12</v>
      </c>
      <c r="C88" s="39">
        <v>12726668</v>
      </c>
      <c r="D88" s="39">
        <v>3386411</v>
      </c>
      <c r="E88" s="39">
        <v>438905</v>
      </c>
      <c r="F88" s="39">
        <v>764112</v>
      </c>
      <c r="G88" s="39">
        <v>82773</v>
      </c>
      <c r="H88" s="39">
        <v>1014</v>
      </c>
      <c r="I88" s="39">
        <v>264270</v>
      </c>
      <c r="J88" s="39">
        <v>827657</v>
      </c>
      <c r="K88" s="39">
        <v>7515033</v>
      </c>
      <c r="L88" s="39">
        <f t="shared" si="8"/>
        <v>26006843</v>
      </c>
    </row>
    <row r="89" spans="2:12" ht="15" customHeight="1">
      <c r="B89" s="38" t="s">
        <v>13</v>
      </c>
      <c r="C89" s="39">
        <v>6645982</v>
      </c>
      <c r="D89" s="39">
        <v>1964752</v>
      </c>
      <c r="E89" s="39">
        <v>240244</v>
      </c>
      <c r="F89" s="39">
        <v>333363</v>
      </c>
      <c r="G89" s="39">
        <v>50582</v>
      </c>
      <c r="H89" s="39">
        <v>690</v>
      </c>
      <c r="I89" s="39">
        <v>176074</v>
      </c>
      <c r="J89" s="39">
        <v>227129</v>
      </c>
      <c r="K89" s="39">
        <v>648068</v>
      </c>
      <c r="L89" s="39">
        <f t="shared" si="8"/>
        <v>10286884</v>
      </c>
    </row>
    <row r="90" spans="2:12" ht="15" customHeight="1">
      <c r="B90" s="38" t="s">
        <v>14</v>
      </c>
      <c r="C90" s="39">
        <v>6838636</v>
      </c>
      <c r="D90" s="39">
        <v>1948446</v>
      </c>
      <c r="E90" s="39">
        <v>234314</v>
      </c>
      <c r="F90" s="39">
        <v>393942</v>
      </c>
      <c r="G90" s="39">
        <v>47880</v>
      </c>
      <c r="H90" s="39">
        <v>419</v>
      </c>
      <c r="I90" s="39">
        <v>129553</v>
      </c>
      <c r="J90" s="39">
        <v>255551</v>
      </c>
      <c r="K90" s="39">
        <v>8015</v>
      </c>
      <c r="L90" s="39">
        <f t="shared" si="8"/>
        <v>9856756</v>
      </c>
    </row>
    <row r="91" spans="2:12" ht="15" customHeight="1">
      <c r="B91" s="38" t="s">
        <v>30</v>
      </c>
      <c r="C91" s="39">
        <v>5569523</v>
      </c>
      <c r="D91" s="39">
        <v>1493054</v>
      </c>
      <c r="E91" s="39">
        <v>187444</v>
      </c>
      <c r="F91" s="39">
        <v>341831</v>
      </c>
      <c r="G91" s="39">
        <v>35454</v>
      </c>
      <c r="H91" s="39">
        <v>314</v>
      </c>
      <c r="I91" s="39">
        <v>97757</v>
      </c>
      <c r="J91" s="39">
        <v>204282</v>
      </c>
      <c r="K91" s="39">
        <v>-5734</v>
      </c>
      <c r="L91" s="39">
        <f t="shared" si="8"/>
        <v>7923925</v>
      </c>
    </row>
    <row r="92" spans="2:12" ht="1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ht="15" customHeight="1">
      <c r="B93" s="40" t="s">
        <v>18</v>
      </c>
      <c r="C93" s="32">
        <f>SUM(C81:C92)</f>
        <v>122350562</v>
      </c>
      <c r="D93" s="32">
        <f t="shared" ref="D93:L93" si="9">SUM(D81:D92)</f>
        <v>35340443</v>
      </c>
      <c r="E93" s="32">
        <f t="shared" si="9"/>
        <v>4362105</v>
      </c>
      <c r="F93" s="32">
        <f t="shared" si="9"/>
        <v>6452276</v>
      </c>
      <c r="G93" s="32">
        <f t="shared" si="9"/>
        <v>897489</v>
      </c>
      <c r="H93" s="32">
        <f t="shared" si="9"/>
        <v>11656</v>
      </c>
      <c r="I93" s="32">
        <f t="shared" si="9"/>
        <v>3023053</v>
      </c>
      <c r="J93" s="32">
        <f t="shared" si="9"/>
        <v>6075588</v>
      </c>
      <c r="K93" s="32">
        <f t="shared" si="9"/>
        <v>28618685</v>
      </c>
      <c r="L93" s="32">
        <f t="shared" si="9"/>
        <v>207131857</v>
      </c>
    </row>
    <row r="94" spans="2:12" ht="15" customHeight="1">
      <c r="B94" s="33" t="s">
        <v>21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L94"/>
  <sheetViews>
    <sheetView zoomScale="85" zoomScaleNormal="85" workbookViewId="0">
      <selection activeCell="B22" sqref="B22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s="30" customFormat="1" ht="15" customHeight="1"/>
    <row r="2" spans="2:12" s="30" customFormat="1" ht="15" customHeight="1">
      <c r="B2" s="36" t="s">
        <v>53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30" customFormat="1" ht="15" customHeight="1">
      <c r="B3" s="37" t="s">
        <v>63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2" s="30" customFormat="1" ht="15" customHeight="1">
      <c r="B4" s="36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s="30" customFormat="1" ht="15" customHeight="1">
      <c r="B5" s="36" t="s">
        <v>54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s="30" customFormat="1" ht="1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35.1" customHeight="1">
      <c r="B7" s="34" t="s">
        <v>58</v>
      </c>
      <c r="C7" s="35" t="s">
        <v>0</v>
      </c>
      <c r="D7" s="35" t="s">
        <v>27</v>
      </c>
      <c r="E7" s="35" t="s">
        <v>68</v>
      </c>
      <c r="F7" s="35" t="s">
        <v>25</v>
      </c>
      <c r="G7" s="35" t="s">
        <v>4</v>
      </c>
      <c r="H7" s="35" t="s">
        <v>69</v>
      </c>
      <c r="I7" s="35" t="s">
        <v>3</v>
      </c>
      <c r="J7" s="35" t="s">
        <v>31</v>
      </c>
      <c r="K7" s="35" t="s">
        <v>67</v>
      </c>
      <c r="L7" s="35" t="s">
        <v>18</v>
      </c>
    </row>
    <row r="9" spans="2:12" ht="15" customHeight="1">
      <c r="B9" s="38" t="s">
        <v>5</v>
      </c>
      <c r="C9" s="43">
        <f t="shared" ref="C9:K9" si="0">C33+C57+C81</f>
        <v>16660345</v>
      </c>
      <c r="D9" s="43">
        <f t="shared" si="0"/>
        <v>4649780</v>
      </c>
      <c r="E9" s="43">
        <f t="shared" si="0"/>
        <v>2477805</v>
      </c>
      <c r="F9" s="43">
        <f t="shared" si="0"/>
        <v>602154</v>
      </c>
      <c r="G9" s="43">
        <f t="shared" si="0"/>
        <v>112766</v>
      </c>
      <c r="H9" s="43">
        <f t="shared" si="0"/>
        <v>2017</v>
      </c>
      <c r="I9" s="43">
        <f t="shared" si="0"/>
        <v>368687</v>
      </c>
      <c r="J9" s="43">
        <f t="shared" si="0"/>
        <v>740158</v>
      </c>
      <c r="K9" s="43">
        <f t="shared" si="0"/>
        <v>3959980</v>
      </c>
      <c r="L9" s="43">
        <f>SUM(C9:K9)</f>
        <v>29573692</v>
      </c>
    </row>
    <row r="10" spans="2:12" ht="15" customHeight="1">
      <c r="B10" s="38" t="s">
        <v>6</v>
      </c>
      <c r="C10" s="43">
        <f t="shared" ref="C10:K10" si="1">C34+C58+C82</f>
        <v>35544985</v>
      </c>
      <c r="D10" s="43">
        <f t="shared" si="1"/>
        <v>9697777</v>
      </c>
      <c r="E10" s="43">
        <f t="shared" si="1"/>
        <v>5593235</v>
      </c>
      <c r="F10" s="43">
        <f t="shared" si="1"/>
        <v>1283142</v>
      </c>
      <c r="G10" s="43">
        <f t="shared" si="1"/>
        <v>233655</v>
      </c>
      <c r="H10" s="43">
        <f t="shared" si="1"/>
        <v>4060</v>
      </c>
      <c r="I10" s="43">
        <f t="shared" si="1"/>
        <v>785011</v>
      </c>
      <c r="J10" s="43">
        <f t="shared" si="1"/>
        <v>2045754</v>
      </c>
      <c r="K10" s="43">
        <f t="shared" si="1"/>
        <v>5149800</v>
      </c>
      <c r="L10" s="43">
        <f t="shared" ref="L10:L19" si="2">SUM(C10:K10)</f>
        <v>60337419</v>
      </c>
    </row>
    <row r="11" spans="2:12" ht="15" customHeight="1">
      <c r="B11" s="38" t="s">
        <v>7</v>
      </c>
      <c r="C11" s="43">
        <f t="shared" ref="C11:K11" si="3">C35+C59+C83</f>
        <v>11780365</v>
      </c>
      <c r="D11" s="43">
        <f t="shared" si="3"/>
        <v>3619673</v>
      </c>
      <c r="E11" s="43">
        <f t="shared" si="3"/>
        <v>1294553</v>
      </c>
      <c r="F11" s="43">
        <f t="shared" si="3"/>
        <v>428100</v>
      </c>
      <c r="G11" s="43">
        <f t="shared" si="3"/>
        <v>90071</v>
      </c>
      <c r="H11" s="43">
        <f t="shared" si="3"/>
        <v>1789</v>
      </c>
      <c r="I11" s="43">
        <f t="shared" si="3"/>
        <v>263061</v>
      </c>
      <c r="J11" s="43">
        <f t="shared" si="3"/>
        <v>315414</v>
      </c>
      <c r="K11" s="43">
        <f t="shared" si="3"/>
        <v>3054154</v>
      </c>
      <c r="L11" s="43">
        <f t="shared" si="2"/>
        <v>20847180</v>
      </c>
    </row>
    <row r="12" spans="2:12" ht="15" customHeight="1">
      <c r="B12" s="38" t="s">
        <v>8</v>
      </c>
      <c r="C12" s="43">
        <f t="shared" ref="C12:K12" si="4">C36+C60+C84</f>
        <v>6989415</v>
      </c>
      <c r="D12" s="43">
        <f t="shared" si="4"/>
        <v>2137777</v>
      </c>
      <c r="E12" s="43">
        <f t="shared" si="4"/>
        <v>781601</v>
      </c>
      <c r="F12" s="43">
        <f t="shared" si="4"/>
        <v>253928</v>
      </c>
      <c r="G12" s="43">
        <f t="shared" si="4"/>
        <v>53134</v>
      </c>
      <c r="H12" s="43">
        <f t="shared" si="4"/>
        <v>1051</v>
      </c>
      <c r="I12" s="43">
        <f t="shared" si="4"/>
        <v>156007</v>
      </c>
      <c r="J12" s="43">
        <f t="shared" si="4"/>
        <v>138618</v>
      </c>
      <c r="K12" s="43">
        <f t="shared" si="4"/>
        <v>466932</v>
      </c>
      <c r="L12" s="43">
        <f t="shared" si="2"/>
        <v>10978463</v>
      </c>
    </row>
    <row r="13" spans="2:12" ht="15" customHeight="1">
      <c r="B13" s="38" t="s">
        <v>9</v>
      </c>
      <c r="C13" s="43">
        <f t="shared" ref="C13:K13" si="5">C37+C61+C85</f>
        <v>10668505</v>
      </c>
      <c r="D13" s="43">
        <f t="shared" si="5"/>
        <v>2888217</v>
      </c>
      <c r="E13" s="43">
        <f t="shared" si="5"/>
        <v>1709752</v>
      </c>
      <c r="F13" s="43">
        <f t="shared" si="5"/>
        <v>384966</v>
      </c>
      <c r="G13" s="43">
        <f t="shared" si="5"/>
        <v>69429</v>
      </c>
      <c r="H13" s="43">
        <f t="shared" si="5"/>
        <v>1194</v>
      </c>
      <c r="I13" s="43">
        <f t="shared" si="5"/>
        <v>235454</v>
      </c>
      <c r="J13" s="43">
        <f t="shared" si="5"/>
        <v>398288</v>
      </c>
      <c r="K13" s="43">
        <f t="shared" si="5"/>
        <v>1978865</v>
      </c>
      <c r="L13" s="43">
        <f t="shared" si="2"/>
        <v>18334670</v>
      </c>
    </row>
    <row r="14" spans="2:12" ht="15" customHeight="1">
      <c r="B14" s="38" t="s">
        <v>10</v>
      </c>
      <c r="C14" s="43">
        <f t="shared" ref="C14:K14" si="6">C38+C62+C86</f>
        <v>7938606</v>
      </c>
      <c r="D14" s="43">
        <f t="shared" si="6"/>
        <v>2334123</v>
      </c>
      <c r="E14" s="43">
        <f t="shared" si="6"/>
        <v>1017289</v>
      </c>
      <c r="F14" s="43">
        <f t="shared" si="6"/>
        <v>287755</v>
      </c>
      <c r="G14" s="43">
        <f t="shared" si="6"/>
        <v>57424</v>
      </c>
      <c r="H14" s="43">
        <f t="shared" si="6"/>
        <v>1091</v>
      </c>
      <c r="I14" s="43">
        <f t="shared" si="6"/>
        <v>176524</v>
      </c>
      <c r="J14" s="43">
        <f t="shared" si="6"/>
        <v>208037</v>
      </c>
      <c r="K14" s="43">
        <f t="shared" si="6"/>
        <v>0</v>
      </c>
      <c r="L14" s="43">
        <f t="shared" si="2"/>
        <v>12020849</v>
      </c>
    </row>
    <row r="15" spans="2:12" ht="15" customHeight="1">
      <c r="B15" s="38" t="s">
        <v>11</v>
      </c>
      <c r="C15" s="43">
        <f t="shared" ref="C15:K15" si="7">C39+C63+C87</f>
        <v>8097447</v>
      </c>
      <c r="D15" s="43">
        <f t="shared" si="7"/>
        <v>2451107</v>
      </c>
      <c r="E15" s="43">
        <f t="shared" si="7"/>
        <v>940759</v>
      </c>
      <c r="F15" s="43">
        <f t="shared" si="7"/>
        <v>294004</v>
      </c>
      <c r="G15" s="43">
        <f t="shared" si="7"/>
        <v>60761</v>
      </c>
      <c r="H15" s="43">
        <f t="shared" si="7"/>
        <v>1189</v>
      </c>
      <c r="I15" s="43">
        <f t="shared" si="7"/>
        <v>180557</v>
      </c>
      <c r="J15" s="43">
        <f t="shared" si="7"/>
        <v>174962</v>
      </c>
      <c r="K15" s="43">
        <f t="shared" si="7"/>
        <v>212895</v>
      </c>
      <c r="L15" s="43">
        <f t="shared" si="2"/>
        <v>12413681</v>
      </c>
    </row>
    <row r="16" spans="2:12" ht="15" customHeight="1">
      <c r="B16" s="38" t="s">
        <v>12</v>
      </c>
      <c r="C16" s="43">
        <f t="shared" ref="C16:K16" si="8">C40+C64+C88</f>
        <v>13912508</v>
      </c>
      <c r="D16" s="43">
        <f t="shared" si="8"/>
        <v>3610327</v>
      </c>
      <c r="E16" s="43">
        <f t="shared" si="8"/>
        <v>2444855</v>
      </c>
      <c r="F16" s="43">
        <f t="shared" si="8"/>
        <v>500930</v>
      </c>
      <c r="G16" s="43">
        <f t="shared" si="8"/>
        <v>85679</v>
      </c>
      <c r="H16" s="43">
        <f t="shared" si="8"/>
        <v>1387</v>
      </c>
      <c r="I16" s="43">
        <f t="shared" si="8"/>
        <v>305935</v>
      </c>
      <c r="J16" s="43">
        <f t="shared" si="8"/>
        <v>729714</v>
      </c>
      <c r="K16" s="43">
        <f t="shared" si="8"/>
        <v>0</v>
      </c>
      <c r="L16" s="43">
        <f t="shared" si="2"/>
        <v>21591335</v>
      </c>
    </row>
    <row r="17" spans="2:12" ht="15" customHeight="1">
      <c r="B17" s="38" t="s">
        <v>13</v>
      </c>
      <c r="C17" s="43">
        <f t="shared" ref="C17:K17" si="9">C41+C65+C89</f>
        <v>6809297</v>
      </c>
      <c r="D17" s="43">
        <f t="shared" si="9"/>
        <v>1926515</v>
      </c>
      <c r="E17" s="43">
        <f t="shared" si="9"/>
        <v>976745</v>
      </c>
      <c r="F17" s="43">
        <f t="shared" si="9"/>
        <v>246290</v>
      </c>
      <c r="G17" s="43">
        <f t="shared" si="9"/>
        <v>46901</v>
      </c>
      <c r="H17" s="43">
        <f t="shared" si="9"/>
        <v>853</v>
      </c>
      <c r="I17" s="43">
        <f t="shared" si="9"/>
        <v>150873</v>
      </c>
      <c r="J17" s="43">
        <f t="shared" si="9"/>
        <v>200251</v>
      </c>
      <c r="K17" s="43">
        <f t="shared" si="9"/>
        <v>0</v>
      </c>
      <c r="L17" s="43">
        <f t="shared" si="2"/>
        <v>10357725</v>
      </c>
    </row>
    <row r="18" spans="2:12" ht="15" customHeight="1">
      <c r="B18" s="38" t="s">
        <v>14</v>
      </c>
      <c r="C18" s="43">
        <f t="shared" ref="C18:K18" si="10">C42+C66+C90</f>
        <v>7330626</v>
      </c>
      <c r="D18" s="43">
        <f t="shared" si="10"/>
        <v>2061262</v>
      </c>
      <c r="E18" s="43">
        <f t="shared" si="10"/>
        <v>1069100</v>
      </c>
      <c r="F18" s="43">
        <f t="shared" si="10"/>
        <v>265058</v>
      </c>
      <c r="G18" s="43">
        <f t="shared" si="10"/>
        <v>50095</v>
      </c>
      <c r="H18" s="43">
        <f t="shared" si="10"/>
        <v>904</v>
      </c>
      <c r="I18" s="43">
        <f t="shared" si="10"/>
        <v>162333</v>
      </c>
      <c r="J18" s="43">
        <f t="shared" si="10"/>
        <v>225310</v>
      </c>
      <c r="K18" s="43">
        <f t="shared" si="10"/>
        <v>36358</v>
      </c>
      <c r="L18" s="43">
        <f t="shared" si="2"/>
        <v>11201046</v>
      </c>
    </row>
    <row r="19" spans="2:12" ht="15" customHeight="1">
      <c r="B19" s="38" t="s">
        <v>30</v>
      </c>
      <c r="C19" s="43">
        <f t="shared" ref="C19:K19" si="11">C43+C67+C91</f>
        <v>5844242</v>
      </c>
      <c r="D19" s="43">
        <f t="shared" si="11"/>
        <v>1537940</v>
      </c>
      <c r="E19" s="43">
        <f t="shared" si="11"/>
        <v>985342</v>
      </c>
      <c r="F19" s="43">
        <f t="shared" si="11"/>
        <v>201394</v>
      </c>
      <c r="G19" s="43">
        <f t="shared" si="11"/>
        <v>37574</v>
      </c>
      <c r="H19" s="43">
        <f t="shared" si="11"/>
        <v>211</v>
      </c>
      <c r="I19" s="43">
        <f t="shared" si="11"/>
        <v>154641</v>
      </c>
      <c r="J19" s="43">
        <f t="shared" si="11"/>
        <v>180110</v>
      </c>
      <c r="K19" s="43">
        <f t="shared" si="11"/>
        <v>0</v>
      </c>
      <c r="L19" s="43">
        <f t="shared" si="2"/>
        <v>8941454</v>
      </c>
    </row>
    <row r="20" spans="2:12" ht="15" customHeight="1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2" s="30" customFormat="1" ht="15" customHeight="1">
      <c r="B21" s="40" t="s">
        <v>18</v>
      </c>
      <c r="C21" s="32">
        <f>SUM(C9:C20)</f>
        <v>131576341</v>
      </c>
      <c r="D21" s="32">
        <f t="shared" ref="D21:L21" si="12">SUM(D9:D20)</f>
        <v>36914498</v>
      </c>
      <c r="E21" s="32">
        <f t="shared" si="12"/>
        <v>19291036</v>
      </c>
      <c r="F21" s="32">
        <f t="shared" si="12"/>
        <v>4747721</v>
      </c>
      <c r="G21" s="32">
        <f t="shared" si="12"/>
        <v>897489</v>
      </c>
      <c r="H21" s="32">
        <f t="shared" si="12"/>
        <v>15746</v>
      </c>
      <c r="I21" s="32">
        <f t="shared" si="12"/>
        <v>2939083</v>
      </c>
      <c r="J21" s="32">
        <f t="shared" si="12"/>
        <v>5356616</v>
      </c>
      <c r="K21" s="32">
        <f t="shared" si="12"/>
        <v>14858984</v>
      </c>
      <c r="L21" s="32">
        <f t="shared" si="12"/>
        <v>216597514</v>
      </c>
    </row>
    <row r="22" spans="2:12" s="29" customFormat="1" ht="15" customHeight="1">
      <c r="B22" s="33" t="s">
        <v>39</v>
      </c>
    </row>
    <row r="23" spans="2:12" s="29" customFormat="1" ht="15" customHeight="1">
      <c r="B23" s="33" t="s">
        <v>21</v>
      </c>
    </row>
    <row r="24" spans="2:12" s="29" customFormat="1" ht="15" customHeight="1">
      <c r="B24" s="33"/>
    </row>
    <row r="25" spans="2:12" ht="1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2:12" ht="15" customHeight="1">
      <c r="B26" s="36" t="s">
        <v>53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2" ht="15" customHeight="1">
      <c r="B27" s="37" t="s">
        <v>56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2" ht="15" customHeight="1">
      <c r="B28" s="36" t="s">
        <v>55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2:12" ht="15" customHeight="1">
      <c r="B29" s="36" t="s">
        <v>54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0" spans="2:12" ht="1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2:12" ht="35.1" customHeight="1">
      <c r="B31" s="34" t="s">
        <v>58</v>
      </c>
      <c r="C31" s="35" t="s">
        <v>0</v>
      </c>
      <c r="D31" s="35" t="s">
        <v>27</v>
      </c>
      <c r="E31" s="35" t="s">
        <v>26</v>
      </c>
      <c r="F31" s="35" t="s">
        <v>25</v>
      </c>
      <c r="G31" s="35" t="s">
        <v>4</v>
      </c>
      <c r="H31" s="35" t="s">
        <v>20</v>
      </c>
      <c r="I31" s="35" t="s">
        <v>3</v>
      </c>
      <c r="J31" s="35" t="s">
        <v>31</v>
      </c>
      <c r="K31" s="35" t="s">
        <v>29</v>
      </c>
      <c r="L31" s="35" t="s">
        <v>18</v>
      </c>
    </row>
    <row r="33" spans="2:12" ht="15" customHeight="1">
      <c r="B33" s="38" t="s">
        <v>5</v>
      </c>
      <c r="C33" s="39">
        <v>16660345</v>
      </c>
      <c r="D33" s="39">
        <v>4649780</v>
      </c>
      <c r="E33" s="39">
        <v>2477805</v>
      </c>
      <c r="F33" s="39">
        <v>602154</v>
      </c>
      <c r="G33" s="39">
        <v>112766</v>
      </c>
      <c r="H33" s="39">
        <v>2017</v>
      </c>
      <c r="I33" s="39">
        <v>368687</v>
      </c>
      <c r="J33" s="39">
        <v>740158</v>
      </c>
      <c r="K33" s="39">
        <v>3959980</v>
      </c>
      <c r="L33" s="39">
        <f t="shared" ref="L33:L43" si="13">SUM(C33:K33)</f>
        <v>29573692</v>
      </c>
    </row>
    <row r="34" spans="2:12" ht="15" customHeight="1">
      <c r="B34" s="38" t="s">
        <v>6</v>
      </c>
      <c r="C34" s="39">
        <v>35544985</v>
      </c>
      <c r="D34" s="39">
        <v>9697777</v>
      </c>
      <c r="E34" s="39">
        <v>5593235</v>
      </c>
      <c r="F34" s="39">
        <v>1283142</v>
      </c>
      <c r="G34" s="39">
        <v>233655</v>
      </c>
      <c r="H34" s="39">
        <v>4060</v>
      </c>
      <c r="I34" s="39">
        <v>785011</v>
      </c>
      <c r="J34" s="39">
        <v>2045754</v>
      </c>
      <c r="K34" s="39">
        <v>5149800</v>
      </c>
      <c r="L34" s="39">
        <f t="shared" si="13"/>
        <v>60337419</v>
      </c>
    </row>
    <row r="35" spans="2:12" ht="15" customHeight="1">
      <c r="B35" s="38" t="s">
        <v>7</v>
      </c>
      <c r="C35" s="39">
        <v>11780365</v>
      </c>
      <c r="D35" s="39">
        <v>3619673</v>
      </c>
      <c r="E35" s="39">
        <v>1294553</v>
      </c>
      <c r="F35" s="39">
        <v>428100</v>
      </c>
      <c r="G35" s="39">
        <v>90071</v>
      </c>
      <c r="H35" s="39">
        <v>1789</v>
      </c>
      <c r="I35" s="39">
        <v>263061</v>
      </c>
      <c r="J35" s="39">
        <v>315414</v>
      </c>
      <c r="K35" s="39">
        <v>3054154</v>
      </c>
      <c r="L35" s="39">
        <f t="shared" si="13"/>
        <v>20847180</v>
      </c>
    </row>
    <row r="36" spans="2:12" ht="15" customHeight="1">
      <c r="B36" s="38" t="s">
        <v>8</v>
      </c>
      <c r="C36" s="39">
        <v>6989415</v>
      </c>
      <c r="D36" s="39">
        <v>2137777</v>
      </c>
      <c r="E36" s="39">
        <v>781601</v>
      </c>
      <c r="F36" s="39">
        <v>253928</v>
      </c>
      <c r="G36" s="39">
        <v>53134</v>
      </c>
      <c r="H36" s="39">
        <v>1051</v>
      </c>
      <c r="I36" s="39">
        <v>156007</v>
      </c>
      <c r="J36" s="39">
        <v>138618</v>
      </c>
      <c r="K36" s="39">
        <v>466932</v>
      </c>
      <c r="L36" s="39">
        <f t="shared" si="13"/>
        <v>10978463</v>
      </c>
    </row>
    <row r="37" spans="2:12" ht="15" customHeight="1">
      <c r="B37" s="38" t="s">
        <v>9</v>
      </c>
      <c r="C37" s="39">
        <v>10668505</v>
      </c>
      <c r="D37" s="39">
        <v>2888217</v>
      </c>
      <c r="E37" s="39">
        <v>1709752</v>
      </c>
      <c r="F37" s="39">
        <v>384966</v>
      </c>
      <c r="G37" s="39">
        <v>69429</v>
      </c>
      <c r="H37" s="39">
        <v>1194</v>
      </c>
      <c r="I37" s="39">
        <v>235454</v>
      </c>
      <c r="J37" s="39">
        <v>398288</v>
      </c>
      <c r="K37" s="39">
        <v>1978865</v>
      </c>
      <c r="L37" s="39">
        <f t="shared" si="13"/>
        <v>18334670</v>
      </c>
    </row>
    <row r="38" spans="2:12" ht="15" customHeight="1">
      <c r="B38" s="38" t="s">
        <v>10</v>
      </c>
      <c r="C38" s="39">
        <v>7938606</v>
      </c>
      <c r="D38" s="39">
        <v>2334123</v>
      </c>
      <c r="E38" s="39">
        <v>1017289</v>
      </c>
      <c r="F38" s="39">
        <v>287755</v>
      </c>
      <c r="G38" s="39">
        <v>57424</v>
      </c>
      <c r="H38" s="39">
        <v>1091</v>
      </c>
      <c r="I38" s="39">
        <v>176524</v>
      </c>
      <c r="J38" s="39">
        <v>208037</v>
      </c>
      <c r="K38" s="39">
        <v>0</v>
      </c>
      <c r="L38" s="39">
        <f t="shared" si="13"/>
        <v>12020849</v>
      </c>
    </row>
    <row r="39" spans="2:12" ht="15" customHeight="1">
      <c r="B39" s="38" t="s">
        <v>11</v>
      </c>
      <c r="C39" s="39">
        <v>8097447</v>
      </c>
      <c r="D39" s="39">
        <v>2451107</v>
      </c>
      <c r="E39" s="39">
        <v>940759</v>
      </c>
      <c r="F39" s="39">
        <v>294004</v>
      </c>
      <c r="G39" s="39">
        <v>60761</v>
      </c>
      <c r="H39" s="39">
        <v>1189</v>
      </c>
      <c r="I39" s="39">
        <v>180557</v>
      </c>
      <c r="J39" s="39">
        <v>174962</v>
      </c>
      <c r="K39" s="39">
        <v>212895</v>
      </c>
      <c r="L39" s="39">
        <f t="shared" si="13"/>
        <v>12413681</v>
      </c>
    </row>
    <row r="40" spans="2:12" ht="15" customHeight="1">
      <c r="B40" s="38" t="s">
        <v>12</v>
      </c>
      <c r="C40" s="39">
        <v>13912508</v>
      </c>
      <c r="D40" s="39">
        <v>3610327</v>
      </c>
      <c r="E40" s="39">
        <v>2444855</v>
      </c>
      <c r="F40" s="39">
        <v>500930</v>
      </c>
      <c r="G40" s="39">
        <v>85679</v>
      </c>
      <c r="H40" s="39">
        <v>1387</v>
      </c>
      <c r="I40" s="39">
        <v>305935</v>
      </c>
      <c r="J40" s="39">
        <v>729714</v>
      </c>
      <c r="K40" s="39">
        <v>0</v>
      </c>
      <c r="L40" s="39">
        <f t="shared" si="13"/>
        <v>21591335</v>
      </c>
    </row>
    <row r="41" spans="2:12" ht="15" customHeight="1">
      <c r="B41" s="38" t="s">
        <v>13</v>
      </c>
      <c r="C41" s="39">
        <v>6809297</v>
      </c>
      <c r="D41" s="39">
        <v>1926515</v>
      </c>
      <c r="E41" s="39">
        <v>976745</v>
      </c>
      <c r="F41" s="39">
        <v>246290</v>
      </c>
      <c r="G41" s="39">
        <v>46901</v>
      </c>
      <c r="H41" s="39">
        <v>853</v>
      </c>
      <c r="I41" s="39">
        <v>150873</v>
      </c>
      <c r="J41" s="39">
        <v>200251</v>
      </c>
      <c r="K41" s="39">
        <v>0</v>
      </c>
      <c r="L41" s="39">
        <f t="shared" si="13"/>
        <v>10357725</v>
      </c>
    </row>
    <row r="42" spans="2:12" ht="15" customHeight="1">
      <c r="B42" s="38" t="s">
        <v>14</v>
      </c>
      <c r="C42" s="39">
        <v>7330626</v>
      </c>
      <c r="D42" s="39">
        <v>2061262</v>
      </c>
      <c r="E42" s="39">
        <v>1069100</v>
      </c>
      <c r="F42" s="39">
        <v>265058</v>
      </c>
      <c r="G42" s="39">
        <v>50095</v>
      </c>
      <c r="H42" s="39">
        <v>904</v>
      </c>
      <c r="I42" s="39">
        <v>162333</v>
      </c>
      <c r="J42" s="39">
        <v>225310</v>
      </c>
      <c r="K42" s="39">
        <v>36358</v>
      </c>
      <c r="L42" s="39">
        <f t="shared" si="13"/>
        <v>11201046</v>
      </c>
    </row>
    <row r="43" spans="2:12" ht="15" customHeight="1">
      <c r="B43" s="38" t="s">
        <v>30</v>
      </c>
      <c r="C43" s="39">
        <v>5844242</v>
      </c>
      <c r="D43" s="39">
        <v>1537940</v>
      </c>
      <c r="E43" s="39">
        <v>985342</v>
      </c>
      <c r="F43" s="39">
        <v>201394</v>
      </c>
      <c r="G43" s="39">
        <v>37574</v>
      </c>
      <c r="H43" s="39">
        <v>211</v>
      </c>
      <c r="I43" s="39">
        <v>154641</v>
      </c>
      <c r="J43" s="39">
        <v>180110</v>
      </c>
      <c r="K43" s="39">
        <v>0</v>
      </c>
      <c r="L43" s="39">
        <f t="shared" si="13"/>
        <v>8941454</v>
      </c>
    </row>
    <row r="44" spans="2:12" ht="15" customHeight="1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15" customHeight="1">
      <c r="B45" s="40" t="s">
        <v>18</v>
      </c>
      <c r="C45" s="32">
        <f t="shared" ref="C45:K45" si="14">SUM(C33:C44)</f>
        <v>131576341</v>
      </c>
      <c r="D45" s="32">
        <f t="shared" si="14"/>
        <v>36914498</v>
      </c>
      <c r="E45" s="32">
        <f t="shared" si="14"/>
        <v>19291036</v>
      </c>
      <c r="F45" s="32">
        <f t="shared" si="14"/>
        <v>4747721</v>
      </c>
      <c r="G45" s="32">
        <f t="shared" si="14"/>
        <v>897489</v>
      </c>
      <c r="H45" s="32">
        <f t="shared" si="14"/>
        <v>15746</v>
      </c>
      <c r="I45" s="32">
        <f t="shared" si="14"/>
        <v>2939083</v>
      </c>
      <c r="J45" s="32">
        <f t="shared" si="14"/>
        <v>5356616</v>
      </c>
      <c r="K45" s="32">
        <f t="shared" si="14"/>
        <v>14858984</v>
      </c>
      <c r="L45" s="32">
        <f t="shared" ref="L45" si="15">SUM(L33:L44)</f>
        <v>216597514</v>
      </c>
    </row>
    <row r="46" spans="2:12" ht="15" customHeight="1">
      <c r="B46" s="33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5" customHeight="1">
      <c r="B47" s="33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9" spans="2:12" ht="1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2:12" ht="15" customHeight="1">
      <c r="B50" s="36" t="s">
        <v>53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2:12" ht="15" customHeight="1">
      <c r="B51" s="37" t="s">
        <v>56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2:12" ht="15" customHeight="1">
      <c r="B52" s="36" t="s">
        <v>65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</row>
    <row r="53" spans="2:12" ht="15" customHeight="1">
      <c r="B53" s="36" t="s">
        <v>54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2:12" ht="1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2:12" ht="35.1" customHeight="1">
      <c r="B55" s="34" t="s">
        <v>58</v>
      </c>
      <c r="C55" s="35" t="s">
        <v>0</v>
      </c>
      <c r="D55" s="35" t="s">
        <v>27</v>
      </c>
      <c r="E55" s="35" t="s">
        <v>26</v>
      </c>
      <c r="F55" s="35" t="s">
        <v>25</v>
      </c>
      <c r="G55" s="35" t="s">
        <v>4</v>
      </c>
      <c r="H55" s="35" t="s">
        <v>20</v>
      </c>
      <c r="I55" s="35" t="s">
        <v>3</v>
      </c>
      <c r="J55" s="35" t="s">
        <v>31</v>
      </c>
      <c r="K55" s="35" t="s">
        <v>29</v>
      </c>
      <c r="L55" s="35" t="s">
        <v>18</v>
      </c>
    </row>
    <row r="57" spans="2:12" ht="15" customHeight="1">
      <c r="B57" s="38" t="s">
        <v>5</v>
      </c>
      <c r="C57" s="39"/>
      <c r="D57" s="39"/>
      <c r="E57" s="39"/>
      <c r="F57" s="39"/>
      <c r="G57" s="39"/>
      <c r="H57" s="39"/>
      <c r="I57" s="39"/>
      <c r="J57" s="39"/>
      <c r="K57" s="39"/>
      <c r="L57" s="39">
        <f t="shared" ref="L57:L67" si="16">SUM(C57:K57)</f>
        <v>0</v>
      </c>
    </row>
    <row r="58" spans="2:12" ht="15" customHeight="1">
      <c r="B58" s="38" t="s">
        <v>6</v>
      </c>
      <c r="C58" s="39"/>
      <c r="D58" s="39"/>
      <c r="E58" s="39"/>
      <c r="F58" s="39"/>
      <c r="G58" s="39"/>
      <c r="H58" s="39"/>
      <c r="I58" s="39"/>
      <c r="J58" s="39"/>
      <c r="K58" s="39"/>
      <c r="L58" s="39">
        <f t="shared" si="16"/>
        <v>0</v>
      </c>
    </row>
    <row r="59" spans="2:12" ht="15" customHeight="1">
      <c r="B59" s="38" t="s">
        <v>7</v>
      </c>
      <c r="C59" s="39"/>
      <c r="D59" s="39"/>
      <c r="E59" s="39"/>
      <c r="F59" s="39"/>
      <c r="G59" s="39"/>
      <c r="H59" s="39"/>
      <c r="I59" s="39"/>
      <c r="J59" s="39"/>
      <c r="K59" s="39"/>
      <c r="L59" s="39">
        <f t="shared" si="16"/>
        <v>0</v>
      </c>
    </row>
    <row r="60" spans="2:12" ht="15" customHeight="1">
      <c r="B60" s="38" t="s">
        <v>8</v>
      </c>
      <c r="C60" s="39"/>
      <c r="D60" s="39"/>
      <c r="E60" s="39"/>
      <c r="F60" s="39"/>
      <c r="G60" s="39"/>
      <c r="H60" s="39"/>
      <c r="I60" s="39"/>
      <c r="J60" s="39"/>
      <c r="K60" s="39"/>
      <c r="L60" s="39">
        <f t="shared" si="16"/>
        <v>0</v>
      </c>
    </row>
    <row r="61" spans="2:12" ht="15" customHeight="1">
      <c r="B61" s="38" t="s">
        <v>9</v>
      </c>
      <c r="C61" s="39"/>
      <c r="D61" s="39"/>
      <c r="E61" s="39"/>
      <c r="F61" s="39"/>
      <c r="G61" s="39"/>
      <c r="H61" s="39"/>
      <c r="I61" s="39"/>
      <c r="J61" s="39"/>
      <c r="K61" s="39"/>
      <c r="L61" s="39">
        <f t="shared" si="16"/>
        <v>0</v>
      </c>
    </row>
    <row r="62" spans="2:12" ht="15" customHeight="1">
      <c r="B62" s="38" t="s">
        <v>10</v>
      </c>
      <c r="C62" s="39"/>
      <c r="D62" s="39"/>
      <c r="E62" s="39"/>
      <c r="F62" s="39"/>
      <c r="G62" s="39"/>
      <c r="H62" s="39"/>
      <c r="I62" s="39"/>
      <c r="J62" s="39"/>
      <c r="K62" s="39"/>
      <c r="L62" s="39">
        <f t="shared" si="16"/>
        <v>0</v>
      </c>
    </row>
    <row r="63" spans="2:12" ht="15" customHeight="1">
      <c r="B63" s="38" t="s">
        <v>11</v>
      </c>
      <c r="C63" s="39"/>
      <c r="D63" s="39"/>
      <c r="E63" s="39"/>
      <c r="F63" s="39"/>
      <c r="G63" s="39"/>
      <c r="H63" s="39"/>
      <c r="I63" s="39"/>
      <c r="J63" s="39"/>
      <c r="K63" s="39"/>
      <c r="L63" s="39">
        <f t="shared" si="16"/>
        <v>0</v>
      </c>
    </row>
    <row r="64" spans="2:12" ht="15" customHeight="1">
      <c r="B64" s="38" t="s">
        <v>12</v>
      </c>
      <c r="C64" s="39"/>
      <c r="D64" s="39"/>
      <c r="E64" s="39"/>
      <c r="F64" s="39"/>
      <c r="G64" s="39"/>
      <c r="H64" s="39"/>
      <c r="I64" s="39"/>
      <c r="J64" s="39"/>
      <c r="K64" s="39"/>
      <c r="L64" s="39">
        <f t="shared" si="16"/>
        <v>0</v>
      </c>
    </row>
    <row r="65" spans="2:12" ht="15" customHeight="1">
      <c r="B65" s="38" t="s">
        <v>13</v>
      </c>
      <c r="C65" s="39"/>
      <c r="D65" s="39"/>
      <c r="E65" s="39"/>
      <c r="F65" s="39"/>
      <c r="G65" s="39"/>
      <c r="H65" s="39"/>
      <c r="I65" s="39"/>
      <c r="J65" s="39"/>
      <c r="K65" s="39"/>
      <c r="L65" s="39">
        <f t="shared" si="16"/>
        <v>0</v>
      </c>
    </row>
    <row r="66" spans="2:12" ht="15" customHeight="1">
      <c r="B66" s="38" t="s">
        <v>14</v>
      </c>
      <c r="C66" s="39"/>
      <c r="D66" s="39"/>
      <c r="E66" s="39"/>
      <c r="F66" s="39"/>
      <c r="G66" s="39"/>
      <c r="H66" s="39"/>
      <c r="I66" s="39"/>
      <c r="J66" s="39"/>
      <c r="K66" s="39"/>
      <c r="L66" s="39">
        <f t="shared" si="16"/>
        <v>0</v>
      </c>
    </row>
    <row r="67" spans="2:12" ht="15" customHeight="1">
      <c r="B67" s="38" t="s">
        <v>30</v>
      </c>
      <c r="C67" s="39"/>
      <c r="D67" s="39"/>
      <c r="E67" s="39"/>
      <c r="F67" s="39"/>
      <c r="G67" s="39"/>
      <c r="H67" s="39"/>
      <c r="I67" s="39"/>
      <c r="J67" s="39"/>
      <c r="K67" s="39"/>
      <c r="L67" s="39">
        <f t="shared" si="16"/>
        <v>0</v>
      </c>
    </row>
    <row r="68" spans="2:12" ht="15" customHeigh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ht="15" customHeight="1">
      <c r="B69" s="40" t="s">
        <v>18</v>
      </c>
      <c r="C69" s="32">
        <f>SUM(C57:C68)</f>
        <v>0</v>
      </c>
      <c r="D69" s="32">
        <f t="shared" ref="D69:L69" si="17">SUM(D57:D68)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 t="shared" si="17"/>
        <v>0</v>
      </c>
      <c r="J69" s="32">
        <f t="shared" si="17"/>
        <v>0</v>
      </c>
      <c r="K69" s="32">
        <f t="shared" si="17"/>
        <v>0</v>
      </c>
      <c r="L69" s="32">
        <f t="shared" si="17"/>
        <v>0</v>
      </c>
    </row>
    <row r="70" spans="2:12" ht="15" customHeight="1">
      <c r="B70" s="33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2" ht="15" customHeight="1">
      <c r="B71" s="33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3" spans="2:12" ht="15" customHeight="1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2:12" ht="15" customHeight="1">
      <c r="B74" s="36" t="s">
        <v>53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2:12" ht="15" customHeight="1">
      <c r="B75" s="37" t="s">
        <v>56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15" customHeight="1">
      <c r="B76" s="36" t="s">
        <v>59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2:12" ht="15" customHeight="1">
      <c r="B77" s="36" t="s">
        <v>54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2:12" ht="15" customHeight="1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2:12" ht="35.1" customHeight="1">
      <c r="B79" s="34" t="s">
        <v>58</v>
      </c>
      <c r="C79" s="35" t="s">
        <v>0</v>
      </c>
      <c r="D79" s="35" t="s">
        <v>27</v>
      </c>
      <c r="E79" s="35" t="s">
        <v>26</v>
      </c>
      <c r="F79" s="35" t="s">
        <v>25</v>
      </c>
      <c r="G79" s="35" t="s">
        <v>4</v>
      </c>
      <c r="H79" s="35" t="s">
        <v>20</v>
      </c>
      <c r="I79" s="35" t="s">
        <v>3</v>
      </c>
      <c r="J79" s="35" t="s">
        <v>31</v>
      </c>
      <c r="K79" s="35" t="s">
        <v>29</v>
      </c>
      <c r="L79" s="35" t="s">
        <v>18</v>
      </c>
    </row>
    <row r="81" spans="2:12" ht="15" customHeight="1">
      <c r="B81" s="38" t="s">
        <v>5</v>
      </c>
      <c r="C81" s="39"/>
      <c r="D81" s="39"/>
      <c r="E81" s="39"/>
      <c r="F81" s="39"/>
      <c r="G81" s="39"/>
      <c r="H81" s="39"/>
      <c r="I81" s="39"/>
      <c r="J81" s="39"/>
      <c r="K81" s="39"/>
      <c r="L81" s="39">
        <f t="shared" ref="L81:L91" si="18">SUM(C81:K81)</f>
        <v>0</v>
      </c>
    </row>
    <row r="82" spans="2:12" ht="15" customHeight="1">
      <c r="B82" s="38" t="s">
        <v>6</v>
      </c>
      <c r="C82" s="39"/>
      <c r="D82" s="39"/>
      <c r="E82" s="39"/>
      <c r="F82" s="39"/>
      <c r="G82" s="39"/>
      <c r="H82" s="39"/>
      <c r="I82" s="39"/>
      <c r="J82" s="39"/>
      <c r="K82" s="39"/>
      <c r="L82" s="39">
        <f t="shared" si="18"/>
        <v>0</v>
      </c>
    </row>
    <row r="83" spans="2:12" ht="15" customHeight="1">
      <c r="B83" s="38" t="s">
        <v>7</v>
      </c>
      <c r="C83" s="39"/>
      <c r="D83" s="39"/>
      <c r="E83" s="39"/>
      <c r="F83" s="39"/>
      <c r="G83" s="39"/>
      <c r="H83" s="39"/>
      <c r="I83" s="39"/>
      <c r="J83" s="39"/>
      <c r="K83" s="39"/>
      <c r="L83" s="39">
        <f t="shared" si="18"/>
        <v>0</v>
      </c>
    </row>
    <row r="84" spans="2:12" ht="15" customHeight="1">
      <c r="B84" s="38" t="s">
        <v>8</v>
      </c>
      <c r="C84" s="39"/>
      <c r="D84" s="39"/>
      <c r="E84" s="39"/>
      <c r="F84" s="39"/>
      <c r="G84" s="39"/>
      <c r="H84" s="39"/>
      <c r="I84" s="39"/>
      <c r="J84" s="39"/>
      <c r="K84" s="39"/>
      <c r="L84" s="39">
        <f t="shared" si="18"/>
        <v>0</v>
      </c>
    </row>
    <row r="85" spans="2:12" ht="15" customHeight="1">
      <c r="B85" s="38" t="s">
        <v>9</v>
      </c>
      <c r="C85" s="39"/>
      <c r="D85" s="39"/>
      <c r="E85" s="39"/>
      <c r="F85" s="39"/>
      <c r="G85" s="39"/>
      <c r="H85" s="39"/>
      <c r="I85" s="39"/>
      <c r="J85" s="39"/>
      <c r="K85" s="39"/>
      <c r="L85" s="39">
        <f t="shared" si="18"/>
        <v>0</v>
      </c>
    </row>
    <row r="86" spans="2:12" ht="15" customHeight="1">
      <c r="B86" s="38" t="s">
        <v>10</v>
      </c>
      <c r="C86" s="39"/>
      <c r="D86" s="39"/>
      <c r="E86" s="39"/>
      <c r="F86" s="39"/>
      <c r="G86" s="39"/>
      <c r="H86" s="39"/>
      <c r="I86" s="39"/>
      <c r="J86" s="39"/>
      <c r="K86" s="39"/>
      <c r="L86" s="39">
        <f t="shared" si="18"/>
        <v>0</v>
      </c>
    </row>
    <row r="87" spans="2:12" ht="15" customHeight="1">
      <c r="B87" s="38" t="s">
        <v>11</v>
      </c>
      <c r="C87" s="39"/>
      <c r="D87" s="39"/>
      <c r="E87" s="39"/>
      <c r="F87" s="39"/>
      <c r="G87" s="39"/>
      <c r="H87" s="39"/>
      <c r="I87" s="39"/>
      <c r="J87" s="39"/>
      <c r="K87" s="39"/>
      <c r="L87" s="39">
        <f t="shared" si="18"/>
        <v>0</v>
      </c>
    </row>
    <row r="88" spans="2:12" ht="15" customHeight="1">
      <c r="B88" s="38" t="s">
        <v>12</v>
      </c>
      <c r="C88" s="39"/>
      <c r="D88" s="39"/>
      <c r="E88" s="39"/>
      <c r="F88" s="39"/>
      <c r="G88" s="39"/>
      <c r="H88" s="39"/>
      <c r="I88" s="39"/>
      <c r="J88" s="39"/>
      <c r="K88" s="39"/>
      <c r="L88" s="39">
        <f t="shared" si="18"/>
        <v>0</v>
      </c>
    </row>
    <row r="89" spans="2:12" ht="15" customHeight="1">
      <c r="B89" s="38" t="s">
        <v>13</v>
      </c>
      <c r="C89" s="39"/>
      <c r="D89" s="39"/>
      <c r="E89" s="39"/>
      <c r="F89" s="39"/>
      <c r="G89" s="39"/>
      <c r="H89" s="39"/>
      <c r="I89" s="39"/>
      <c r="J89" s="39"/>
      <c r="K89" s="39"/>
      <c r="L89" s="39">
        <f t="shared" si="18"/>
        <v>0</v>
      </c>
    </row>
    <row r="90" spans="2:12" ht="15" customHeight="1">
      <c r="B90" s="38" t="s">
        <v>14</v>
      </c>
      <c r="C90" s="39"/>
      <c r="D90" s="39"/>
      <c r="E90" s="39"/>
      <c r="F90" s="39"/>
      <c r="G90" s="39"/>
      <c r="H90" s="39"/>
      <c r="I90" s="39"/>
      <c r="J90" s="39"/>
      <c r="K90" s="39"/>
      <c r="L90" s="39">
        <f t="shared" si="18"/>
        <v>0</v>
      </c>
    </row>
    <row r="91" spans="2:12" ht="15" customHeight="1">
      <c r="B91" s="38" t="s">
        <v>30</v>
      </c>
      <c r="C91" s="39"/>
      <c r="D91" s="39"/>
      <c r="E91" s="39"/>
      <c r="F91" s="39"/>
      <c r="G91" s="39"/>
      <c r="H91" s="39"/>
      <c r="I91" s="39"/>
      <c r="J91" s="39"/>
      <c r="K91" s="39"/>
      <c r="L91" s="39">
        <f t="shared" si="18"/>
        <v>0</v>
      </c>
    </row>
    <row r="92" spans="2:12" ht="15" customHeight="1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ht="15" customHeight="1">
      <c r="B93" s="40" t="s">
        <v>18</v>
      </c>
      <c r="C93" s="32">
        <f>SUM(C81:C92)</f>
        <v>0</v>
      </c>
      <c r="D93" s="32">
        <f t="shared" ref="D93:L93" si="19">SUM(D81:D92)</f>
        <v>0</v>
      </c>
      <c r="E93" s="32">
        <f t="shared" si="19"/>
        <v>0</v>
      </c>
      <c r="F93" s="32">
        <f t="shared" si="19"/>
        <v>0</v>
      </c>
      <c r="G93" s="32">
        <f t="shared" si="19"/>
        <v>0</v>
      </c>
      <c r="H93" s="32">
        <f t="shared" si="19"/>
        <v>0</v>
      </c>
      <c r="I93" s="32">
        <f t="shared" si="19"/>
        <v>0</v>
      </c>
      <c r="J93" s="32">
        <f t="shared" si="19"/>
        <v>0</v>
      </c>
      <c r="K93" s="32">
        <f t="shared" si="19"/>
        <v>0</v>
      </c>
      <c r="L93" s="32">
        <f t="shared" si="19"/>
        <v>0</v>
      </c>
    </row>
    <row r="94" spans="2:12" ht="15" customHeight="1">
      <c r="B94" s="33"/>
      <c r="C94" s="29"/>
      <c r="D94" s="29"/>
      <c r="E94" s="29"/>
      <c r="F94" s="29"/>
      <c r="G94" s="29"/>
      <c r="H94" s="29"/>
      <c r="I94" s="29"/>
      <c r="J94" s="29"/>
      <c r="K94" s="29"/>
      <c r="L94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5:L21"/>
  <sheetViews>
    <sheetView showGridLines="0" zoomScale="85" zoomScaleNormal="85" zoomScaleSheetLayoutView="100" workbookViewId="0">
      <selection activeCell="A5" sqref="A5:XFD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1:12" ht="16.5">
      <c r="A5" s="1" t="s">
        <v>66</v>
      </c>
      <c r="B5" s="8" t="s">
        <v>42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1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1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1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>SUM(C10:K10)</f>
        <v>0</v>
      </c>
    </row>
    <row r="11" spans="1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ref="L11:L18" si="1">SUM(C11:K11)</f>
        <v>0</v>
      </c>
    </row>
    <row r="12" spans="1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>SUM(C12:K12)</f>
        <v>0</v>
      </c>
    </row>
    <row r="13" spans="1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1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1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1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>SUM(C17:K17)</f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>SUM(C19:K19)</f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5:L23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52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 t="e">
        <f>SUM(C9:C19)</f>
        <v>#REF!</v>
      </c>
      <c r="D8" s="11" t="e">
        <f t="shared" ref="D8:J8" si="0">SUM(D9:D19)</f>
        <v>#REF!</v>
      </c>
      <c r="E8" s="11" t="e">
        <f t="shared" si="0"/>
        <v>#REF!</v>
      </c>
      <c r="F8" s="11" t="e">
        <f t="shared" si="0"/>
        <v>#REF!</v>
      </c>
      <c r="G8" s="11" t="e">
        <f t="shared" si="0"/>
        <v>#REF!</v>
      </c>
      <c r="H8" s="11" t="e">
        <f t="shared" si="0"/>
        <v>#REF!</v>
      </c>
      <c r="I8" s="11" t="e">
        <f t="shared" si="0"/>
        <v>#REF!</v>
      </c>
      <c r="J8" s="11" t="e">
        <f t="shared" si="0"/>
        <v>#REF!</v>
      </c>
      <c r="K8" s="11" t="e">
        <f>SUM(K9:K19)</f>
        <v>#REF!</v>
      </c>
      <c r="L8" s="11" t="e">
        <f>SUM(L9:L19)</f>
        <v>#REF!</v>
      </c>
    </row>
    <row r="9" spans="2:12" ht="15" customHeight="1">
      <c r="B9" s="4" t="s">
        <v>5</v>
      </c>
      <c r="C9" s="2" t="e">
        <f>#REF!+#REF!+'Anexo VII.6x'!C8</f>
        <v>#REF!</v>
      </c>
      <c r="D9" s="2" t="e">
        <f>#REF!+#REF!+'Anexo VII.6x'!D8</f>
        <v>#REF!</v>
      </c>
      <c r="E9" s="2" t="e">
        <f>#REF!+#REF!+'Anexo VII.6x'!E8</f>
        <v>#REF!</v>
      </c>
      <c r="F9" s="2" t="e">
        <f>#REF!+#REF!+'Anexo VII.6x'!F8</f>
        <v>#REF!</v>
      </c>
      <c r="G9" s="2" t="e">
        <f>#REF!+#REF!+'Anexo VII.6x'!G8</f>
        <v>#REF!</v>
      </c>
      <c r="H9" s="2" t="e">
        <f>#REF!+#REF!+'Anexo VII.6x'!H8</f>
        <v>#REF!</v>
      </c>
      <c r="I9" s="2" t="e">
        <f>#REF!+#REF!+'Anexo VII.6x'!I8</f>
        <v>#REF!</v>
      </c>
      <c r="J9" s="2" t="e">
        <f>#REF!+#REF!+'Anexo VII.6x'!J8</f>
        <v>#REF!</v>
      </c>
      <c r="K9" s="2" t="e">
        <f>#REF!+#REF!+'Anexo VII.6x'!K8</f>
        <v>#REF!</v>
      </c>
      <c r="L9" s="2" t="e">
        <f t="shared" ref="L9:L18" si="1">SUM(C9:K9)</f>
        <v>#REF!</v>
      </c>
    </row>
    <row r="10" spans="2:12" ht="15" customHeight="1">
      <c r="B10" s="4" t="s">
        <v>6</v>
      </c>
      <c r="C10" s="2" t="e">
        <f>#REF!+#REF!+'Anexo VII.6x'!C9</f>
        <v>#REF!</v>
      </c>
      <c r="D10" s="2" t="e">
        <f>#REF!+#REF!+'Anexo VII.6x'!D9</f>
        <v>#REF!</v>
      </c>
      <c r="E10" s="2" t="e">
        <f>#REF!+#REF!+'Anexo VII.6x'!E9</f>
        <v>#REF!</v>
      </c>
      <c r="F10" s="2" t="e">
        <f>#REF!+#REF!+'Anexo VII.6x'!F9</f>
        <v>#REF!</v>
      </c>
      <c r="G10" s="2" t="e">
        <f>#REF!+#REF!+'Anexo VII.6x'!G9</f>
        <v>#REF!</v>
      </c>
      <c r="H10" s="2" t="e">
        <f>#REF!+#REF!+'Anexo VII.6x'!H9</f>
        <v>#REF!</v>
      </c>
      <c r="I10" s="2" t="e">
        <f>#REF!+#REF!+'Anexo VII.6x'!I9</f>
        <v>#REF!</v>
      </c>
      <c r="J10" s="2" t="e">
        <f>#REF!+#REF!+'Anexo VII.6x'!J9</f>
        <v>#REF!</v>
      </c>
      <c r="K10" s="2" t="e">
        <f>#REF!+#REF!+'Anexo VII.6x'!K9</f>
        <v>#REF!</v>
      </c>
      <c r="L10" s="2" t="e">
        <f t="shared" si="1"/>
        <v>#REF!</v>
      </c>
    </row>
    <row r="11" spans="2:12" ht="15" customHeight="1">
      <c r="B11" s="4" t="s">
        <v>7</v>
      </c>
      <c r="C11" s="2" t="e">
        <f>#REF!+#REF!+'Anexo VII.6x'!C10</f>
        <v>#REF!</v>
      </c>
      <c r="D11" s="2" t="e">
        <f>#REF!+#REF!+'Anexo VII.6x'!D10</f>
        <v>#REF!</v>
      </c>
      <c r="E11" s="2" t="e">
        <f>#REF!+#REF!+'Anexo VII.6x'!E10</f>
        <v>#REF!</v>
      </c>
      <c r="F11" s="2" t="e">
        <f>#REF!+#REF!+'Anexo VII.6x'!F10</f>
        <v>#REF!</v>
      </c>
      <c r="G11" s="2" t="e">
        <f>#REF!+#REF!+'Anexo VII.6x'!G10</f>
        <v>#REF!</v>
      </c>
      <c r="H11" s="2" t="e">
        <f>#REF!+#REF!+'Anexo VII.6x'!H10</f>
        <v>#REF!</v>
      </c>
      <c r="I11" s="2" t="e">
        <f>#REF!+#REF!+'Anexo VII.6x'!I10</f>
        <v>#REF!</v>
      </c>
      <c r="J11" s="2" t="e">
        <f>#REF!+#REF!+'Anexo VII.6x'!J10</f>
        <v>#REF!</v>
      </c>
      <c r="K11" s="2" t="e">
        <f>#REF!+#REF!+'Anexo VII.6x'!K10</f>
        <v>#REF!</v>
      </c>
      <c r="L11" s="2" t="e">
        <f t="shared" si="1"/>
        <v>#REF!</v>
      </c>
    </row>
    <row r="12" spans="2:12" ht="15" customHeight="1">
      <c r="B12" s="4" t="s">
        <v>8</v>
      </c>
      <c r="C12" s="2" t="e">
        <f>#REF!+#REF!+'Anexo VII.6x'!C11</f>
        <v>#REF!</v>
      </c>
      <c r="D12" s="2" t="e">
        <f>#REF!+#REF!+'Anexo VII.6x'!D11</f>
        <v>#REF!</v>
      </c>
      <c r="E12" s="2" t="e">
        <f>#REF!+#REF!+'Anexo VII.6x'!E11</f>
        <v>#REF!</v>
      </c>
      <c r="F12" s="2" t="e">
        <f>#REF!+#REF!+'Anexo VII.6x'!F11</f>
        <v>#REF!</v>
      </c>
      <c r="G12" s="2" t="e">
        <f>#REF!+#REF!+'Anexo VII.6x'!G11</f>
        <v>#REF!</v>
      </c>
      <c r="H12" s="2" t="e">
        <f>#REF!+#REF!+'Anexo VII.6x'!H11</f>
        <v>#REF!</v>
      </c>
      <c r="I12" s="2" t="e">
        <f>#REF!+#REF!+'Anexo VII.6x'!I11</f>
        <v>#REF!</v>
      </c>
      <c r="J12" s="2" t="e">
        <f>#REF!+#REF!+'Anexo VII.6x'!J11</f>
        <v>#REF!</v>
      </c>
      <c r="K12" s="2" t="e">
        <f>#REF!+#REF!+'Anexo VII.6x'!K11</f>
        <v>#REF!</v>
      </c>
      <c r="L12" s="2" t="e">
        <f t="shared" si="1"/>
        <v>#REF!</v>
      </c>
    </row>
    <row r="13" spans="2:12" ht="15" customHeight="1">
      <c r="B13" s="4" t="s">
        <v>9</v>
      </c>
      <c r="C13" s="2" t="e">
        <f>#REF!+#REF!+'Anexo VII.6x'!C12</f>
        <v>#REF!</v>
      </c>
      <c r="D13" s="2" t="e">
        <f>#REF!+#REF!+'Anexo VII.6x'!D12</f>
        <v>#REF!</v>
      </c>
      <c r="E13" s="2" t="e">
        <f>#REF!+#REF!+'Anexo VII.6x'!E12</f>
        <v>#REF!</v>
      </c>
      <c r="F13" s="2" t="e">
        <f>#REF!+#REF!+'Anexo VII.6x'!F12</f>
        <v>#REF!</v>
      </c>
      <c r="G13" s="2" t="e">
        <f>#REF!+#REF!+'Anexo VII.6x'!G12</f>
        <v>#REF!</v>
      </c>
      <c r="H13" s="2" t="e">
        <f>#REF!+#REF!+'Anexo VII.6x'!H12</f>
        <v>#REF!</v>
      </c>
      <c r="I13" s="2" t="e">
        <f>#REF!+#REF!+'Anexo VII.6x'!I12</f>
        <v>#REF!</v>
      </c>
      <c r="J13" s="2" t="e">
        <f>#REF!+#REF!+'Anexo VII.6x'!J12</f>
        <v>#REF!</v>
      </c>
      <c r="K13" s="2" t="e">
        <f>#REF!+#REF!+'Anexo VII.6x'!K12</f>
        <v>#REF!</v>
      </c>
      <c r="L13" s="2" t="e">
        <f t="shared" si="1"/>
        <v>#REF!</v>
      </c>
    </row>
    <row r="14" spans="2:12" ht="15" customHeight="1">
      <c r="B14" s="4" t="s">
        <v>10</v>
      </c>
      <c r="C14" s="2" t="e">
        <f>#REF!+#REF!+'Anexo VII.6x'!C13</f>
        <v>#REF!</v>
      </c>
      <c r="D14" s="2" t="e">
        <f>#REF!+#REF!+'Anexo VII.6x'!D13</f>
        <v>#REF!</v>
      </c>
      <c r="E14" s="2" t="e">
        <f>#REF!+#REF!+'Anexo VII.6x'!E13</f>
        <v>#REF!</v>
      </c>
      <c r="F14" s="2" t="e">
        <f>#REF!+#REF!+'Anexo VII.6x'!F13</f>
        <v>#REF!</v>
      </c>
      <c r="G14" s="2" t="e">
        <f>#REF!+#REF!+'Anexo VII.6x'!G13</f>
        <v>#REF!</v>
      </c>
      <c r="H14" s="2" t="e">
        <f>#REF!+#REF!+'Anexo VII.6x'!H13</f>
        <v>#REF!</v>
      </c>
      <c r="I14" s="2" t="e">
        <f>#REF!+#REF!+'Anexo VII.6x'!I13</f>
        <v>#REF!</v>
      </c>
      <c r="J14" s="2" t="e">
        <f>#REF!+#REF!+'Anexo VII.6x'!J13</f>
        <v>#REF!</v>
      </c>
      <c r="K14" s="2" t="e">
        <f>#REF!+#REF!+'Anexo VII.6x'!K13</f>
        <v>#REF!</v>
      </c>
      <c r="L14" s="2" t="e">
        <f t="shared" si="1"/>
        <v>#REF!</v>
      </c>
    </row>
    <row r="15" spans="2:12" ht="15" customHeight="1">
      <c r="B15" s="4" t="s">
        <v>11</v>
      </c>
      <c r="C15" s="2" t="e">
        <f>#REF!+#REF!+'Anexo VII.6x'!C14</f>
        <v>#REF!</v>
      </c>
      <c r="D15" s="2" t="e">
        <f>#REF!+#REF!+'Anexo VII.6x'!D14</f>
        <v>#REF!</v>
      </c>
      <c r="E15" s="2" t="e">
        <f>#REF!+#REF!+'Anexo VII.6x'!E14</f>
        <v>#REF!</v>
      </c>
      <c r="F15" s="2" t="e">
        <f>#REF!+#REF!+'Anexo VII.6x'!F14</f>
        <v>#REF!</v>
      </c>
      <c r="G15" s="2" t="e">
        <f>#REF!+#REF!+'Anexo VII.6x'!G14</f>
        <v>#REF!</v>
      </c>
      <c r="H15" s="2" t="e">
        <f>#REF!+#REF!+'Anexo VII.6x'!H14</f>
        <v>#REF!</v>
      </c>
      <c r="I15" s="2" t="e">
        <f>#REF!+#REF!+'Anexo VII.6x'!I14</f>
        <v>#REF!</v>
      </c>
      <c r="J15" s="2" t="e">
        <f>#REF!+#REF!+'Anexo VII.6x'!J14</f>
        <v>#REF!</v>
      </c>
      <c r="K15" s="2" t="e">
        <f>#REF!+#REF!+'Anexo VII.6x'!K14</f>
        <v>#REF!</v>
      </c>
      <c r="L15" s="2" t="e">
        <f t="shared" si="1"/>
        <v>#REF!</v>
      </c>
    </row>
    <row r="16" spans="2:12" ht="15" customHeight="1">
      <c r="B16" s="4" t="s">
        <v>12</v>
      </c>
      <c r="C16" s="2" t="e">
        <f>#REF!+#REF!+'Anexo VII.6x'!C15</f>
        <v>#REF!</v>
      </c>
      <c r="D16" s="2" t="e">
        <f>#REF!+#REF!+'Anexo VII.6x'!D15</f>
        <v>#REF!</v>
      </c>
      <c r="E16" s="2" t="e">
        <f>#REF!+#REF!+'Anexo VII.6x'!E15</f>
        <v>#REF!</v>
      </c>
      <c r="F16" s="2" t="e">
        <f>#REF!+#REF!+'Anexo VII.6x'!F15</f>
        <v>#REF!</v>
      </c>
      <c r="G16" s="2" t="e">
        <f>#REF!+#REF!+'Anexo VII.6x'!G15</f>
        <v>#REF!</v>
      </c>
      <c r="H16" s="2" t="e">
        <f>#REF!+#REF!+'Anexo VII.6x'!H15</f>
        <v>#REF!</v>
      </c>
      <c r="I16" s="2" t="e">
        <f>#REF!+#REF!+'Anexo VII.6x'!I15</f>
        <v>#REF!</v>
      </c>
      <c r="J16" s="2" t="e">
        <f>#REF!+#REF!+'Anexo VII.6x'!J15</f>
        <v>#REF!</v>
      </c>
      <c r="K16" s="2" t="e">
        <f>#REF!+#REF!+'Anexo VII.6x'!K15</f>
        <v>#REF!</v>
      </c>
      <c r="L16" s="2" t="e">
        <f t="shared" si="1"/>
        <v>#REF!</v>
      </c>
    </row>
    <row r="17" spans="2:12" ht="15" customHeight="1">
      <c r="B17" s="4" t="s">
        <v>13</v>
      </c>
      <c r="C17" s="2" t="e">
        <f>#REF!+#REF!+'Anexo VII.6x'!C16</f>
        <v>#REF!</v>
      </c>
      <c r="D17" s="2" t="e">
        <f>#REF!+#REF!+'Anexo VII.6x'!D16</f>
        <v>#REF!</v>
      </c>
      <c r="E17" s="2" t="e">
        <f>#REF!+#REF!+'Anexo VII.6x'!E16</f>
        <v>#REF!</v>
      </c>
      <c r="F17" s="2" t="e">
        <f>#REF!+#REF!+'Anexo VII.6x'!F16</f>
        <v>#REF!</v>
      </c>
      <c r="G17" s="2" t="e">
        <f>#REF!+#REF!+'Anexo VII.6x'!G16</f>
        <v>#REF!</v>
      </c>
      <c r="H17" s="2" t="e">
        <f>#REF!+#REF!+'Anexo VII.6x'!H16</f>
        <v>#REF!</v>
      </c>
      <c r="I17" s="2" t="e">
        <f>#REF!+#REF!+'Anexo VII.6x'!I16</f>
        <v>#REF!</v>
      </c>
      <c r="J17" s="2" t="e">
        <f>#REF!+#REF!+'Anexo VII.6x'!J16</f>
        <v>#REF!</v>
      </c>
      <c r="K17" s="2" t="e">
        <f>#REF!+#REF!+'Anexo VII.6x'!K16</f>
        <v>#REF!</v>
      </c>
      <c r="L17" s="2" t="e">
        <f t="shared" si="1"/>
        <v>#REF!</v>
      </c>
    </row>
    <row r="18" spans="2:12" ht="15" customHeight="1">
      <c r="B18" s="4" t="s">
        <v>14</v>
      </c>
      <c r="C18" s="2" t="e">
        <f>#REF!+#REF!+'Anexo VII.6x'!C17</f>
        <v>#REF!</v>
      </c>
      <c r="D18" s="2" t="e">
        <f>#REF!+#REF!+'Anexo VII.6x'!D17</f>
        <v>#REF!</v>
      </c>
      <c r="E18" s="2" t="e">
        <f>#REF!+#REF!+'Anexo VII.6x'!E17</f>
        <v>#REF!</v>
      </c>
      <c r="F18" s="2" t="e">
        <f>#REF!+#REF!+'Anexo VII.6x'!F17</f>
        <v>#REF!</v>
      </c>
      <c r="G18" s="2" t="e">
        <f>#REF!+#REF!+'Anexo VII.6x'!G17</f>
        <v>#REF!</v>
      </c>
      <c r="H18" s="2" t="e">
        <f>#REF!+#REF!+'Anexo VII.6x'!H17</f>
        <v>#REF!</v>
      </c>
      <c r="I18" s="2" t="e">
        <f>#REF!+#REF!+'Anexo VII.6x'!I17</f>
        <v>#REF!</v>
      </c>
      <c r="J18" s="2" t="e">
        <f>#REF!+#REF!+'Anexo VII.6x'!J17</f>
        <v>#REF!</v>
      </c>
      <c r="K18" s="2" t="e">
        <f>#REF!+#REF!+'Anexo VII.6x'!K17</f>
        <v>#REF!</v>
      </c>
      <c r="L18" s="2" t="e">
        <f t="shared" si="1"/>
        <v>#REF!</v>
      </c>
    </row>
    <row r="19" spans="2:12" ht="15" customHeight="1">
      <c r="B19" s="4" t="s">
        <v>30</v>
      </c>
      <c r="C19" s="2" t="e">
        <f>#REF!+#REF!+'Anexo VII.6x'!C18</f>
        <v>#REF!</v>
      </c>
      <c r="D19" s="2" t="e">
        <f>#REF!+#REF!+'Anexo VII.6x'!D18</f>
        <v>#REF!</v>
      </c>
      <c r="E19" s="2" t="e">
        <f>#REF!+#REF!+'Anexo VII.6x'!E18</f>
        <v>#REF!</v>
      </c>
      <c r="F19" s="2" t="e">
        <f>#REF!+#REF!+'Anexo VII.6x'!F18</f>
        <v>#REF!</v>
      </c>
      <c r="G19" s="2" t="e">
        <f>#REF!+#REF!+'Anexo VII.6x'!G18</f>
        <v>#REF!</v>
      </c>
      <c r="H19" s="2" t="e">
        <f>#REF!+#REF!+'Anexo VII.6x'!H18</f>
        <v>#REF!</v>
      </c>
      <c r="I19" s="2" t="e">
        <f>#REF!+#REF!+'Anexo VII.6x'!I18</f>
        <v>#REF!</v>
      </c>
      <c r="J19" s="2" t="e">
        <f>#REF!+#REF!+'Anexo VII.6x'!J18</f>
        <v>#REF!</v>
      </c>
      <c r="K19" s="2" t="e">
        <f>#REF!+#REF!+'Anexo VII.6x'!K18</f>
        <v>#REF!</v>
      </c>
      <c r="L19" s="2" t="e">
        <f>SUM(C19:K19)</f>
        <v>#REF!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38</v>
      </c>
    </row>
    <row r="22" spans="2:12" ht="15" customHeight="1">
      <c r="B22" s="1" t="s">
        <v>37</v>
      </c>
    </row>
    <row r="23" spans="2:12" ht="15" customHeight="1">
      <c r="B23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5:N23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3" width="9" style="1"/>
    <col min="14" max="14" width="9.625" style="1" bestFit="1" customWidth="1"/>
    <col min="15" max="16384" width="9" style="1"/>
  </cols>
  <sheetData>
    <row r="5" spans="2:14" ht="16.5">
      <c r="B5" s="8" t="s">
        <v>51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4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4" ht="15" customHeight="1" thickBot="1">
      <c r="B8" s="6" t="s">
        <v>15</v>
      </c>
      <c r="C8" s="11">
        <f>SUM(C9:C19)</f>
        <v>0</v>
      </c>
      <c r="D8" s="11">
        <f t="shared" ref="D8:J8" si="0">SUM(D9:D19)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>SUM(K9:K19)</f>
        <v>0</v>
      </c>
      <c r="L8" s="11">
        <f>SUM(L9:L19)</f>
        <v>0</v>
      </c>
      <c r="N8" s="11" t="e">
        <f t="shared" ref="N8" si="1">SUM(N9:N19)</f>
        <v>#REF!</v>
      </c>
    </row>
    <row r="9" spans="2:14" ht="15" customHeight="1">
      <c r="B9" s="4" t="s">
        <v>5</v>
      </c>
      <c r="C9" s="2">
        <f>'Anexo VII.7x'!C9+'Anexo VII.8x'!C9+'Anexo VII.9x'!C9</f>
        <v>0</v>
      </c>
      <c r="D9" s="2">
        <f>'Anexo VII.7x'!D9+'Anexo VII.8x'!D9+'Anexo VII.9x'!D9</f>
        <v>0</v>
      </c>
      <c r="E9" s="2">
        <f>'Anexo VII.7x'!E9+'Anexo VII.8x'!E9+'Anexo VII.9x'!E9</f>
        <v>0</v>
      </c>
      <c r="F9" s="2">
        <f>'Anexo VII.7x'!F9+'Anexo VII.8x'!F9+'Anexo VII.9x'!F9</f>
        <v>0</v>
      </c>
      <c r="G9" s="2">
        <f>'Anexo VII.7x'!G9+'Anexo VII.8x'!G9+'Anexo VII.9x'!G9</f>
        <v>0</v>
      </c>
      <c r="H9" s="2">
        <f>'Anexo VII.7x'!H9+'Anexo VII.8x'!H9+'Anexo VII.9x'!H9</f>
        <v>0</v>
      </c>
      <c r="I9" s="2">
        <f>'Anexo VII.7x'!I9+'Anexo VII.8x'!I9+'Anexo VII.9x'!I9</f>
        <v>0</v>
      </c>
      <c r="J9" s="2">
        <f>'Anexo VII.7x'!J9+'Anexo VII.8x'!J9+'Anexo VII.9x'!J9</f>
        <v>0</v>
      </c>
      <c r="K9" s="2">
        <f>'Anexo VII.7x'!K9+'Anexo VII.8x'!K9+'Anexo VII.9x'!K9</f>
        <v>0</v>
      </c>
      <c r="L9" s="2">
        <f t="shared" ref="L9:L19" si="2">SUM(C9:K9)</f>
        <v>0</v>
      </c>
      <c r="N9" s="1" t="e">
        <f>L9+'Anexo III.2x'!L9+'Anexo III.3'!M9</f>
        <v>#REF!</v>
      </c>
    </row>
    <row r="10" spans="2:14" ht="15" customHeight="1">
      <c r="B10" s="4" t="s">
        <v>6</v>
      </c>
      <c r="C10" s="2">
        <f>'Anexo VII.7x'!C10+'Anexo VII.8x'!C10+'Anexo VII.9x'!C10</f>
        <v>0</v>
      </c>
      <c r="D10" s="2">
        <f>'Anexo VII.7x'!D10+'Anexo VII.8x'!D10+'Anexo VII.9x'!D10</f>
        <v>0</v>
      </c>
      <c r="E10" s="2">
        <f>'Anexo VII.7x'!E10+'Anexo VII.8x'!E10+'Anexo VII.9x'!E10</f>
        <v>0</v>
      </c>
      <c r="F10" s="2">
        <f>'Anexo VII.7x'!F10+'Anexo VII.8x'!F10+'Anexo VII.9x'!F10</f>
        <v>0</v>
      </c>
      <c r="G10" s="2">
        <f>'Anexo VII.7x'!G10+'Anexo VII.8x'!G10+'Anexo VII.9x'!G10</f>
        <v>0</v>
      </c>
      <c r="H10" s="2">
        <f>'Anexo VII.7x'!H10+'Anexo VII.8x'!H10+'Anexo VII.9x'!H10</f>
        <v>0</v>
      </c>
      <c r="I10" s="2">
        <f>'Anexo VII.7x'!I10+'Anexo VII.8x'!I10+'Anexo VII.9x'!I10</f>
        <v>0</v>
      </c>
      <c r="J10" s="2">
        <f>'Anexo VII.7x'!J10+'Anexo VII.8x'!J10+'Anexo VII.9x'!J10</f>
        <v>0</v>
      </c>
      <c r="K10" s="2">
        <f>'Anexo VII.7x'!K10+'Anexo VII.8x'!K10+'Anexo VII.9x'!K10</f>
        <v>0</v>
      </c>
      <c r="L10" s="2">
        <f t="shared" si="2"/>
        <v>0</v>
      </c>
      <c r="N10" s="1" t="e">
        <f>L10+'Anexo III.2x'!L10+'Anexo III.3'!M10</f>
        <v>#REF!</v>
      </c>
    </row>
    <row r="11" spans="2:14" ht="15" customHeight="1">
      <c r="B11" s="4" t="s">
        <v>7</v>
      </c>
      <c r="C11" s="2">
        <f>'Anexo VII.7x'!C11+'Anexo VII.8x'!C11+'Anexo VII.9x'!C11</f>
        <v>0</v>
      </c>
      <c r="D11" s="2">
        <f>'Anexo VII.7x'!D11+'Anexo VII.8x'!D11+'Anexo VII.9x'!D11</f>
        <v>0</v>
      </c>
      <c r="E11" s="2">
        <f>'Anexo VII.7x'!E11+'Anexo VII.8x'!E11+'Anexo VII.9x'!E11</f>
        <v>0</v>
      </c>
      <c r="F11" s="2">
        <f>'Anexo VII.7x'!F11+'Anexo VII.8x'!F11+'Anexo VII.9x'!F11</f>
        <v>0</v>
      </c>
      <c r="G11" s="2">
        <f>'Anexo VII.7x'!G11+'Anexo VII.8x'!G11+'Anexo VII.9x'!G11</f>
        <v>0</v>
      </c>
      <c r="H11" s="2">
        <f>'Anexo VII.7x'!H11+'Anexo VII.8x'!H11+'Anexo VII.9x'!H11</f>
        <v>0</v>
      </c>
      <c r="I11" s="2">
        <f>'Anexo VII.7x'!I11+'Anexo VII.8x'!I11+'Anexo VII.9x'!I11</f>
        <v>0</v>
      </c>
      <c r="J11" s="2">
        <f>'Anexo VII.7x'!J11+'Anexo VII.8x'!J11+'Anexo VII.9x'!J11</f>
        <v>0</v>
      </c>
      <c r="K11" s="2">
        <f>'Anexo VII.7x'!K11+'Anexo VII.8x'!K11+'Anexo VII.9x'!K11</f>
        <v>0</v>
      </c>
      <c r="L11" s="2">
        <f t="shared" si="2"/>
        <v>0</v>
      </c>
      <c r="N11" s="1" t="e">
        <f>L11+'Anexo III.2x'!L11+'Anexo III.3'!M11</f>
        <v>#REF!</v>
      </c>
    </row>
    <row r="12" spans="2:14" ht="15" customHeight="1">
      <c r="B12" s="4" t="s">
        <v>8</v>
      </c>
      <c r="C12" s="2">
        <f>'Anexo VII.7x'!C12+'Anexo VII.8x'!C12+'Anexo VII.9x'!C12</f>
        <v>0</v>
      </c>
      <c r="D12" s="2">
        <f>'Anexo VII.7x'!D12+'Anexo VII.8x'!D12+'Anexo VII.9x'!D12</f>
        <v>0</v>
      </c>
      <c r="E12" s="2">
        <f>'Anexo VII.7x'!E12+'Anexo VII.8x'!E12+'Anexo VII.9x'!E12</f>
        <v>0</v>
      </c>
      <c r="F12" s="2">
        <f>'Anexo VII.7x'!F12+'Anexo VII.8x'!F12+'Anexo VII.9x'!F12</f>
        <v>0</v>
      </c>
      <c r="G12" s="2">
        <f>'Anexo VII.7x'!G12+'Anexo VII.8x'!G12+'Anexo VII.9x'!G12</f>
        <v>0</v>
      </c>
      <c r="H12" s="2">
        <f>'Anexo VII.7x'!H12+'Anexo VII.8x'!H12+'Anexo VII.9x'!H12</f>
        <v>0</v>
      </c>
      <c r="I12" s="2">
        <f>'Anexo VII.7x'!I12+'Anexo VII.8x'!I12+'Anexo VII.9x'!I12</f>
        <v>0</v>
      </c>
      <c r="J12" s="2">
        <f>'Anexo VII.7x'!J12+'Anexo VII.8x'!J12+'Anexo VII.9x'!J12</f>
        <v>0</v>
      </c>
      <c r="K12" s="2">
        <f>'Anexo VII.7x'!K12+'Anexo VII.8x'!K12+'Anexo VII.9x'!K12</f>
        <v>0</v>
      </c>
      <c r="L12" s="2">
        <f t="shared" si="2"/>
        <v>0</v>
      </c>
      <c r="N12" s="1" t="e">
        <f>L12+'Anexo III.2x'!L12+'Anexo III.3'!M12</f>
        <v>#REF!</v>
      </c>
    </row>
    <row r="13" spans="2:14" ht="15" customHeight="1">
      <c r="B13" s="4" t="s">
        <v>9</v>
      </c>
      <c r="C13" s="2">
        <f>'Anexo VII.7x'!C13+'Anexo VII.8x'!C13+'Anexo VII.9x'!C13</f>
        <v>0</v>
      </c>
      <c r="D13" s="2">
        <f>'Anexo VII.7x'!D13+'Anexo VII.8x'!D13+'Anexo VII.9x'!D13</f>
        <v>0</v>
      </c>
      <c r="E13" s="2">
        <f>'Anexo VII.7x'!E13+'Anexo VII.8x'!E13+'Anexo VII.9x'!E13</f>
        <v>0</v>
      </c>
      <c r="F13" s="2">
        <f>'Anexo VII.7x'!F13+'Anexo VII.8x'!F13+'Anexo VII.9x'!F13</f>
        <v>0</v>
      </c>
      <c r="G13" s="2">
        <f>'Anexo VII.7x'!G13+'Anexo VII.8x'!G13+'Anexo VII.9x'!G13</f>
        <v>0</v>
      </c>
      <c r="H13" s="2">
        <f>'Anexo VII.7x'!H13+'Anexo VII.8x'!H13+'Anexo VII.9x'!H13</f>
        <v>0</v>
      </c>
      <c r="I13" s="2">
        <f>'Anexo VII.7x'!I13+'Anexo VII.8x'!I13+'Anexo VII.9x'!I13</f>
        <v>0</v>
      </c>
      <c r="J13" s="2">
        <f>'Anexo VII.7x'!J13+'Anexo VII.8x'!J13+'Anexo VII.9x'!J13</f>
        <v>0</v>
      </c>
      <c r="K13" s="2">
        <f>'Anexo VII.7x'!K13+'Anexo VII.8x'!K13+'Anexo VII.9x'!K13</f>
        <v>0</v>
      </c>
      <c r="L13" s="2">
        <f t="shared" si="2"/>
        <v>0</v>
      </c>
      <c r="N13" s="1" t="e">
        <f>L13+'Anexo III.2x'!L13+'Anexo III.3'!M13</f>
        <v>#REF!</v>
      </c>
    </row>
    <row r="14" spans="2:14" ht="15" customHeight="1">
      <c r="B14" s="4" t="s">
        <v>10</v>
      </c>
      <c r="C14" s="2">
        <f>'Anexo VII.7x'!C14+'Anexo VII.8x'!C14+'Anexo VII.9x'!C14</f>
        <v>0</v>
      </c>
      <c r="D14" s="2">
        <f>'Anexo VII.7x'!D14+'Anexo VII.8x'!D14+'Anexo VII.9x'!D14</f>
        <v>0</v>
      </c>
      <c r="E14" s="2">
        <f>'Anexo VII.7x'!E14+'Anexo VII.8x'!E14+'Anexo VII.9x'!E14</f>
        <v>0</v>
      </c>
      <c r="F14" s="2">
        <f>'Anexo VII.7x'!F14+'Anexo VII.8x'!F14+'Anexo VII.9x'!F14</f>
        <v>0</v>
      </c>
      <c r="G14" s="2">
        <f>'Anexo VII.7x'!G14+'Anexo VII.8x'!G14+'Anexo VII.9x'!G14</f>
        <v>0</v>
      </c>
      <c r="H14" s="2">
        <f>'Anexo VII.7x'!H14+'Anexo VII.8x'!H14+'Anexo VII.9x'!H14</f>
        <v>0</v>
      </c>
      <c r="I14" s="2">
        <f>'Anexo VII.7x'!I14+'Anexo VII.8x'!I14+'Anexo VII.9x'!I14</f>
        <v>0</v>
      </c>
      <c r="J14" s="2">
        <f>'Anexo VII.7x'!J14+'Anexo VII.8x'!J14+'Anexo VII.9x'!J14</f>
        <v>0</v>
      </c>
      <c r="K14" s="2">
        <f>'Anexo VII.7x'!K14+'Anexo VII.8x'!K14+'Anexo VII.9x'!K14</f>
        <v>0</v>
      </c>
      <c r="L14" s="2">
        <f t="shared" si="2"/>
        <v>0</v>
      </c>
      <c r="N14" s="1" t="e">
        <f>L14+'Anexo III.2x'!L14+'Anexo III.3'!M14</f>
        <v>#REF!</v>
      </c>
    </row>
    <row r="15" spans="2:14" ht="15" customHeight="1">
      <c r="B15" s="4" t="s">
        <v>11</v>
      </c>
      <c r="C15" s="2">
        <f>'Anexo VII.7x'!C15+'Anexo VII.8x'!C15+'Anexo VII.9x'!C15</f>
        <v>0</v>
      </c>
      <c r="D15" s="2">
        <f>'Anexo VII.7x'!D15+'Anexo VII.8x'!D15+'Anexo VII.9x'!D15</f>
        <v>0</v>
      </c>
      <c r="E15" s="2">
        <f>'Anexo VII.7x'!E15+'Anexo VII.8x'!E15+'Anexo VII.9x'!E15</f>
        <v>0</v>
      </c>
      <c r="F15" s="2">
        <f>'Anexo VII.7x'!F15+'Anexo VII.8x'!F15+'Anexo VII.9x'!F15</f>
        <v>0</v>
      </c>
      <c r="G15" s="2">
        <f>'Anexo VII.7x'!G15+'Anexo VII.8x'!G15+'Anexo VII.9x'!G15</f>
        <v>0</v>
      </c>
      <c r="H15" s="2">
        <f>'Anexo VII.7x'!H15+'Anexo VII.8x'!H15+'Anexo VII.9x'!H15</f>
        <v>0</v>
      </c>
      <c r="I15" s="2">
        <f>'Anexo VII.7x'!I15+'Anexo VII.8x'!I15+'Anexo VII.9x'!I15</f>
        <v>0</v>
      </c>
      <c r="J15" s="2">
        <f>'Anexo VII.7x'!J15+'Anexo VII.8x'!J15+'Anexo VII.9x'!J15</f>
        <v>0</v>
      </c>
      <c r="K15" s="2">
        <f>'Anexo VII.7x'!K15+'Anexo VII.8x'!K15+'Anexo VII.9x'!K15</f>
        <v>0</v>
      </c>
      <c r="L15" s="2">
        <f t="shared" si="2"/>
        <v>0</v>
      </c>
      <c r="N15" s="1" t="e">
        <f>L15+'Anexo III.2x'!L15+'Anexo III.3'!M15</f>
        <v>#REF!</v>
      </c>
    </row>
    <row r="16" spans="2:14" ht="15" customHeight="1">
      <c r="B16" s="4" t="s">
        <v>12</v>
      </c>
      <c r="C16" s="2">
        <f>'Anexo VII.7x'!C16+'Anexo VII.8x'!C16+'Anexo VII.9x'!C16</f>
        <v>0</v>
      </c>
      <c r="D16" s="2">
        <f>'Anexo VII.7x'!D16+'Anexo VII.8x'!D16+'Anexo VII.9x'!D16</f>
        <v>0</v>
      </c>
      <c r="E16" s="2">
        <f>'Anexo VII.7x'!E16+'Anexo VII.8x'!E16+'Anexo VII.9x'!E16</f>
        <v>0</v>
      </c>
      <c r="F16" s="2">
        <f>'Anexo VII.7x'!F16+'Anexo VII.8x'!F16+'Anexo VII.9x'!F16</f>
        <v>0</v>
      </c>
      <c r="G16" s="2">
        <f>'Anexo VII.7x'!G16+'Anexo VII.8x'!G16+'Anexo VII.9x'!G16</f>
        <v>0</v>
      </c>
      <c r="H16" s="2">
        <f>'Anexo VII.7x'!H16+'Anexo VII.8x'!H16+'Anexo VII.9x'!H16</f>
        <v>0</v>
      </c>
      <c r="I16" s="2">
        <f>'Anexo VII.7x'!I16+'Anexo VII.8x'!I16+'Anexo VII.9x'!I16</f>
        <v>0</v>
      </c>
      <c r="J16" s="2">
        <f>'Anexo VII.7x'!J16+'Anexo VII.8x'!J16+'Anexo VII.9x'!J16</f>
        <v>0</v>
      </c>
      <c r="K16" s="2">
        <f>'Anexo VII.7x'!K16+'Anexo VII.8x'!K16+'Anexo VII.9x'!K16</f>
        <v>0</v>
      </c>
      <c r="L16" s="2">
        <f t="shared" si="2"/>
        <v>0</v>
      </c>
      <c r="N16" s="1" t="e">
        <f>L16+'Anexo III.2x'!L16+'Anexo III.3'!M16</f>
        <v>#REF!</v>
      </c>
    </row>
    <row r="17" spans="2:14" ht="15" customHeight="1">
      <c r="B17" s="4" t="s">
        <v>13</v>
      </c>
      <c r="C17" s="2">
        <f>'Anexo VII.7x'!C17+'Anexo VII.8x'!C17+'Anexo VII.9x'!C17</f>
        <v>0</v>
      </c>
      <c r="D17" s="2">
        <f>'Anexo VII.7x'!D17+'Anexo VII.8x'!D17+'Anexo VII.9x'!D17</f>
        <v>0</v>
      </c>
      <c r="E17" s="2">
        <f>'Anexo VII.7x'!E17+'Anexo VII.8x'!E17+'Anexo VII.9x'!E17</f>
        <v>0</v>
      </c>
      <c r="F17" s="2">
        <f>'Anexo VII.7x'!F17+'Anexo VII.8x'!F17+'Anexo VII.9x'!F17</f>
        <v>0</v>
      </c>
      <c r="G17" s="2">
        <f>'Anexo VII.7x'!G17+'Anexo VII.8x'!G17+'Anexo VII.9x'!G17</f>
        <v>0</v>
      </c>
      <c r="H17" s="2">
        <f>'Anexo VII.7x'!H17+'Anexo VII.8x'!H17+'Anexo VII.9x'!H17</f>
        <v>0</v>
      </c>
      <c r="I17" s="2">
        <f>'Anexo VII.7x'!I17+'Anexo VII.8x'!I17+'Anexo VII.9x'!I17</f>
        <v>0</v>
      </c>
      <c r="J17" s="2">
        <f>'Anexo VII.7x'!J17+'Anexo VII.8x'!J17+'Anexo VII.9x'!J17</f>
        <v>0</v>
      </c>
      <c r="K17" s="2">
        <f>'Anexo VII.7x'!K17+'Anexo VII.8x'!K17+'Anexo VII.9x'!K17</f>
        <v>0</v>
      </c>
      <c r="L17" s="2">
        <f t="shared" si="2"/>
        <v>0</v>
      </c>
      <c r="N17" s="1" t="e">
        <f>L17+'Anexo III.2x'!L17+'Anexo III.3'!M17</f>
        <v>#REF!</v>
      </c>
    </row>
    <row r="18" spans="2:14" ht="15" customHeight="1">
      <c r="B18" s="4" t="s">
        <v>14</v>
      </c>
      <c r="C18" s="2">
        <f>'Anexo VII.7x'!C18+'Anexo VII.8x'!C18+'Anexo VII.9x'!C18</f>
        <v>0</v>
      </c>
      <c r="D18" s="2">
        <f>'Anexo VII.7x'!D18+'Anexo VII.8x'!D18+'Anexo VII.9x'!D18</f>
        <v>0</v>
      </c>
      <c r="E18" s="2">
        <f>'Anexo VII.7x'!E18+'Anexo VII.8x'!E18+'Anexo VII.9x'!E18</f>
        <v>0</v>
      </c>
      <c r="F18" s="2">
        <f>'Anexo VII.7x'!F18+'Anexo VII.8x'!F18+'Anexo VII.9x'!F18</f>
        <v>0</v>
      </c>
      <c r="G18" s="2">
        <f>'Anexo VII.7x'!G18+'Anexo VII.8x'!G18+'Anexo VII.9x'!G18</f>
        <v>0</v>
      </c>
      <c r="H18" s="2">
        <f>'Anexo VII.7x'!H18+'Anexo VII.8x'!H18+'Anexo VII.9x'!H18</f>
        <v>0</v>
      </c>
      <c r="I18" s="2">
        <f>'Anexo VII.7x'!I18+'Anexo VII.8x'!I18+'Anexo VII.9x'!I18</f>
        <v>0</v>
      </c>
      <c r="J18" s="2">
        <f>'Anexo VII.7x'!J18+'Anexo VII.8x'!J18+'Anexo VII.9x'!J18</f>
        <v>0</v>
      </c>
      <c r="K18" s="2">
        <f>'Anexo VII.7x'!K18+'Anexo VII.8x'!K18+'Anexo VII.9x'!K18</f>
        <v>0</v>
      </c>
      <c r="L18" s="2">
        <f t="shared" si="2"/>
        <v>0</v>
      </c>
      <c r="N18" s="1" t="e">
        <f>L18+'Anexo III.2x'!L18+'Anexo III.3'!M18</f>
        <v>#REF!</v>
      </c>
    </row>
    <row r="19" spans="2:14" ht="15" customHeight="1">
      <c r="B19" s="4" t="s">
        <v>30</v>
      </c>
      <c r="C19" s="2">
        <f>'Anexo VII.7x'!C19+'Anexo VII.8x'!C19+'Anexo VII.9x'!C19</f>
        <v>0</v>
      </c>
      <c r="D19" s="2">
        <f>'Anexo VII.7x'!D19+'Anexo VII.8x'!D19+'Anexo VII.9x'!D19</f>
        <v>0</v>
      </c>
      <c r="E19" s="2">
        <f>'Anexo VII.7x'!E19+'Anexo VII.8x'!E19+'Anexo VII.9x'!E19</f>
        <v>0</v>
      </c>
      <c r="F19" s="2">
        <f>'Anexo VII.7x'!F19+'Anexo VII.8x'!F19+'Anexo VII.9x'!F19</f>
        <v>0</v>
      </c>
      <c r="G19" s="2">
        <f>'Anexo VII.7x'!G19+'Anexo VII.8x'!G19+'Anexo VII.9x'!G19</f>
        <v>0</v>
      </c>
      <c r="H19" s="2">
        <f>'Anexo VII.7x'!H19+'Anexo VII.8x'!H19+'Anexo VII.9x'!H19</f>
        <v>0</v>
      </c>
      <c r="I19" s="2">
        <f>'Anexo VII.7x'!I19+'Anexo VII.8x'!I19+'Anexo VII.9x'!I19</f>
        <v>0</v>
      </c>
      <c r="J19" s="2">
        <f>'Anexo VII.7x'!J19+'Anexo VII.8x'!J19+'Anexo VII.9x'!J19</f>
        <v>0</v>
      </c>
      <c r="K19" s="2">
        <f>'Anexo VII.7x'!K19+'Anexo VII.8x'!K19+'Anexo VII.9x'!K19</f>
        <v>0</v>
      </c>
      <c r="L19" s="2">
        <f t="shared" si="2"/>
        <v>0</v>
      </c>
      <c r="N19" s="1" t="e">
        <f>L19+'Anexo III.2x'!L19+'Anexo III.3'!M19</f>
        <v>#REF!</v>
      </c>
    </row>
    <row r="20" spans="2:14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4" ht="15" customHeight="1">
      <c r="B21" s="1" t="s">
        <v>32</v>
      </c>
    </row>
    <row r="22" spans="2:14" ht="15" customHeight="1">
      <c r="B22" s="1" t="s">
        <v>41</v>
      </c>
    </row>
    <row r="23" spans="2:14" ht="15" customHeight="1">
      <c r="B23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5:L22"/>
  <sheetViews>
    <sheetView showGridLines="0" zoomScale="85" zoomScaleNormal="85" zoomScaleSheetLayoutView="100" workbookViewId="0">
      <selection activeCell="A21" sqref="A21:XFD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50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19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>SUM(C9:C19)</f>
        <v>0</v>
      </c>
      <c r="D8" s="11">
        <f t="shared" ref="D8:L8" si="0">SUM(D9:D19)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>
        <f>'Anexo VII.10x'!C9+'Anexo VII.11x'!C9+'Anexo VII.12x'!C9</f>
        <v>0</v>
      </c>
      <c r="D9" s="2">
        <f>'Anexo VII.10x'!D9+'Anexo VII.11x'!D9+'Anexo VII.12x'!D9</f>
        <v>0</v>
      </c>
      <c r="E9" s="2">
        <f>'Anexo VII.10x'!E9+'Anexo VII.11x'!E9+'Anexo VII.12x'!E9</f>
        <v>0</v>
      </c>
      <c r="F9" s="2">
        <f>'Anexo VII.10x'!F9+'Anexo VII.11x'!F9+'Anexo VII.12x'!F9</f>
        <v>0</v>
      </c>
      <c r="G9" s="2">
        <f>'Anexo VII.10x'!G9+'Anexo VII.11x'!G9+'Anexo VII.12x'!G9</f>
        <v>0</v>
      </c>
      <c r="H9" s="2">
        <f>'Anexo VII.10x'!H9+'Anexo VII.11x'!H9+'Anexo VII.12x'!H9</f>
        <v>0</v>
      </c>
      <c r="I9" s="2">
        <f>'Anexo VII.10x'!I9+'Anexo VII.11x'!I9+'Anexo VII.12x'!I9</f>
        <v>0</v>
      </c>
      <c r="J9" s="2">
        <f>'Anexo VII.10x'!J9+'Anexo VII.11x'!J9+'Anexo VII.12x'!J9</f>
        <v>0</v>
      </c>
      <c r="K9" s="2">
        <f>'Anexo VII.10x'!K9+'Anexo VII.11x'!K9+'Anexo VII.12x'!K9</f>
        <v>0</v>
      </c>
      <c r="L9" s="2">
        <f t="shared" ref="L9:L19" si="1">SUM(C9:K9)</f>
        <v>0</v>
      </c>
    </row>
    <row r="10" spans="2:12" ht="15" customHeight="1">
      <c r="B10" s="4" t="s">
        <v>6</v>
      </c>
      <c r="C10" s="2">
        <f>'Anexo VII.10x'!C10+'Anexo VII.11x'!C10+'Anexo VII.12x'!C10</f>
        <v>0</v>
      </c>
      <c r="D10" s="2">
        <f>'Anexo VII.10x'!D10+'Anexo VII.11x'!D10+'Anexo VII.12x'!D10</f>
        <v>0</v>
      </c>
      <c r="E10" s="2">
        <f>'Anexo VII.10x'!E10+'Anexo VII.11x'!E10+'Anexo VII.12x'!E10</f>
        <v>0</v>
      </c>
      <c r="F10" s="2">
        <f>'Anexo VII.10x'!F10+'Anexo VII.11x'!F10+'Anexo VII.12x'!F10</f>
        <v>0</v>
      </c>
      <c r="G10" s="2">
        <f>'Anexo VII.10x'!G10+'Anexo VII.11x'!G10+'Anexo VII.12x'!G10</f>
        <v>0</v>
      </c>
      <c r="H10" s="2">
        <f>'Anexo VII.10x'!H10+'Anexo VII.11x'!H10+'Anexo VII.12x'!H10</f>
        <v>0</v>
      </c>
      <c r="I10" s="2">
        <f>'Anexo VII.10x'!I10+'Anexo VII.11x'!I10+'Anexo VII.12x'!I10</f>
        <v>0</v>
      </c>
      <c r="J10" s="2">
        <f>'Anexo VII.10x'!J10+'Anexo VII.11x'!J10+'Anexo VII.12x'!J10</f>
        <v>0</v>
      </c>
      <c r="K10" s="2">
        <f>'Anexo VII.10x'!K10+'Anexo VII.11x'!K10+'Anexo VII.12x'!K10</f>
        <v>0</v>
      </c>
      <c r="L10" s="2">
        <f t="shared" si="1"/>
        <v>0</v>
      </c>
    </row>
    <row r="11" spans="2:12" ht="15" customHeight="1">
      <c r="B11" s="4" t="s">
        <v>7</v>
      </c>
      <c r="C11" s="2">
        <f>'Anexo VII.10x'!C11+'Anexo VII.11x'!C11+'Anexo VII.12x'!C11</f>
        <v>0</v>
      </c>
      <c r="D11" s="2">
        <f>'Anexo VII.10x'!D11+'Anexo VII.11x'!D11+'Anexo VII.12x'!D11</f>
        <v>0</v>
      </c>
      <c r="E11" s="2">
        <f>'Anexo VII.10x'!E11+'Anexo VII.11x'!E11+'Anexo VII.12x'!E11</f>
        <v>0</v>
      </c>
      <c r="F11" s="2">
        <f>'Anexo VII.10x'!F11+'Anexo VII.11x'!F11+'Anexo VII.12x'!F11</f>
        <v>0</v>
      </c>
      <c r="G11" s="2">
        <f>'Anexo VII.10x'!G11+'Anexo VII.11x'!G11+'Anexo VII.12x'!G11</f>
        <v>0</v>
      </c>
      <c r="H11" s="2">
        <f>'Anexo VII.10x'!H11+'Anexo VII.11x'!H11+'Anexo VII.12x'!H11</f>
        <v>0</v>
      </c>
      <c r="I11" s="2">
        <f>'Anexo VII.10x'!I11+'Anexo VII.11x'!I11+'Anexo VII.12x'!I11</f>
        <v>0</v>
      </c>
      <c r="J11" s="2">
        <f>'Anexo VII.10x'!J11+'Anexo VII.11x'!J11+'Anexo VII.12x'!J11</f>
        <v>0</v>
      </c>
      <c r="K11" s="2">
        <f>'Anexo VII.10x'!K11+'Anexo VII.11x'!K11+'Anexo VII.12x'!K11</f>
        <v>0</v>
      </c>
      <c r="L11" s="2">
        <f t="shared" si="1"/>
        <v>0</v>
      </c>
    </row>
    <row r="12" spans="2:12" ht="15" customHeight="1">
      <c r="B12" s="4" t="s">
        <v>8</v>
      </c>
      <c r="C12" s="2">
        <f>'Anexo VII.10x'!C12+'Anexo VII.11x'!C12+'Anexo VII.12x'!C12</f>
        <v>0</v>
      </c>
      <c r="D12" s="2">
        <f>'Anexo VII.10x'!D12+'Anexo VII.11x'!D12+'Anexo VII.12x'!D12</f>
        <v>0</v>
      </c>
      <c r="E12" s="2">
        <f>'Anexo VII.10x'!E12+'Anexo VII.11x'!E12+'Anexo VII.12x'!E12</f>
        <v>0</v>
      </c>
      <c r="F12" s="2">
        <f>'Anexo VII.10x'!F12+'Anexo VII.11x'!F12+'Anexo VII.12x'!F12</f>
        <v>0</v>
      </c>
      <c r="G12" s="2">
        <f>'Anexo VII.10x'!G12+'Anexo VII.11x'!G12+'Anexo VII.12x'!G12</f>
        <v>0</v>
      </c>
      <c r="H12" s="2">
        <f>'Anexo VII.10x'!H12+'Anexo VII.11x'!H12+'Anexo VII.12x'!H12</f>
        <v>0</v>
      </c>
      <c r="I12" s="2">
        <f>'Anexo VII.10x'!I12+'Anexo VII.11x'!I12+'Anexo VII.12x'!I12</f>
        <v>0</v>
      </c>
      <c r="J12" s="2">
        <f>'Anexo VII.10x'!J12+'Anexo VII.11x'!J12+'Anexo VII.12x'!J12</f>
        <v>0</v>
      </c>
      <c r="K12" s="2">
        <f>'Anexo VII.10x'!K12+'Anexo VII.11x'!K12+'Anexo VII.12x'!K12</f>
        <v>0</v>
      </c>
      <c r="L12" s="2">
        <f t="shared" si="1"/>
        <v>0</v>
      </c>
    </row>
    <row r="13" spans="2:12" ht="15" customHeight="1">
      <c r="B13" s="4" t="s">
        <v>9</v>
      </c>
      <c r="C13" s="2">
        <f>'Anexo VII.10x'!C13+'Anexo VII.11x'!C13+'Anexo VII.12x'!C13</f>
        <v>0</v>
      </c>
      <c r="D13" s="2">
        <f>'Anexo VII.10x'!D13+'Anexo VII.11x'!D13+'Anexo VII.12x'!D13</f>
        <v>0</v>
      </c>
      <c r="E13" s="2">
        <f>'Anexo VII.10x'!E13+'Anexo VII.11x'!E13+'Anexo VII.12x'!E13</f>
        <v>0</v>
      </c>
      <c r="F13" s="2">
        <f>'Anexo VII.10x'!F13+'Anexo VII.11x'!F13+'Anexo VII.12x'!F13</f>
        <v>0</v>
      </c>
      <c r="G13" s="2">
        <f>'Anexo VII.10x'!G13+'Anexo VII.11x'!G13+'Anexo VII.12x'!G13</f>
        <v>0</v>
      </c>
      <c r="H13" s="2">
        <f>'Anexo VII.10x'!H13+'Anexo VII.11x'!H13+'Anexo VII.12x'!H13</f>
        <v>0</v>
      </c>
      <c r="I13" s="2">
        <f>'Anexo VII.10x'!I13+'Anexo VII.11x'!I13+'Anexo VII.12x'!I13</f>
        <v>0</v>
      </c>
      <c r="J13" s="2">
        <f>'Anexo VII.10x'!J13+'Anexo VII.11x'!J13+'Anexo VII.12x'!J13</f>
        <v>0</v>
      </c>
      <c r="K13" s="2">
        <f>'Anexo VII.10x'!K13+'Anexo VII.11x'!K13+'Anexo VII.12x'!K13</f>
        <v>0</v>
      </c>
      <c r="L13" s="2">
        <f t="shared" si="1"/>
        <v>0</v>
      </c>
    </row>
    <row r="14" spans="2:12" ht="15" customHeight="1">
      <c r="B14" s="4" t="s">
        <v>10</v>
      </c>
      <c r="C14" s="2">
        <f>'Anexo VII.10x'!C14+'Anexo VII.11x'!C14+'Anexo VII.12x'!C14</f>
        <v>0</v>
      </c>
      <c r="D14" s="2">
        <f>'Anexo VII.10x'!D14+'Anexo VII.11x'!D14+'Anexo VII.12x'!D14</f>
        <v>0</v>
      </c>
      <c r="E14" s="2">
        <f>'Anexo VII.10x'!E14+'Anexo VII.11x'!E14+'Anexo VII.12x'!E14</f>
        <v>0</v>
      </c>
      <c r="F14" s="2">
        <f>'Anexo VII.10x'!F14+'Anexo VII.11x'!F14+'Anexo VII.12x'!F14</f>
        <v>0</v>
      </c>
      <c r="G14" s="2">
        <f>'Anexo VII.10x'!G14+'Anexo VII.11x'!G14+'Anexo VII.12x'!G14</f>
        <v>0</v>
      </c>
      <c r="H14" s="2">
        <f>'Anexo VII.10x'!H14+'Anexo VII.11x'!H14+'Anexo VII.12x'!H14</f>
        <v>0</v>
      </c>
      <c r="I14" s="2">
        <f>'Anexo VII.10x'!I14+'Anexo VII.11x'!I14+'Anexo VII.12x'!I14</f>
        <v>0</v>
      </c>
      <c r="J14" s="2">
        <f>'Anexo VII.10x'!J14+'Anexo VII.11x'!J14+'Anexo VII.12x'!J14</f>
        <v>0</v>
      </c>
      <c r="K14" s="2">
        <f>'Anexo VII.10x'!K14+'Anexo VII.11x'!K14+'Anexo VII.12x'!K14</f>
        <v>0</v>
      </c>
      <c r="L14" s="2">
        <f t="shared" si="1"/>
        <v>0</v>
      </c>
    </row>
    <row r="15" spans="2:12" ht="15" customHeight="1">
      <c r="B15" s="4" t="s">
        <v>11</v>
      </c>
      <c r="C15" s="2">
        <f>'Anexo VII.10x'!C15+'Anexo VII.11x'!C15+'Anexo VII.12x'!C15</f>
        <v>0</v>
      </c>
      <c r="D15" s="2">
        <f>'Anexo VII.10x'!D15+'Anexo VII.11x'!D15+'Anexo VII.12x'!D15</f>
        <v>0</v>
      </c>
      <c r="E15" s="2">
        <f>'Anexo VII.10x'!E15+'Anexo VII.11x'!E15+'Anexo VII.12x'!E15</f>
        <v>0</v>
      </c>
      <c r="F15" s="2">
        <f>'Anexo VII.10x'!F15+'Anexo VII.11x'!F15+'Anexo VII.12x'!F15</f>
        <v>0</v>
      </c>
      <c r="G15" s="2">
        <f>'Anexo VII.10x'!G15+'Anexo VII.11x'!G15+'Anexo VII.12x'!G15</f>
        <v>0</v>
      </c>
      <c r="H15" s="2">
        <f>'Anexo VII.10x'!H15+'Anexo VII.11x'!H15+'Anexo VII.12x'!H15</f>
        <v>0</v>
      </c>
      <c r="I15" s="2">
        <f>'Anexo VII.10x'!I15+'Anexo VII.11x'!I15+'Anexo VII.12x'!I15</f>
        <v>0</v>
      </c>
      <c r="J15" s="2">
        <f>'Anexo VII.10x'!J15+'Anexo VII.11x'!J15+'Anexo VII.12x'!J15</f>
        <v>0</v>
      </c>
      <c r="K15" s="2">
        <f>'Anexo VII.10x'!K15+'Anexo VII.11x'!K15+'Anexo VII.12x'!K15</f>
        <v>0</v>
      </c>
      <c r="L15" s="2">
        <f t="shared" si="1"/>
        <v>0</v>
      </c>
    </row>
    <row r="16" spans="2:12" ht="15" customHeight="1">
      <c r="B16" s="4" t="s">
        <v>12</v>
      </c>
      <c r="C16" s="2">
        <f>'Anexo VII.10x'!C16+'Anexo VII.11x'!C16+'Anexo VII.12x'!C16</f>
        <v>0</v>
      </c>
      <c r="D16" s="2">
        <f>'Anexo VII.10x'!D16+'Anexo VII.11x'!D16+'Anexo VII.12x'!D16</f>
        <v>0</v>
      </c>
      <c r="E16" s="2">
        <f>'Anexo VII.10x'!E16+'Anexo VII.11x'!E16+'Anexo VII.12x'!E16</f>
        <v>0</v>
      </c>
      <c r="F16" s="2">
        <f>'Anexo VII.10x'!F16+'Anexo VII.11x'!F16+'Anexo VII.12x'!F16</f>
        <v>0</v>
      </c>
      <c r="G16" s="2">
        <f>'Anexo VII.10x'!G16+'Anexo VII.11x'!G16+'Anexo VII.12x'!G16</f>
        <v>0</v>
      </c>
      <c r="H16" s="2">
        <f>'Anexo VII.10x'!H16+'Anexo VII.11x'!H16+'Anexo VII.12x'!H16</f>
        <v>0</v>
      </c>
      <c r="I16" s="2">
        <f>'Anexo VII.10x'!I16+'Anexo VII.11x'!I16+'Anexo VII.12x'!I16</f>
        <v>0</v>
      </c>
      <c r="J16" s="2">
        <f>'Anexo VII.10x'!J16+'Anexo VII.11x'!J16+'Anexo VII.12x'!J16</f>
        <v>0</v>
      </c>
      <c r="K16" s="2">
        <f>'Anexo VII.10x'!K16+'Anexo VII.11x'!K16+'Anexo VII.12x'!K16</f>
        <v>0</v>
      </c>
      <c r="L16" s="2">
        <f t="shared" si="1"/>
        <v>0</v>
      </c>
    </row>
    <row r="17" spans="2:12" ht="15" customHeight="1">
      <c r="B17" s="4" t="s">
        <v>13</v>
      </c>
      <c r="C17" s="2">
        <f>'Anexo VII.10x'!C17+'Anexo VII.11x'!C17+'Anexo VII.12x'!C17</f>
        <v>0</v>
      </c>
      <c r="D17" s="2">
        <f>'Anexo VII.10x'!D17+'Anexo VII.11x'!D17+'Anexo VII.12x'!D17</f>
        <v>0</v>
      </c>
      <c r="E17" s="2">
        <f>'Anexo VII.10x'!E17+'Anexo VII.11x'!E17+'Anexo VII.12x'!E17</f>
        <v>0</v>
      </c>
      <c r="F17" s="2">
        <f>'Anexo VII.10x'!F17+'Anexo VII.11x'!F17+'Anexo VII.12x'!F17</f>
        <v>0</v>
      </c>
      <c r="G17" s="2">
        <f>'Anexo VII.10x'!G17+'Anexo VII.11x'!G17+'Anexo VII.12x'!G17</f>
        <v>0</v>
      </c>
      <c r="H17" s="2">
        <f>'Anexo VII.10x'!H17+'Anexo VII.11x'!H17+'Anexo VII.12x'!H17</f>
        <v>0</v>
      </c>
      <c r="I17" s="2">
        <f>'Anexo VII.10x'!I17+'Anexo VII.11x'!I17+'Anexo VII.12x'!I17</f>
        <v>0</v>
      </c>
      <c r="J17" s="2">
        <f>'Anexo VII.10x'!J17+'Anexo VII.11x'!J17+'Anexo VII.12x'!J17</f>
        <v>0</v>
      </c>
      <c r="K17" s="2">
        <f>'Anexo VII.10x'!K17+'Anexo VII.11x'!K17+'Anexo VII.12x'!K17</f>
        <v>0</v>
      </c>
      <c r="L17" s="2">
        <f t="shared" si="1"/>
        <v>0</v>
      </c>
    </row>
    <row r="18" spans="2:12" ht="15" customHeight="1">
      <c r="B18" s="4" t="s">
        <v>14</v>
      </c>
      <c r="C18" s="2">
        <f>'Anexo VII.10x'!C18+'Anexo VII.11x'!C18+'Anexo VII.12x'!C18</f>
        <v>0</v>
      </c>
      <c r="D18" s="2">
        <f>'Anexo VII.10x'!D18+'Anexo VII.11x'!D18+'Anexo VII.12x'!D18</f>
        <v>0</v>
      </c>
      <c r="E18" s="2">
        <f>'Anexo VII.10x'!E18+'Anexo VII.11x'!E18+'Anexo VII.12x'!E18</f>
        <v>0</v>
      </c>
      <c r="F18" s="2">
        <f>'Anexo VII.10x'!F18+'Anexo VII.11x'!F18+'Anexo VII.12x'!F18</f>
        <v>0</v>
      </c>
      <c r="G18" s="2">
        <f>'Anexo VII.10x'!G18+'Anexo VII.11x'!G18+'Anexo VII.12x'!G18</f>
        <v>0</v>
      </c>
      <c r="H18" s="2">
        <f>'Anexo VII.10x'!H18+'Anexo VII.11x'!H18+'Anexo VII.12x'!H18</f>
        <v>0</v>
      </c>
      <c r="I18" s="2">
        <f>'Anexo VII.10x'!I18+'Anexo VII.11x'!I18+'Anexo VII.12x'!I18</f>
        <v>0</v>
      </c>
      <c r="J18" s="2">
        <f>'Anexo VII.10x'!J18+'Anexo VII.11x'!J18+'Anexo VII.12x'!J18</f>
        <v>0</v>
      </c>
      <c r="K18" s="2">
        <f>'Anexo VII.10x'!K18+'Anexo VII.11x'!K18+'Anexo VII.12x'!K18</f>
        <v>0</v>
      </c>
      <c r="L18" s="2">
        <f t="shared" si="1"/>
        <v>0</v>
      </c>
    </row>
    <row r="19" spans="2:12" ht="15" customHeight="1">
      <c r="B19" s="4" t="s">
        <v>30</v>
      </c>
      <c r="C19" s="2">
        <f>'Anexo VII.10x'!C19+'Anexo VII.11x'!C19+'Anexo VII.12x'!C19</f>
        <v>0</v>
      </c>
      <c r="D19" s="2">
        <f>'Anexo VII.10x'!D19+'Anexo VII.11x'!D19+'Anexo VII.12x'!D19</f>
        <v>0</v>
      </c>
      <c r="E19" s="2">
        <f>'Anexo VII.10x'!E19+'Anexo VII.11x'!E19+'Anexo VII.12x'!E19</f>
        <v>0</v>
      </c>
      <c r="F19" s="2">
        <f>'Anexo VII.10x'!F19+'Anexo VII.11x'!F19+'Anexo VII.12x'!F19</f>
        <v>0</v>
      </c>
      <c r="G19" s="2">
        <f>'Anexo VII.10x'!G19+'Anexo VII.11x'!G19+'Anexo VII.12x'!G19</f>
        <v>0</v>
      </c>
      <c r="H19" s="2">
        <f>'Anexo VII.10x'!H19+'Anexo VII.11x'!H19+'Anexo VII.12x'!H19</f>
        <v>0</v>
      </c>
      <c r="I19" s="2">
        <f>'Anexo VII.10x'!I19+'Anexo VII.11x'!I19+'Anexo VII.12x'!I19</f>
        <v>0</v>
      </c>
      <c r="J19" s="2">
        <f>'Anexo VII.10x'!J19+'Anexo VII.11x'!J19+'Anexo VII.12x'!J19</f>
        <v>0</v>
      </c>
      <c r="K19" s="2">
        <f>'Anexo VII.10x'!K19+'Anexo VII.11x'!K19+'Anexo VII.12x'!K19</f>
        <v>0</v>
      </c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33</v>
      </c>
    </row>
    <row r="22" spans="2:12" ht="15" customHeight="1">
      <c r="B22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autoPageBreaks="0"/>
  </sheetPr>
  <dimension ref="B5:T24"/>
  <sheetViews>
    <sheetView showGridLines="0" zoomScale="85" zoomScaleNormal="85" zoomScaleSheetLayoutView="100" workbookViewId="0">
      <selection activeCell="B5" sqref="B5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20" width="9.625" style="1" customWidth="1"/>
    <col min="21" max="16384" width="9" style="1"/>
  </cols>
  <sheetData>
    <row r="5" spans="2:20" ht="16.5">
      <c r="B5" s="8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35.1" customHeight="1">
      <c r="B6" s="5" t="s">
        <v>22</v>
      </c>
      <c r="C6" s="13" t="s">
        <v>0</v>
      </c>
      <c r="D6" s="13"/>
      <c r="E6" s="13" t="s">
        <v>27</v>
      </c>
      <c r="F6" s="13"/>
      <c r="G6" s="13" t="s">
        <v>26</v>
      </c>
      <c r="H6" s="13"/>
      <c r="I6" s="13" t="s">
        <v>1</v>
      </c>
      <c r="J6" s="13"/>
      <c r="K6" s="13" t="s">
        <v>4</v>
      </c>
      <c r="L6" s="13"/>
      <c r="M6" s="13" t="s">
        <v>2</v>
      </c>
      <c r="N6" s="13"/>
      <c r="O6" s="13" t="s">
        <v>3</v>
      </c>
      <c r="P6" s="13"/>
      <c r="Q6" s="13" t="s">
        <v>31</v>
      </c>
      <c r="R6" s="13"/>
      <c r="S6" s="12" t="s">
        <v>18</v>
      </c>
      <c r="T6" s="12"/>
    </row>
    <row r="7" spans="2:20" ht="15" customHeight="1">
      <c r="B7" s="3"/>
      <c r="C7" s="15" t="s">
        <v>16</v>
      </c>
      <c r="D7" s="15" t="s">
        <v>17</v>
      </c>
      <c r="E7" s="9" t="s">
        <v>16</v>
      </c>
      <c r="F7" s="9" t="s">
        <v>17</v>
      </c>
      <c r="G7" s="15" t="s">
        <v>16</v>
      </c>
      <c r="H7" s="15" t="s">
        <v>17</v>
      </c>
      <c r="I7" s="9" t="s">
        <v>16</v>
      </c>
      <c r="J7" s="9" t="s">
        <v>17</v>
      </c>
      <c r="K7" s="15" t="s">
        <v>16</v>
      </c>
      <c r="L7" s="15" t="s">
        <v>17</v>
      </c>
      <c r="M7" s="9" t="s">
        <v>16</v>
      </c>
      <c r="N7" s="9" t="s">
        <v>17</v>
      </c>
      <c r="O7" s="15" t="s">
        <v>16</v>
      </c>
      <c r="P7" s="15" t="s">
        <v>17</v>
      </c>
      <c r="Q7" s="9" t="s">
        <v>16</v>
      </c>
      <c r="R7" s="9" t="s">
        <v>17</v>
      </c>
      <c r="S7" s="15" t="s">
        <v>16</v>
      </c>
      <c r="T7" s="15" t="s">
        <v>17</v>
      </c>
    </row>
    <row r="8" spans="2:20" ht="15" customHeight="1">
      <c r="C8" s="16"/>
      <c r="D8" s="16"/>
      <c r="G8" s="16"/>
      <c r="H8" s="16"/>
      <c r="K8" s="16"/>
      <c r="L8" s="16"/>
      <c r="O8" s="16"/>
      <c r="P8" s="16"/>
      <c r="S8" s="16"/>
      <c r="T8" s="16"/>
    </row>
    <row r="9" spans="2:20" ht="15" customHeight="1" thickBot="1">
      <c r="B9" s="6" t="s">
        <v>15</v>
      </c>
      <c r="C9" s="17" t="e">
        <f t="shared" ref="C9:R9" si="0">SUM(C10:C20)</f>
        <v>#REF!</v>
      </c>
      <c r="D9" s="18" t="e">
        <f t="shared" si="0"/>
        <v>#REF!</v>
      </c>
      <c r="E9" s="22" t="e">
        <f t="shared" si="0"/>
        <v>#REF!</v>
      </c>
      <c r="F9" s="11" t="e">
        <f t="shared" si="0"/>
        <v>#REF!</v>
      </c>
      <c r="G9" s="17" t="e">
        <f t="shared" si="0"/>
        <v>#REF!</v>
      </c>
      <c r="H9" s="18" t="e">
        <f t="shared" si="0"/>
        <v>#REF!</v>
      </c>
      <c r="I9" s="22" t="e">
        <f t="shared" si="0"/>
        <v>#REF!</v>
      </c>
      <c r="J9" s="11" t="e">
        <f t="shared" si="0"/>
        <v>#REF!</v>
      </c>
      <c r="K9" s="17" t="e">
        <f t="shared" si="0"/>
        <v>#REF!</v>
      </c>
      <c r="L9" s="18" t="e">
        <f t="shared" si="0"/>
        <v>#REF!</v>
      </c>
      <c r="M9" s="22" t="e">
        <f t="shared" si="0"/>
        <v>#REF!</v>
      </c>
      <c r="N9" s="11" t="e">
        <f t="shared" si="0"/>
        <v>#REF!</v>
      </c>
      <c r="O9" s="17" t="e">
        <f t="shared" si="0"/>
        <v>#REF!</v>
      </c>
      <c r="P9" s="18" t="e">
        <f t="shared" si="0"/>
        <v>#REF!</v>
      </c>
      <c r="Q9" s="22" t="e">
        <f t="shared" si="0"/>
        <v>#REF!</v>
      </c>
      <c r="R9" s="11" t="e">
        <f t="shared" si="0"/>
        <v>#REF!</v>
      </c>
      <c r="S9" s="17" t="e">
        <f>SUM(S10:S20)</f>
        <v>#REF!</v>
      </c>
      <c r="T9" s="18" t="e">
        <f>SUM(T10:T20)</f>
        <v>#REF!</v>
      </c>
    </row>
    <row r="10" spans="2:20" ht="15" customHeight="1">
      <c r="B10" s="4" t="s">
        <v>5</v>
      </c>
      <c r="C10" s="19" t="e">
        <f>ROUND(D10/D9%,6)</f>
        <v>#REF!</v>
      </c>
      <c r="D10" s="20" t="e">
        <f>'Anexo III.3'!C9+#REF!+#REF!+#REF!</f>
        <v>#REF!</v>
      </c>
      <c r="E10" s="10" t="e">
        <f>ROUND(F10/F9%,6)</f>
        <v>#REF!</v>
      </c>
      <c r="F10" s="2" t="e">
        <f>'Anexo III.3'!D9+#REF!+#REF!+#REF!</f>
        <v>#REF!</v>
      </c>
      <c r="G10" s="19" t="e">
        <f>ROUND(H10/H9%,6)</f>
        <v>#REF!</v>
      </c>
      <c r="H10" s="20" t="e">
        <f>'Anexo III.3'!E9+#REF!+#REF!+#REF!</f>
        <v>#REF!</v>
      </c>
      <c r="I10" s="10" t="e">
        <f>ROUND(J10/J9%,6)</f>
        <v>#REF!</v>
      </c>
      <c r="J10" s="2" t="e">
        <f>'Anexo III.3'!F9+#REF!+#REF!+#REF!</f>
        <v>#REF!</v>
      </c>
      <c r="K10" s="19" t="e">
        <f>ROUND(L10/L9%,6)</f>
        <v>#REF!</v>
      </c>
      <c r="L10" s="20" t="e">
        <f>'Anexo III.3'!G9+#REF!+#REF!+#REF!</f>
        <v>#REF!</v>
      </c>
      <c r="M10" s="10" t="e">
        <f>ROUND(N10/N9%,6)</f>
        <v>#REF!</v>
      </c>
      <c r="N10" s="2" t="e">
        <f>'Anexo III.3'!H9+#REF!+#REF!+#REF!</f>
        <v>#REF!</v>
      </c>
      <c r="O10" s="19" t="e">
        <f>ROUND(P10/P9%,6)</f>
        <v>#REF!</v>
      </c>
      <c r="P10" s="20" t="e">
        <f>'Anexo III.3'!I9+#REF!+#REF!+#REF!</f>
        <v>#REF!</v>
      </c>
      <c r="Q10" s="10" t="e">
        <f>ROUND(R10/R9%,6)</f>
        <v>#REF!</v>
      </c>
      <c r="R10" s="2" t="e">
        <f>'Anexo III.3'!J9+#REF!+#REF!+#REF!</f>
        <v>#REF!</v>
      </c>
      <c r="S10" s="19" t="e">
        <f>ROUND(T10/T9%,6)+0.000001</f>
        <v>#REF!</v>
      </c>
      <c r="T10" s="20" t="e">
        <f t="shared" ref="T10:T20" si="1">SUM(D10,F10,H10,J10,L10,N10,P10,R10)</f>
        <v>#REF!</v>
      </c>
    </row>
    <row r="11" spans="2:20" ht="15" customHeight="1">
      <c r="B11" s="4" t="s">
        <v>6</v>
      </c>
      <c r="C11" s="19" t="e">
        <f>ROUND(D11/D9%,6)</f>
        <v>#REF!</v>
      </c>
      <c r="D11" s="20" t="e">
        <f>'Anexo III.3'!C10+#REF!+#REF!+#REF!</f>
        <v>#REF!</v>
      </c>
      <c r="E11" s="10" t="e">
        <f>ROUND(F11/F9%,6)</f>
        <v>#REF!</v>
      </c>
      <c r="F11" s="2" t="e">
        <f>'Anexo III.3'!D10+#REF!+#REF!+#REF!</f>
        <v>#REF!</v>
      </c>
      <c r="G11" s="19" t="e">
        <f>ROUND(H11/H9%,6)</f>
        <v>#REF!</v>
      </c>
      <c r="H11" s="20" t="e">
        <f>'Anexo III.3'!E10+#REF!+#REF!+#REF!</f>
        <v>#REF!</v>
      </c>
      <c r="I11" s="10" t="e">
        <f>ROUND(J11/J9%,6)</f>
        <v>#REF!</v>
      </c>
      <c r="J11" s="2" t="e">
        <f>'Anexo III.3'!F10+#REF!+#REF!+#REF!</f>
        <v>#REF!</v>
      </c>
      <c r="K11" s="19" t="e">
        <f>ROUND(L11/L9%,6)</f>
        <v>#REF!</v>
      </c>
      <c r="L11" s="20" t="e">
        <f>'Anexo III.3'!G10+#REF!+#REF!+#REF!</f>
        <v>#REF!</v>
      </c>
      <c r="M11" s="10" t="e">
        <f>ROUND(N11/N9%,6)</f>
        <v>#REF!</v>
      </c>
      <c r="N11" s="2" t="e">
        <f>'Anexo III.3'!H10+#REF!+#REF!+#REF!</f>
        <v>#REF!</v>
      </c>
      <c r="O11" s="19" t="e">
        <f>ROUND(P11/P9%,6)</f>
        <v>#REF!</v>
      </c>
      <c r="P11" s="20" t="e">
        <f>'Anexo III.3'!I10+#REF!+#REF!+#REF!</f>
        <v>#REF!</v>
      </c>
      <c r="Q11" s="10" t="e">
        <f>ROUND(R11/R9%,6)</f>
        <v>#REF!</v>
      </c>
      <c r="R11" s="2" t="e">
        <f>'Anexo III.3'!J10+#REF!+#REF!+#REF!</f>
        <v>#REF!</v>
      </c>
      <c r="S11" s="19" t="e">
        <f>ROUND(T11/T9%,6)</f>
        <v>#REF!</v>
      </c>
      <c r="T11" s="20" t="e">
        <f t="shared" si="1"/>
        <v>#REF!</v>
      </c>
    </row>
    <row r="12" spans="2:20" ht="15" customHeight="1">
      <c r="B12" s="4" t="s">
        <v>7</v>
      </c>
      <c r="C12" s="19" t="e">
        <f>ROUND(D12/D9%,6)</f>
        <v>#REF!</v>
      </c>
      <c r="D12" s="20" t="e">
        <f>'Anexo III.3'!C11+#REF!+#REF!+#REF!</f>
        <v>#REF!</v>
      </c>
      <c r="E12" s="10" t="e">
        <f>ROUND(F12/F9%,6)</f>
        <v>#REF!</v>
      </c>
      <c r="F12" s="2" t="e">
        <f>'Anexo III.3'!D11+#REF!+#REF!+#REF!</f>
        <v>#REF!</v>
      </c>
      <c r="G12" s="19" t="e">
        <f>ROUND(H12/H9%,6)</f>
        <v>#REF!</v>
      </c>
      <c r="H12" s="20" t="e">
        <f>'Anexo III.3'!E11+#REF!+#REF!+#REF!</f>
        <v>#REF!</v>
      </c>
      <c r="I12" s="10" t="e">
        <f>ROUND(J12/J9%,6)</f>
        <v>#REF!</v>
      </c>
      <c r="J12" s="2" t="e">
        <f>'Anexo III.3'!F11+#REF!+#REF!+#REF!</f>
        <v>#REF!</v>
      </c>
      <c r="K12" s="19" t="e">
        <f>ROUND(L12/L9%,6)</f>
        <v>#REF!</v>
      </c>
      <c r="L12" s="20" t="e">
        <f>'Anexo III.3'!G11+#REF!+#REF!+#REF!</f>
        <v>#REF!</v>
      </c>
      <c r="M12" s="10" t="e">
        <f>ROUND(N12/N9%,6)</f>
        <v>#REF!</v>
      </c>
      <c r="N12" s="2" t="e">
        <f>'Anexo III.3'!H11+#REF!+#REF!+#REF!</f>
        <v>#REF!</v>
      </c>
      <c r="O12" s="19" t="e">
        <f>ROUND(P12/P9%,6)</f>
        <v>#REF!</v>
      </c>
      <c r="P12" s="20" t="e">
        <f>'Anexo III.3'!I11+#REF!+#REF!+#REF!</f>
        <v>#REF!</v>
      </c>
      <c r="Q12" s="10" t="e">
        <f>ROUND(R12/R9%,6)</f>
        <v>#REF!</v>
      </c>
      <c r="R12" s="2" t="e">
        <f>'Anexo III.3'!J11+#REF!+#REF!+#REF!</f>
        <v>#REF!</v>
      </c>
      <c r="S12" s="19" t="e">
        <f>ROUND(T12/T9%,6)</f>
        <v>#REF!</v>
      </c>
      <c r="T12" s="20" t="e">
        <f t="shared" si="1"/>
        <v>#REF!</v>
      </c>
    </row>
    <row r="13" spans="2:20" ht="15" customHeight="1">
      <c r="B13" s="4" t="s">
        <v>8</v>
      </c>
      <c r="C13" s="19" t="e">
        <f>ROUND(D13/D9%,6)</f>
        <v>#REF!</v>
      </c>
      <c r="D13" s="20" t="e">
        <f>'Anexo III.3'!C12+#REF!+#REF!+#REF!</f>
        <v>#REF!</v>
      </c>
      <c r="E13" s="10" t="e">
        <f>ROUND(F13/F9%,6)</f>
        <v>#REF!</v>
      </c>
      <c r="F13" s="2" t="e">
        <f>'Anexo III.3'!D12+#REF!+#REF!+#REF!</f>
        <v>#REF!</v>
      </c>
      <c r="G13" s="19" t="e">
        <f>ROUND(H13/H9%,6)</f>
        <v>#REF!</v>
      </c>
      <c r="H13" s="20" t="e">
        <f>'Anexo III.3'!E12+#REF!+#REF!+#REF!</f>
        <v>#REF!</v>
      </c>
      <c r="I13" s="10" t="e">
        <f>ROUND(J13/J9%,6)</f>
        <v>#REF!</v>
      </c>
      <c r="J13" s="2" t="e">
        <f>'Anexo III.3'!F12+#REF!+#REF!+#REF!</f>
        <v>#REF!</v>
      </c>
      <c r="K13" s="19" t="e">
        <f>ROUND(L13/L9%,6)</f>
        <v>#REF!</v>
      </c>
      <c r="L13" s="20" t="e">
        <f>'Anexo III.3'!G12+#REF!+#REF!+#REF!</f>
        <v>#REF!</v>
      </c>
      <c r="M13" s="10" t="e">
        <f>ROUND(N13/N9%,6)</f>
        <v>#REF!</v>
      </c>
      <c r="N13" s="2" t="e">
        <f>'Anexo III.3'!H12+#REF!+#REF!+#REF!</f>
        <v>#REF!</v>
      </c>
      <c r="O13" s="19" t="e">
        <f>ROUND(P13/P9%,6)</f>
        <v>#REF!</v>
      </c>
      <c r="P13" s="20" t="e">
        <f>'Anexo III.3'!I12+#REF!+#REF!+#REF!</f>
        <v>#REF!</v>
      </c>
      <c r="Q13" s="10" t="e">
        <f>ROUND(R13/R9%,6)</f>
        <v>#REF!</v>
      </c>
      <c r="R13" s="2" t="e">
        <f>'Anexo III.3'!J12+#REF!+#REF!+#REF!</f>
        <v>#REF!</v>
      </c>
      <c r="S13" s="19" t="e">
        <f>ROUND(T13/T9%,6)</f>
        <v>#REF!</v>
      </c>
      <c r="T13" s="20" t="e">
        <f t="shared" si="1"/>
        <v>#REF!</v>
      </c>
    </row>
    <row r="14" spans="2:20" ht="15" customHeight="1">
      <c r="B14" s="4" t="s">
        <v>9</v>
      </c>
      <c r="C14" s="19" t="e">
        <f>ROUND(D14/D9%,6)</f>
        <v>#REF!</v>
      </c>
      <c r="D14" s="20" t="e">
        <f>'Anexo III.3'!C13+#REF!+#REF!+#REF!</f>
        <v>#REF!</v>
      </c>
      <c r="E14" s="10" t="e">
        <f>ROUND(F14/F9%,6)</f>
        <v>#REF!</v>
      </c>
      <c r="F14" s="2" t="e">
        <f>'Anexo III.3'!D13+#REF!+#REF!+#REF!</f>
        <v>#REF!</v>
      </c>
      <c r="G14" s="19" t="e">
        <f>ROUND(H14/H9%,6)</f>
        <v>#REF!</v>
      </c>
      <c r="H14" s="20" t="e">
        <f>'Anexo III.3'!E13+#REF!+#REF!+#REF!</f>
        <v>#REF!</v>
      </c>
      <c r="I14" s="10" t="e">
        <f>ROUND(J14/J9%,6)</f>
        <v>#REF!</v>
      </c>
      <c r="J14" s="2" t="e">
        <f>'Anexo III.3'!F13+#REF!+#REF!+#REF!</f>
        <v>#REF!</v>
      </c>
      <c r="K14" s="19" t="e">
        <f>ROUND(L14/L9%,6)</f>
        <v>#REF!</v>
      </c>
      <c r="L14" s="20" t="e">
        <f>'Anexo III.3'!G13+#REF!+#REF!+#REF!</f>
        <v>#REF!</v>
      </c>
      <c r="M14" s="10" t="e">
        <f>ROUND(N14/N9%,6)</f>
        <v>#REF!</v>
      </c>
      <c r="N14" s="2" t="e">
        <f>'Anexo III.3'!H13+#REF!+#REF!+#REF!</f>
        <v>#REF!</v>
      </c>
      <c r="O14" s="19" t="e">
        <f>ROUND(P14/P9%,6)</f>
        <v>#REF!</v>
      </c>
      <c r="P14" s="20" t="e">
        <f>'Anexo III.3'!I13+#REF!+#REF!+#REF!</f>
        <v>#REF!</v>
      </c>
      <c r="Q14" s="10" t="e">
        <f>ROUND(R14/R9%,6)</f>
        <v>#REF!</v>
      </c>
      <c r="R14" s="2" t="e">
        <f>'Anexo III.3'!J13+#REF!+#REF!+#REF!</f>
        <v>#REF!</v>
      </c>
      <c r="S14" s="19" t="e">
        <f>ROUND(T14/T9%,6)</f>
        <v>#REF!</v>
      </c>
      <c r="T14" s="20" t="e">
        <f t="shared" si="1"/>
        <v>#REF!</v>
      </c>
    </row>
    <row r="15" spans="2:20" ht="15" customHeight="1">
      <c r="B15" s="4" t="s">
        <v>10</v>
      </c>
      <c r="C15" s="19" t="e">
        <f>ROUND(D15/D9%,6)</f>
        <v>#REF!</v>
      </c>
      <c r="D15" s="20" t="e">
        <f>'Anexo III.3'!C14+#REF!+#REF!+#REF!</f>
        <v>#REF!</v>
      </c>
      <c r="E15" s="10" t="e">
        <f>ROUND(F15/F9%,6)</f>
        <v>#REF!</v>
      </c>
      <c r="F15" s="2" t="e">
        <f>'Anexo III.3'!D14+#REF!+#REF!+#REF!</f>
        <v>#REF!</v>
      </c>
      <c r="G15" s="19" t="e">
        <f>ROUND(H15/H9%,6)</f>
        <v>#REF!</v>
      </c>
      <c r="H15" s="20" t="e">
        <f>'Anexo III.3'!E14+#REF!+#REF!+#REF!</f>
        <v>#REF!</v>
      </c>
      <c r="I15" s="10" t="e">
        <f>ROUND(J15/J9%,6)</f>
        <v>#REF!</v>
      </c>
      <c r="J15" s="2" t="e">
        <f>'Anexo III.3'!F14+#REF!+#REF!+#REF!</f>
        <v>#REF!</v>
      </c>
      <c r="K15" s="19" t="e">
        <f>ROUND(L15/L9%,6)</f>
        <v>#REF!</v>
      </c>
      <c r="L15" s="20" t="e">
        <f>'Anexo III.3'!G14+#REF!+#REF!+#REF!</f>
        <v>#REF!</v>
      </c>
      <c r="M15" s="10" t="e">
        <f>ROUND(N15/N9%,6)</f>
        <v>#REF!</v>
      </c>
      <c r="N15" s="2" t="e">
        <f>'Anexo III.3'!H14+#REF!+#REF!+#REF!</f>
        <v>#REF!</v>
      </c>
      <c r="O15" s="19" t="e">
        <f>ROUND(P15/P9%,6)</f>
        <v>#REF!</v>
      </c>
      <c r="P15" s="20" t="e">
        <f>'Anexo III.3'!I14+#REF!+#REF!+#REF!</f>
        <v>#REF!</v>
      </c>
      <c r="Q15" s="10" t="e">
        <f>ROUND(R15/R9%,6)</f>
        <v>#REF!</v>
      </c>
      <c r="R15" s="2" t="e">
        <f>'Anexo III.3'!J14+#REF!+#REF!+#REF!</f>
        <v>#REF!</v>
      </c>
      <c r="S15" s="19" t="e">
        <f>ROUND(T15/T9%,6)</f>
        <v>#REF!</v>
      </c>
      <c r="T15" s="20" t="e">
        <f t="shared" si="1"/>
        <v>#REF!</v>
      </c>
    </row>
    <row r="16" spans="2:20" ht="15" customHeight="1">
      <c r="B16" s="4" t="s">
        <v>11</v>
      </c>
      <c r="C16" s="19" t="e">
        <f>ROUND(D16/D9%,6)</f>
        <v>#REF!</v>
      </c>
      <c r="D16" s="20" t="e">
        <f>'Anexo III.3'!C15+#REF!+#REF!+#REF!</f>
        <v>#REF!</v>
      </c>
      <c r="E16" s="10" t="e">
        <f>ROUND(F16/F9%,6)</f>
        <v>#REF!</v>
      </c>
      <c r="F16" s="2" t="e">
        <f>'Anexo III.3'!D15+#REF!+#REF!+#REF!</f>
        <v>#REF!</v>
      </c>
      <c r="G16" s="19" t="e">
        <f>ROUND(H16/H9%,6)</f>
        <v>#REF!</v>
      </c>
      <c r="H16" s="20" t="e">
        <f>'Anexo III.3'!E15+#REF!+#REF!+#REF!</f>
        <v>#REF!</v>
      </c>
      <c r="I16" s="10" t="e">
        <f>ROUND(J16/J9%,6)</f>
        <v>#REF!</v>
      </c>
      <c r="J16" s="2" t="e">
        <f>'Anexo III.3'!F15+#REF!+#REF!+#REF!</f>
        <v>#REF!</v>
      </c>
      <c r="K16" s="19" t="e">
        <f>ROUND(L16/L9%,6)</f>
        <v>#REF!</v>
      </c>
      <c r="L16" s="20" t="e">
        <f>'Anexo III.3'!G15+#REF!+#REF!+#REF!</f>
        <v>#REF!</v>
      </c>
      <c r="M16" s="10" t="e">
        <f>ROUND(N16/N9%,6)</f>
        <v>#REF!</v>
      </c>
      <c r="N16" s="2" t="e">
        <f>'Anexo III.3'!H15+#REF!+#REF!+#REF!</f>
        <v>#REF!</v>
      </c>
      <c r="O16" s="19" t="e">
        <f>ROUND(P16/P9%,6)</f>
        <v>#REF!</v>
      </c>
      <c r="P16" s="20" t="e">
        <f>'Anexo III.3'!I15+#REF!+#REF!+#REF!</f>
        <v>#REF!</v>
      </c>
      <c r="Q16" s="10" t="e">
        <f>ROUND(R16/R9%,6)</f>
        <v>#REF!</v>
      </c>
      <c r="R16" s="2" t="e">
        <f>'Anexo III.3'!J15+#REF!+#REF!+#REF!</f>
        <v>#REF!</v>
      </c>
      <c r="S16" s="19" t="e">
        <f>ROUND(T16/T9%,6)</f>
        <v>#REF!</v>
      </c>
      <c r="T16" s="20" t="e">
        <f t="shared" si="1"/>
        <v>#REF!</v>
      </c>
    </row>
    <row r="17" spans="2:20" ht="15" customHeight="1">
      <c r="B17" s="4" t="s">
        <v>12</v>
      </c>
      <c r="C17" s="19" t="e">
        <f>ROUND(D17/D9%,6)</f>
        <v>#REF!</v>
      </c>
      <c r="D17" s="20" t="e">
        <f>'Anexo III.3'!C16+#REF!+#REF!+#REF!</f>
        <v>#REF!</v>
      </c>
      <c r="E17" s="10" t="e">
        <f>ROUND(F17/F9%,6)</f>
        <v>#REF!</v>
      </c>
      <c r="F17" s="2" t="e">
        <f>'Anexo III.3'!D16+#REF!+#REF!+#REF!</f>
        <v>#REF!</v>
      </c>
      <c r="G17" s="19" t="e">
        <f>ROUND(H17/H9%,6)</f>
        <v>#REF!</v>
      </c>
      <c r="H17" s="20" t="e">
        <f>'Anexo III.3'!E16+#REF!+#REF!+#REF!</f>
        <v>#REF!</v>
      </c>
      <c r="I17" s="10" t="e">
        <f>ROUND(J17/J9%,6)</f>
        <v>#REF!</v>
      </c>
      <c r="J17" s="2" t="e">
        <f>'Anexo III.3'!F16+#REF!+#REF!+#REF!</f>
        <v>#REF!</v>
      </c>
      <c r="K17" s="19" t="e">
        <f>ROUND(L17/L9%,6)</f>
        <v>#REF!</v>
      </c>
      <c r="L17" s="20" t="e">
        <f>'Anexo III.3'!G16+#REF!+#REF!+#REF!</f>
        <v>#REF!</v>
      </c>
      <c r="M17" s="10" t="e">
        <f>ROUND(N17/N9%,6)</f>
        <v>#REF!</v>
      </c>
      <c r="N17" s="2" t="e">
        <f>'Anexo III.3'!H16+#REF!+#REF!+#REF!</f>
        <v>#REF!</v>
      </c>
      <c r="O17" s="19" t="e">
        <f>ROUND(P17/P9%,6)</f>
        <v>#REF!</v>
      </c>
      <c r="P17" s="20" t="e">
        <f>'Anexo III.3'!I16+#REF!+#REF!+#REF!</f>
        <v>#REF!</v>
      </c>
      <c r="Q17" s="10" t="e">
        <f>ROUND(R17/R9%,6)</f>
        <v>#REF!</v>
      </c>
      <c r="R17" s="2" t="e">
        <f>'Anexo III.3'!J16+#REF!+#REF!+#REF!</f>
        <v>#REF!</v>
      </c>
      <c r="S17" s="19" t="e">
        <f>ROUND(T17/T9%,6)</f>
        <v>#REF!</v>
      </c>
      <c r="T17" s="20" t="e">
        <f t="shared" si="1"/>
        <v>#REF!</v>
      </c>
    </row>
    <row r="18" spans="2:20" ht="15" customHeight="1">
      <c r="B18" s="4" t="s">
        <v>13</v>
      </c>
      <c r="C18" s="19" t="e">
        <f>ROUND(D18/D9%,6)</f>
        <v>#REF!</v>
      </c>
      <c r="D18" s="20" t="e">
        <f>'Anexo III.3'!C17+#REF!+#REF!+#REF!</f>
        <v>#REF!</v>
      </c>
      <c r="E18" s="10" t="e">
        <f>ROUND(F18/F9%,6)</f>
        <v>#REF!</v>
      </c>
      <c r="F18" s="2" t="e">
        <f>'Anexo III.3'!D17+#REF!+#REF!+#REF!</f>
        <v>#REF!</v>
      </c>
      <c r="G18" s="19" t="e">
        <f>ROUND(H18/H9%,6)</f>
        <v>#REF!</v>
      </c>
      <c r="H18" s="20" t="e">
        <f>'Anexo III.3'!E17+#REF!+#REF!+#REF!</f>
        <v>#REF!</v>
      </c>
      <c r="I18" s="10" t="e">
        <f>ROUND(J18/J9%,6)</f>
        <v>#REF!</v>
      </c>
      <c r="J18" s="2" t="e">
        <f>'Anexo III.3'!F17+#REF!+#REF!+#REF!</f>
        <v>#REF!</v>
      </c>
      <c r="K18" s="19" t="e">
        <f>ROUND(L18/L9%,6)</f>
        <v>#REF!</v>
      </c>
      <c r="L18" s="20" t="e">
        <f>'Anexo III.3'!G17+#REF!+#REF!+#REF!</f>
        <v>#REF!</v>
      </c>
      <c r="M18" s="10" t="e">
        <f>ROUND(N18/N9%,6)</f>
        <v>#REF!</v>
      </c>
      <c r="N18" s="2" t="e">
        <f>'Anexo III.3'!H17+#REF!+#REF!+#REF!</f>
        <v>#REF!</v>
      </c>
      <c r="O18" s="19" t="e">
        <f>ROUND(P18/P9%,6)</f>
        <v>#REF!</v>
      </c>
      <c r="P18" s="20" t="e">
        <f>'Anexo III.3'!I17+#REF!+#REF!+#REF!</f>
        <v>#REF!</v>
      </c>
      <c r="Q18" s="10" t="e">
        <f>ROUND(R18/R9%,6)</f>
        <v>#REF!</v>
      </c>
      <c r="R18" s="2" t="e">
        <f>'Anexo III.3'!J17+#REF!+#REF!+#REF!</f>
        <v>#REF!</v>
      </c>
      <c r="S18" s="19" t="e">
        <f>ROUND(T18/T9%,6)</f>
        <v>#REF!</v>
      </c>
      <c r="T18" s="20" t="e">
        <f t="shared" si="1"/>
        <v>#REF!</v>
      </c>
    </row>
    <row r="19" spans="2:20" ht="15" customHeight="1">
      <c r="B19" s="4" t="s">
        <v>14</v>
      </c>
      <c r="C19" s="19" t="e">
        <f>ROUND(D19/D9%,6)</f>
        <v>#REF!</v>
      </c>
      <c r="D19" s="20" t="e">
        <f>'Anexo III.3'!C18+#REF!+#REF!+#REF!</f>
        <v>#REF!</v>
      </c>
      <c r="E19" s="10" t="e">
        <f>ROUND(F19/F9%,6)</f>
        <v>#REF!</v>
      </c>
      <c r="F19" s="2" t="e">
        <f>'Anexo III.3'!D18+#REF!+#REF!+#REF!</f>
        <v>#REF!</v>
      </c>
      <c r="G19" s="19" t="e">
        <f>ROUND(H19/H9%,6)</f>
        <v>#REF!</v>
      </c>
      <c r="H19" s="20" t="e">
        <f>'Anexo III.3'!E18+#REF!+#REF!+#REF!</f>
        <v>#REF!</v>
      </c>
      <c r="I19" s="10" t="e">
        <f>ROUND(J19/J9%,6)</f>
        <v>#REF!</v>
      </c>
      <c r="J19" s="2" t="e">
        <f>'Anexo III.3'!F18+#REF!+#REF!+#REF!</f>
        <v>#REF!</v>
      </c>
      <c r="K19" s="19" t="e">
        <f>ROUND(L19/L9%,6)</f>
        <v>#REF!</v>
      </c>
      <c r="L19" s="20" t="e">
        <f>'Anexo III.3'!G18+#REF!+#REF!+#REF!</f>
        <v>#REF!</v>
      </c>
      <c r="M19" s="10" t="e">
        <f>ROUND(N19/N9%,6)</f>
        <v>#REF!</v>
      </c>
      <c r="N19" s="2" t="e">
        <f>'Anexo III.3'!H18+#REF!+#REF!+#REF!</f>
        <v>#REF!</v>
      </c>
      <c r="O19" s="19" t="e">
        <f>ROUND(P19/P9%,6)</f>
        <v>#REF!</v>
      </c>
      <c r="P19" s="20" t="e">
        <f>'Anexo III.3'!I18+#REF!+#REF!+#REF!</f>
        <v>#REF!</v>
      </c>
      <c r="Q19" s="10" t="e">
        <f>ROUND(R19/R9%,6)</f>
        <v>#REF!</v>
      </c>
      <c r="R19" s="2" t="e">
        <f>'Anexo III.3'!J18+#REF!+#REF!+#REF!</f>
        <v>#REF!</v>
      </c>
      <c r="S19" s="19" t="e">
        <f>ROUND(T19/T9%,6)</f>
        <v>#REF!</v>
      </c>
      <c r="T19" s="20" t="e">
        <f t="shared" si="1"/>
        <v>#REF!</v>
      </c>
    </row>
    <row r="20" spans="2:20" ht="15" customHeight="1">
      <c r="B20" s="4" t="s">
        <v>30</v>
      </c>
      <c r="C20" s="19" t="e">
        <f>ROUND(D20/D9%,6)</f>
        <v>#REF!</v>
      </c>
      <c r="D20" s="20" t="e">
        <f>'Anexo III.3'!C19+#REF!+#REF!+#REF!</f>
        <v>#REF!</v>
      </c>
      <c r="E20" s="10" t="e">
        <f>ROUND(F20/F9%,6)</f>
        <v>#REF!</v>
      </c>
      <c r="F20" s="2" t="e">
        <f>'Anexo III.3'!D19+#REF!+#REF!+#REF!</f>
        <v>#REF!</v>
      </c>
      <c r="G20" s="19" t="e">
        <f>ROUND(H20/H9%,6)</f>
        <v>#REF!</v>
      </c>
      <c r="H20" s="20" t="e">
        <f>'Anexo III.3'!E19+#REF!+#REF!+#REF!</f>
        <v>#REF!</v>
      </c>
      <c r="I20" s="10" t="e">
        <f>ROUND(J20/J9%,6)</f>
        <v>#REF!</v>
      </c>
      <c r="J20" s="2" t="e">
        <f>'Anexo III.3'!F19+#REF!+#REF!+#REF!</f>
        <v>#REF!</v>
      </c>
      <c r="K20" s="19" t="e">
        <f>ROUND(L20/L9%,6)</f>
        <v>#REF!</v>
      </c>
      <c r="L20" s="20" t="e">
        <f>'Anexo III.3'!G19+#REF!+#REF!+#REF!</f>
        <v>#REF!</v>
      </c>
      <c r="M20" s="10" t="e">
        <f>ROUND(N20/N9%,6)</f>
        <v>#REF!</v>
      </c>
      <c r="N20" s="2" t="e">
        <f>'Anexo III.3'!H19+#REF!+#REF!+#REF!</f>
        <v>#REF!</v>
      </c>
      <c r="O20" s="19" t="e">
        <f>ROUND(P20/P9%,6)</f>
        <v>#REF!</v>
      </c>
      <c r="P20" s="20" t="e">
        <f>'Anexo III.3'!I19+#REF!+#REF!+#REF!</f>
        <v>#REF!</v>
      </c>
      <c r="Q20" s="10" t="e">
        <f>ROUND(R20/R9%,6)</f>
        <v>#REF!</v>
      </c>
      <c r="R20" s="2" t="e">
        <f>'Anexo III.3'!J19+#REF!+#REF!+#REF!</f>
        <v>#REF!</v>
      </c>
      <c r="S20" s="19" t="e">
        <f>ROUND(T20/T9%,6)</f>
        <v>#REF!</v>
      </c>
      <c r="T20" s="20" t="e">
        <f t="shared" si="1"/>
        <v>#REF!</v>
      </c>
    </row>
    <row r="21" spans="2:20" ht="15" customHeight="1">
      <c r="B21" s="4"/>
      <c r="C21" s="19"/>
      <c r="D21" s="20"/>
      <c r="E21" s="10"/>
      <c r="F21" s="2"/>
      <c r="G21" s="19"/>
      <c r="H21" s="20"/>
      <c r="I21" s="10"/>
      <c r="J21" s="2"/>
      <c r="K21" s="19"/>
      <c r="L21" s="20"/>
      <c r="M21" s="10"/>
      <c r="N21" s="2"/>
      <c r="O21" s="19"/>
      <c r="P21" s="20"/>
      <c r="Q21" s="10"/>
      <c r="R21" s="2"/>
      <c r="S21" s="19"/>
      <c r="T21" s="20"/>
    </row>
    <row r="24" spans="2:20" ht="15" customHeight="1">
      <c r="B24" s="14" t="s">
        <v>28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55" orientation="landscape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autoPageBreaks="0"/>
  </sheetPr>
  <dimension ref="B5:V24"/>
  <sheetViews>
    <sheetView showGridLines="0" zoomScale="85" zoomScaleNormal="85" zoomScaleSheetLayoutView="100" workbookViewId="0">
      <selection activeCell="V9" sqref="V9:V20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22" width="9.625" style="1" customWidth="1"/>
    <col min="23" max="16384" width="9" style="1"/>
  </cols>
  <sheetData>
    <row r="5" spans="2:22" ht="16.5">
      <c r="B5" s="8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2:22" ht="35.1" customHeight="1">
      <c r="B6" s="5" t="s">
        <v>23</v>
      </c>
      <c r="C6" s="13" t="s">
        <v>0</v>
      </c>
      <c r="D6" s="13"/>
      <c r="E6" s="13" t="s">
        <v>27</v>
      </c>
      <c r="F6" s="13"/>
      <c r="G6" s="13" t="s">
        <v>26</v>
      </c>
      <c r="H6" s="13"/>
      <c r="I6" s="13" t="s">
        <v>1</v>
      </c>
      <c r="J6" s="13"/>
      <c r="K6" s="13" t="s">
        <v>4</v>
      </c>
      <c r="L6" s="13"/>
      <c r="M6" s="13" t="s">
        <v>2</v>
      </c>
      <c r="N6" s="13"/>
      <c r="O6" s="13" t="s">
        <v>3</v>
      </c>
      <c r="P6" s="13"/>
      <c r="Q6" s="13" t="s">
        <v>31</v>
      </c>
      <c r="R6" s="13"/>
      <c r="S6" s="13" t="s">
        <v>29</v>
      </c>
      <c r="T6" s="13"/>
      <c r="U6" s="12" t="s">
        <v>18</v>
      </c>
      <c r="V6" s="12"/>
    </row>
    <row r="7" spans="2:22" ht="15" customHeight="1">
      <c r="B7" s="3"/>
      <c r="C7" s="15" t="s">
        <v>16</v>
      </c>
      <c r="D7" s="15" t="s">
        <v>17</v>
      </c>
      <c r="E7" s="9" t="s">
        <v>16</v>
      </c>
      <c r="F7" s="9" t="s">
        <v>17</v>
      </c>
      <c r="G7" s="15" t="s">
        <v>16</v>
      </c>
      <c r="H7" s="15" t="s">
        <v>17</v>
      </c>
      <c r="I7" s="9" t="s">
        <v>16</v>
      </c>
      <c r="J7" s="9" t="s">
        <v>17</v>
      </c>
      <c r="K7" s="15" t="s">
        <v>16</v>
      </c>
      <c r="L7" s="15" t="s">
        <v>17</v>
      </c>
      <c r="M7" s="9" t="s">
        <v>16</v>
      </c>
      <c r="N7" s="9" t="s">
        <v>17</v>
      </c>
      <c r="O7" s="15" t="s">
        <v>16</v>
      </c>
      <c r="P7" s="15" t="s">
        <v>17</v>
      </c>
      <c r="Q7" s="9" t="s">
        <v>16</v>
      </c>
      <c r="R7" s="9" t="s">
        <v>17</v>
      </c>
      <c r="S7" s="9" t="s">
        <v>16</v>
      </c>
      <c r="T7" s="9" t="s">
        <v>17</v>
      </c>
      <c r="U7" s="15" t="s">
        <v>16</v>
      </c>
      <c r="V7" s="15" t="s">
        <v>17</v>
      </c>
    </row>
    <row r="8" spans="2:22" ht="15" customHeight="1">
      <c r="C8" s="16"/>
      <c r="D8" s="16"/>
      <c r="G8" s="16"/>
      <c r="H8" s="16"/>
      <c r="K8" s="16"/>
      <c r="L8" s="16"/>
      <c r="O8" s="16"/>
      <c r="P8" s="16"/>
      <c r="U8" s="16"/>
      <c r="V8" s="16"/>
    </row>
    <row r="9" spans="2:22" ht="15" customHeight="1" thickBot="1">
      <c r="B9" s="6" t="s">
        <v>15</v>
      </c>
      <c r="C9" s="17" t="e">
        <f t="shared" ref="C9:P9" si="0">SUM(C10:C20)</f>
        <v>#REF!</v>
      </c>
      <c r="D9" s="18" t="e">
        <f t="shared" si="0"/>
        <v>#REF!</v>
      </c>
      <c r="E9" s="22" t="e">
        <f t="shared" si="0"/>
        <v>#REF!</v>
      </c>
      <c r="F9" s="11" t="e">
        <f t="shared" si="0"/>
        <v>#REF!</v>
      </c>
      <c r="G9" s="17" t="e">
        <f t="shared" si="0"/>
        <v>#REF!</v>
      </c>
      <c r="H9" s="18" t="e">
        <f t="shared" si="0"/>
        <v>#REF!</v>
      </c>
      <c r="I9" s="22" t="e">
        <f t="shared" si="0"/>
        <v>#REF!</v>
      </c>
      <c r="J9" s="11" t="e">
        <f t="shared" si="0"/>
        <v>#REF!</v>
      </c>
      <c r="K9" s="17" t="e">
        <f t="shared" si="0"/>
        <v>#REF!</v>
      </c>
      <c r="L9" s="18" t="e">
        <f t="shared" si="0"/>
        <v>#REF!</v>
      </c>
      <c r="M9" s="22" t="e">
        <f t="shared" si="0"/>
        <v>#REF!</v>
      </c>
      <c r="N9" s="11" t="e">
        <f t="shared" si="0"/>
        <v>#REF!</v>
      </c>
      <c r="O9" s="17" t="e">
        <f t="shared" si="0"/>
        <v>#REF!</v>
      </c>
      <c r="P9" s="18" t="e">
        <f t="shared" si="0"/>
        <v>#REF!</v>
      </c>
      <c r="Q9" s="22" t="e">
        <f>SUM(Q10:Q20)</f>
        <v>#REF!</v>
      </c>
      <c r="R9" s="11" t="e">
        <f>SUM(R10:R20)</f>
        <v>#REF!</v>
      </c>
      <c r="S9" s="22" t="e">
        <f t="shared" ref="S9:T9" si="1">SUM(S10:S20)</f>
        <v>#REF!</v>
      </c>
      <c r="T9" s="11" t="e">
        <f t="shared" si="1"/>
        <v>#REF!</v>
      </c>
      <c r="U9" s="17" t="e">
        <f>SUM(U10:U20)</f>
        <v>#REF!</v>
      </c>
      <c r="V9" s="18" t="e">
        <f>SUM(V10:V20)</f>
        <v>#REF!</v>
      </c>
    </row>
    <row r="10" spans="2:22" ht="15" customHeight="1">
      <c r="B10" s="4" t="s">
        <v>5</v>
      </c>
      <c r="C10" s="19" t="e">
        <f>ROUND(D10/D9%,6)</f>
        <v>#REF!</v>
      </c>
      <c r="D10" s="20" t="e">
        <f>'Anexo III.3'!C9+'Anexo III.2x'!C9+'Anexo III.3x'!C9+'Anexo III.4x'!C9</f>
        <v>#REF!</v>
      </c>
      <c r="E10" s="10" t="e">
        <f>ROUND(F10/F9%,6)</f>
        <v>#REF!</v>
      </c>
      <c r="F10" s="2" t="e">
        <f>'Anexo III.3'!D9+'Anexo III.2x'!D9+'Anexo III.3x'!D9+'Anexo III.4x'!D9</f>
        <v>#REF!</v>
      </c>
      <c r="G10" s="19" t="e">
        <f>ROUND(H10/H9%,6)</f>
        <v>#REF!</v>
      </c>
      <c r="H10" s="20" t="e">
        <f>'Anexo III.3'!E9+'Anexo III.2x'!E9+'Anexo III.3x'!E9+'Anexo III.4x'!E9</f>
        <v>#REF!</v>
      </c>
      <c r="I10" s="10" t="e">
        <f>ROUND(J10/J9%,6)</f>
        <v>#REF!</v>
      </c>
      <c r="J10" s="2" t="e">
        <f>'Anexo III.3'!F9+'Anexo III.2x'!F9+'Anexo III.3x'!F9+'Anexo III.4x'!F9</f>
        <v>#REF!</v>
      </c>
      <c r="K10" s="19" t="e">
        <f>ROUND(L10/L9%,6)</f>
        <v>#REF!</v>
      </c>
      <c r="L10" s="20" t="e">
        <f>'Anexo III.3'!G9+'Anexo III.2x'!G9+'Anexo III.3x'!G9+'Anexo III.4x'!G9</f>
        <v>#REF!</v>
      </c>
      <c r="M10" s="10" t="e">
        <f>ROUND(N10/N9%,6)</f>
        <v>#REF!</v>
      </c>
      <c r="N10" s="2" t="e">
        <f>'Anexo III.3'!H9+'Anexo III.2x'!H9+'Anexo III.3x'!H9+'Anexo III.4x'!H9</f>
        <v>#REF!</v>
      </c>
      <c r="O10" s="19" t="e">
        <f>ROUND(P10/P9%,6)</f>
        <v>#REF!</v>
      </c>
      <c r="P10" s="20" t="e">
        <f>'Anexo III.3'!I9+'Anexo III.2x'!I9+'Anexo III.3x'!I9+'Anexo III.4x'!I9</f>
        <v>#REF!</v>
      </c>
      <c r="Q10" s="10" t="e">
        <f>ROUND(R10/R9%,6)</f>
        <v>#REF!</v>
      </c>
      <c r="R10" s="2" t="e">
        <f>'Anexo III.3'!J9+'Anexo III.2x'!J9+'Anexo III.3x'!J9+'Anexo III.4x'!J9</f>
        <v>#REF!</v>
      </c>
      <c r="S10" s="10" t="e">
        <f>ROUND(T10/T9%,6)</f>
        <v>#REF!</v>
      </c>
      <c r="T10" s="2" t="e">
        <f>'Anexo III.3'!K9+'Anexo III.2x'!K9+'Anexo III.3x'!K9+'Anexo III.4x'!K9</f>
        <v>#REF!</v>
      </c>
      <c r="U10" s="19" t="e">
        <f>ROUND(V10/V9%,6)+0.000001</f>
        <v>#REF!</v>
      </c>
      <c r="V10" s="20" t="e">
        <f>SUM(D10,F10,H10,J10,L10,N10,P10,R10,T10)</f>
        <v>#REF!</v>
      </c>
    </row>
    <row r="11" spans="2:22" ht="15" customHeight="1">
      <c r="B11" s="4" t="s">
        <v>6</v>
      </c>
      <c r="C11" s="19" t="e">
        <f>ROUND(D11/D9%,6)</f>
        <v>#REF!</v>
      </c>
      <c r="D11" s="20" t="e">
        <f>'Anexo III.3'!C10+'Anexo III.2x'!C10+'Anexo III.3x'!C10+'Anexo III.4x'!C10</f>
        <v>#REF!</v>
      </c>
      <c r="E11" s="10" t="e">
        <f>ROUND(F11/F9%,6)</f>
        <v>#REF!</v>
      </c>
      <c r="F11" s="2" t="e">
        <f>'Anexo III.3'!D10+'Anexo III.2x'!D10+'Anexo III.3x'!D10+'Anexo III.4x'!D10</f>
        <v>#REF!</v>
      </c>
      <c r="G11" s="19" t="e">
        <f>ROUND(H11/H9%,6)</f>
        <v>#REF!</v>
      </c>
      <c r="H11" s="20" t="e">
        <f>'Anexo III.3'!E10+'Anexo III.2x'!E10+'Anexo III.3x'!E10+'Anexo III.4x'!E10</f>
        <v>#REF!</v>
      </c>
      <c r="I11" s="10" t="e">
        <f>ROUND(J11/J9%,6)</f>
        <v>#REF!</v>
      </c>
      <c r="J11" s="2" t="e">
        <f>'Anexo III.3'!F10+'Anexo III.2x'!F10+'Anexo III.3x'!F10+'Anexo III.4x'!F10</f>
        <v>#REF!</v>
      </c>
      <c r="K11" s="19" t="e">
        <f>ROUND(L11/L9%,6)</f>
        <v>#REF!</v>
      </c>
      <c r="L11" s="20" t="e">
        <f>'Anexo III.3'!G10+'Anexo III.2x'!G10+'Anexo III.3x'!G10+'Anexo III.4x'!G10</f>
        <v>#REF!</v>
      </c>
      <c r="M11" s="10" t="e">
        <f>ROUND(N11/N9%,6)</f>
        <v>#REF!</v>
      </c>
      <c r="N11" s="2" t="e">
        <f>'Anexo III.3'!H10+'Anexo III.2x'!H10+'Anexo III.3x'!H10+'Anexo III.4x'!H10</f>
        <v>#REF!</v>
      </c>
      <c r="O11" s="19" t="e">
        <f>ROUND(P11/P9%,6)</f>
        <v>#REF!</v>
      </c>
      <c r="P11" s="20" t="e">
        <f>'Anexo III.3'!I10+'Anexo III.2x'!I10+'Anexo III.3x'!I10+'Anexo III.4x'!I10</f>
        <v>#REF!</v>
      </c>
      <c r="Q11" s="10" t="e">
        <f>ROUND(R11/R9%,6)</f>
        <v>#REF!</v>
      </c>
      <c r="R11" s="2" t="e">
        <f>'Anexo III.3'!J10+'Anexo III.2x'!J10+'Anexo III.3x'!J10+'Anexo III.4x'!J10</f>
        <v>#REF!</v>
      </c>
      <c r="S11" s="10" t="e">
        <f>ROUND(T11/T9%,6)</f>
        <v>#REF!</v>
      </c>
      <c r="T11" s="2" t="e">
        <f>'Anexo III.3'!K10+'Anexo III.2x'!K10+'Anexo III.3x'!K10+'Anexo III.4x'!K10</f>
        <v>#REF!</v>
      </c>
      <c r="U11" s="19" t="e">
        <f>ROUND(V11/V9%,6)</f>
        <v>#REF!</v>
      </c>
      <c r="V11" s="20" t="e">
        <f t="shared" ref="V11:V20" si="2">SUM(D11,F11,H11,J11,L11,N11,P11,R11,T11)</f>
        <v>#REF!</v>
      </c>
    </row>
    <row r="12" spans="2:22" ht="15" customHeight="1">
      <c r="B12" s="4" t="s">
        <v>7</v>
      </c>
      <c r="C12" s="19" t="e">
        <f>ROUND(D12/D9%,6)</f>
        <v>#REF!</v>
      </c>
      <c r="D12" s="20" t="e">
        <f>'Anexo III.3'!C11+'Anexo III.2x'!C11+'Anexo III.3x'!C11+'Anexo III.4x'!C11</f>
        <v>#REF!</v>
      </c>
      <c r="E12" s="10" t="e">
        <f>ROUND(F12/F9%,6)</f>
        <v>#REF!</v>
      </c>
      <c r="F12" s="2" t="e">
        <f>'Anexo III.3'!D11+'Anexo III.2x'!D11+'Anexo III.3x'!D11+'Anexo III.4x'!D11</f>
        <v>#REF!</v>
      </c>
      <c r="G12" s="19" t="e">
        <f>ROUND(H12/H9%,6)</f>
        <v>#REF!</v>
      </c>
      <c r="H12" s="20" t="e">
        <f>'Anexo III.3'!E11+'Anexo III.2x'!E11+'Anexo III.3x'!E11+'Anexo III.4x'!E11</f>
        <v>#REF!</v>
      </c>
      <c r="I12" s="10" t="e">
        <f>ROUND(J12/J9%,6)</f>
        <v>#REF!</v>
      </c>
      <c r="J12" s="2" t="e">
        <f>'Anexo III.3'!F11+'Anexo III.2x'!F11+'Anexo III.3x'!F11+'Anexo III.4x'!F11</f>
        <v>#REF!</v>
      </c>
      <c r="K12" s="19" t="e">
        <f>ROUND(L12/L9%,6)</f>
        <v>#REF!</v>
      </c>
      <c r="L12" s="20" t="e">
        <f>'Anexo III.3'!G11+'Anexo III.2x'!G11+'Anexo III.3x'!G11+'Anexo III.4x'!G11</f>
        <v>#REF!</v>
      </c>
      <c r="M12" s="10" t="e">
        <f>ROUND(N12/N9%,6)</f>
        <v>#REF!</v>
      </c>
      <c r="N12" s="2" t="e">
        <f>'Anexo III.3'!H11+'Anexo III.2x'!H11+'Anexo III.3x'!H11+'Anexo III.4x'!H11</f>
        <v>#REF!</v>
      </c>
      <c r="O12" s="19" t="e">
        <f>ROUND(P12/P9%,6)</f>
        <v>#REF!</v>
      </c>
      <c r="P12" s="20" t="e">
        <f>'Anexo III.3'!I11+'Anexo III.2x'!I11+'Anexo III.3x'!I11+'Anexo III.4x'!I11</f>
        <v>#REF!</v>
      </c>
      <c r="Q12" s="10" t="e">
        <f>ROUND(R12/R9%,6)</f>
        <v>#REF!</v>
      </c>
      <c r="R12" s="2" t="e">
        <f>'Anexo III.3'!J11+'Anexo III.2x'!J11+'Anexo III.3x'!J11+'Anexo III.4x'!J11</f>
        <v>#REF!</v>
      </c>
      <c r="S12" s="10" t="e">
        <f>ROUND(T12/T9%,6)</f>
        <v>#REF!</v>
      </c>
      <c r="T12" s="2" t="e">
        <f>'Anexo III.3'!K11+'Anexo III.2x'!K11+'Anexo III.3x'!K11+'Anexo III.4x'!K11</f>
        <v>#REF!</v>
      </c>
      <c r="U12" s="19" t="e">
        <f>ROUND(V12/V9%,6)</f>
        <v>#REF!</v>
      </c>
      <c r="V12" s="20" t="e">
        <f t="shared" si="2"/>
        <v>#REF!</v>
      </c>
    </row>
    <row r="13" spans="2:22" ht="15" customHeight="1">
      <c r="B13" s="4" t="s">
        <v>8</v>
      </c>
      <c r="C13" s="19" t="e">
        <f>ROUND(D13/D9%,6)</f>
        <v>#REF!</v>
      </c>
      <c r="D13" s="20" t="e">
        <f>'Anexo III.3'!C12+'Anexo III.2x'!C12+'Anexo III.3x'!C12+'Anexo III.4x'!C12</f>
        <v>#REF!</v>
      </c>
      <c r="E13" s="10" t="e">
        <f>ROUND(F13/F9%,6)</f>
        <v>#REF!</v>
      </c>
      <c r="F13" s="2" t="e">
        <f>'Anexo III.3'!D12+'Anexo III.2x'!D12+'Anexo III.3x'!D12+'Anexo III.4x'!D12</f>
        <v>#REF!</v>
      </c>
      <c r="G13" s="19" t="e">
        <f>ROUND(H13/H9%,6)</f>
        <v>#REF!</v>
      </c>
      <c r="H13" s="20" t="e">
        <f>'Anexo III.3'!E12+'Anexo III.2x'!E12+'Anexo III.3x'!E12+'Anexo III.4x'!E12</f>
        <v>#REF!</v>
      </c>
      <c r="I13" s="10" t="e">
        <f>ROUND(J13/J9%,6)</f>
        <v>#REF!</v>
      </c>
      <c r="J13" s="2" t="e">
        <f>'Anexo III.3'!F12+'Anexo III.2x'!F12+'Anexo III.3x'!F12+'Anexo III.4x'!F12</f>
        <v>#REF!</v>
      </c>
      <c r="K13" s="19" t="e">
        <f>ROUND(L13/L9%,6)</f>
        <v>#REF!</v>
      </c>
      <c r="L13" s="20" t="e">
        <f>'Anexo III.3'!G12+'Anexo III.2x'!G12+'Anexo III.3x'!G12+'Anexo III.4x'!G12</f>
        <v>#REF!</v>
      </c>
      <c r="M13" s="10" t="e">
        <f>ROUND(N13/N9%,6)</f>
        <v>#REF!</v>
      </c>
      <c r="N13" s="2" t="e">
        <f>'Anexo III.3'!H12+'Anexo III.2x'!H12+'Anexo III.3x'!H12+'Anexo III.4x'!H12</f>
        <v>#REF!</v>
      </c>
      <c r="O13" s="19" t="e">
        <f>ROUND(P13/P9%,6)</f>
        <v>#REF!</v>
      </c>
      <c r="P13" s="20" t="e">
        <f>'Anexo III.3'!I12+'Anexo III.2x'!I12+'Anexo III.3x'!I12+'Anexo III.4x'!I12</f>
        <v>#REF!</v>
      </c>
      <c r="Q13" s="10" t="e">
        <f>ROUND(R13/R9%,6)</f>
        <v>#REF!</v>
      </c>
      <c r="R13" s="2" t="e">
        <f>'Anexo III.3'!J12+'Anexo III.2x'!J12+'Anexo III.3x'!J12+'Anexo III.4x'!J12</f>
        <v>#REF!</v>
      </c>
      <c r="S13" s="10" t="e">
        <f>ROUND(T13/T9%,6)</f>
        <v>#REF!</v>
      </c>
      <c r="T13" s="2" t="e">
        <f>'Anexo III.3'!K12+'Anexo III.2x'!K12+'Anexo III.3x'!K12+'Anexo III.4x'!K12</f>
        <v>#REF!</v>
      </c>
      <c r="U13" s="19" t="e">
        <f>ROUND(V13/V9%,6)</f>
        <v>#REF!</v>
      </c>
      <c r="V13" s="20" t="e">
        <f t="shared" si="2"/>
        <v>#REF!</v>
      </c>
    </row>
    <row r="14" spans="2:22" ht="15" customHeight="1">
      <c r="B14" s="4" t="s">
        <v>9</v>
      </c>
      <c r="C14" s="19" t="e">
        <f>ROUND(D14/D9%,6)</f>
        <v>#REF!</v>
      </c>
      <c r="D14" s="20" t="e">
        <f>'Anexo III.3'!C13+'Anexo III.2x'!C13+'Anexo III.3x'!C13+'Anexo III.4x'!C13</f>
        <v>#REF!</v>
      </c>
      <c r="E14" s="10" t="e">
        <f>ROUND(F14/F9%,6)</f>
        <v>#REF!</v>
      </c>
      <c r="F14" s="2" t="e">
        <f>'Anexo III.3'!D13+'Anexo III.2x'!D13+'Anexo III.3x'!D13+'Anexo III.4x'!D13</f>
        <v>#REF!</v>
      </c>
      <c r="G14" s="19" t="e">
        <f>ROUND(H14/H9%,6)</f>
        <v>#REF!</v>
      </c>
      <c r="H14" s="20" t="e">
        <f>'Anexo III.3'!E13+'Anexo III.2x'!E13+'Anexo III.3x'!E13+'Anexo III.4x'!E13</f>
        <v>#REF!</v>
      </c>
      <c r="I14" s="10" t="e">
        <f>ROUND(J14/J9%,6)</f>
        <v>#REF!</v>
      </c>
      <c r="J14" s="2" t="e">
        <f>'Anexo III.3'!F13+'Anexo III.2x'!F13+'Anexo III.3x'!F13+'Anexo III.4x'!F13</f>
        <v>#REF!</v>
      </c>
      <c r="K14" s="19" t="e">
        <f>ROUND(L14/L9%,6)</f>
        <v>#REF!</v>
      </c>
      <c r="L14" s="20" t="e">
        <f>'Anexo III.3'!G13+'Anexo III.2x'!G13+'Anexo III.3x'!G13+'Anexo III.4x'!G13</f>
        <v>#REF!</v>
      </c>
      <c r="M14" s="10" t="e">
        <f>ROUND(N14/N9%,6)</f>
        <v>#REF!</v>
      </c>
      <c r="N14" s="2" t="e">
        <f>'Anexo III.3'!H13+'Anexo III.2x'!H13+'Anexo III.3x'!H13+'Anexo III.4x'!H13</f>
        <v>#REF!</v>
      </c>
      <c r="O14" s="19" t="e">
        <f>ROUND(P14/P9%,6)</f>
        <v>#REF!</v>
      </c>
      <c r="P14" s="20" t="e">
        <f>'Anexo III.3'!I13+'Anexo III.2x'!I13+'Anexo III.3x'!I13+'Anexo III.4x'!I13</f>
        <v>#REF!</v>
      </c>
      <c r="Q14" s="10" t="e">
        <f>ROUND(R14/R9%,6)</f>
        <v>#REF!</v>
      </c>
      <c r="R14" s="2" t="e">
        <f>'Anexo III.3'!J13+'Anexo III.2x'!J13+'Anexo III.3x'!J13+'Anexo III.4x'!J13</f>
        <v>#REF!</v>
      </c>
      <c r="S14" s="10" t="e">
        <f>ROUND(T14/T9%,6)</f>
        <v>#REF!</v>
      </c>
      <c r="T14" s="2" t="e">
        <f>'Anexo III.3'!K13+'Anexo III.2x'!K13+'Anexo III.3x'!K13+'Anexo III.4x'!K13</f>
        <v>#REF!</v>
      </c>
      <c r="U14" s="19" t="e">
        <f>ROUND(V14/V9%,6)</f>
        <v>#REF!</v>
      </c>
      <c r="V14" s="20" t="e">
        <f t="shared" si="2"/>
        <v>#REF!</v>
      </c>
    </row>
    <row r="15" spans="2:22" ht="15" customHeight="1">
      <c r="B15" s="4" t="s">
        <v>10</v>
      </c>
      <c r="C15" s="19" t="e">
        <f>ROUND(D15/D9%,6)</f>
        <v>#REF!</v>
      </c>
      <c r="D15" s="20" t="e">
        <f>'Anexo III.3'!C14+'Anexo III.2x'!C14+'Anexo III.3x'!C14+'Anexo III.4x'!C14</f>
        <v>#REF!</v>
      </c>
      <c r="E15" s="10" t="e">
        <f>ROUND(F15/F9%,6)</f>
        <v>#REF!</v>
      </c>
      <c r="F15" s="2" t="e">
        <f>'Anexo III.3'!D14+'Anexo III.2x'!D14+'Anexo III.3x'!D14+'Anexo III.4x'!D14</f>
        <v>#REF!</v>
      </c>
      <c r="G15" s="19" t="e">
        <f>ROUND(H15/H9%,6)</f>
        <v>#REF!</v>
      </c>
      <c r="H15" s="20" t="e">
        <f>'Anexo III.3'!E14+'Anexo III.2x'!E14+'Anexo III.3x'!E14+'Anexo III.4x'!E14</f>
        <v>#REF!</v>
      </c>
      <c r="I15" s="10" t="e">
        <f>ROUND(J15/J9%,6)</f>
        <v>#REF!</v>
      </c>
      <c r="J15" s="2" t="e">
        <f>'Anexo III.3'!F14+'Anexo III.2x'!F14+'Anexo III.3x'!F14+'Anexo III.4x'!F14</f>
        <v>#REF!</v>
      </c>
      <c r="K15" s="19" t="e">
        <f>ROUND(L15/L9%,6)</f>
        <v>#REF!</v>
      </c>
      <c r="L15" s="20" t="e">
        <f>'Anexo III.3'!G14+'Anexo III.2x'!G14+'Anexo III.3x'!G14+'Anexo III.4x'!G14</f>
        <v>#REF!</v>
      </c>
      <c r="M15" s="10" t="e">
        <f>ROUND(N15/N9%,6)</f>
        <v>#REF!</v>
      </c>
      <c r="N15" s="2" t="e">
        <f>'Anexo III.3'!H14+'Anexo III.2x'!H14+'Anexo III.3x'!H14+'Anexo III.4x'!H14</f>
        <v>#REF!</v>
      </c>
      <c r="O15" s="19" t="e">
        <f>ROUND(P15/P9%,6)</f>
        <v>#REF!</v>
      </c>
      <c r="P15" s="20" t="e">
        <f>'Anexo III.3'!I14+'Anexo III.2x'!I14+'Anexo III.3x'!I14+'Anexo III.4x'!I14</f>
        <v>#REF!</v>
      </c>
      <c r="Q15" s="10" t="e">
        <f>ROUND(R15/R9%,6)</f>
        <v>#REF!</v>
      </c>
      <c r="R15" s="2" t="e">
        <f>'Anexo III.3'!J14+'Anexo III.2x'!J14+'Anexo III.3x'!J14+'Anexo III.4x'!J14</f>
        <v>#REF!</v>
      </c>
      <c r="S15" s="10" t="e">
        <f>ROUND(T15/T9%,6)</f>
        <v>#REF!</v>
      </c>
      <c r="T15" s="2" t="e">
        <f>'Anexo III.3'!K14+'Anexo III.2x'!K14+'Anexo III.3x'!K14+'Anexo III.4x'!K14</f>
        <v>#REF!</v>
      </c>
      <c r="U15" s="19" t="e">
        <f>ROUND(V15/V9%,6)</f>
        <v>#REF!</v>
      </c>
      <c r="V15" s="20" t="e">
        <f t="shared" si="2"/>
        <v>#REF!</v>
      </c>
    </row>
    <row r="16" spans="2:22" ht="15" customHeight="1">
      <c r="B16" s="4" t="s">
        <v>11</v>
      </c>
      <c r="C16" s="19" t="e">
        <f>ROUND(D16/D9%,6)</f>
        <v>#REF!</v>
      </c>
      <c r="D16" s="20" t="e">
        <f>'Anexo III.3'!C15+'Anexo III.2x'!C15+'Anexo III.3x'!C15+'Anexo III.4x'!C15</f>
        <v>#REF!</v>
      </c>
      <c r="E16" s="10" t="e">
        <f>ROUND(F16/F9%,6)</f>
        <v>#REF!</v>
      </c>
      <c r="F16" s="2" t="e">
        <f>'Anexo III.3'!D15+'Anexo III.2x'!D15+'Anexo III.3x'!D15+'Anexo III.4x'!D15</f>
        <v>#REF!</v>
      </c>
      <c r="G16" s="19" t="e">
        <f>ROUND(H16/H9%,6)</f>
        <v>#REF!</v>
      </c>
      <c r="H16" s="20" t="e">
        <f>'Anexo III.3'!E15+'Anexo III.2x'!E15+'Anexo III.3x'!E15+'Anexo III.4x'!E15</f>
        <v>#REF!</v>
      </c>
      <c r="I16" s="10" t="e">
        <f>ROUND(J16/J9%,6)</f>
        <v>#REF!</v>
      </c>
      <c r="J16" s="2" t="e">
        <f>'Anexo III.3'!F15+'Anexo III.2x'!F15+'Anexo III.3x'!F15+'Anexo III.4x'!F15</f>
        <v>#REF!</v>
      </c>
      <c r="K16" s="19" t="e">
        <f>ROUND(L16/L9%,6)</f>
        <v>#REF!</v>
      </c>
      <c r="L16" s="20" t="e">
        <f>'Anexo III.3'!G15+'Anexo III.2x'!G15+'Anexo III.3x'!G15+'Anexo III.4x'!G15</f>
        <v>#REF!</v>
      </c>
      <c r="M16" s="10" t="e">
        <f>ROUND(N16/N9%,6)</f>
        <v>#REF!</v>
      </c>
      <c r="N16" s="2" t="e">
        <f>'Anexo III.3'!H15+'Anexo III.2x'!H15+'Anexo III.3x'!H15+'Anexo III.4x'!H15</f>
        <v>#REF!</v>
      </c>
      <c r="O16" s="19" t="e">
        <f>ROUND(P16/P9%,6)</f>
        <v>#REF!</v>
      </c>
      <c r="P16" s="20" t="e">
        <f>'Anexo III.3'!I15+'Anexo III.2x'!I15+'Anexo III.3x'!I15+'Anexo III.4x'!I15</f>
        <v>#REF!</v>
      </c>
      <c r="Q16" s="10" t="e">
        <f>ROUND(R16/R9%,6)</f>
        <v>#REF!</v>
      </c>
      <c r="R16" s="2" t="e">
        <f>'Anexo III.3'!J15+'Anexo III.2x'!J15+'Anexo III.3x'!J15+'Anexo III.4x'!J15</f>
        <v>#REF!</v>
      </c>
      <c r="S16" s="10" t="e">
        <f>ROUND(T16/T9%,6)</f>
        <v>#REF!</v>
      </c>
      <c r="T16" s="2" t="e">
        <f>'Anexo III.3'!K15+'Anexo III.2x'!K15+'Anexo III.3x'!K15+'Anexo III.4x'!K15</f>
        <v>#REF!</v>
      </c>
      <c r="U16" s="19" t="e">
        <f>ROUND(V16/V9%,6)</f>
        <v>#REF!</v>
      </c>
      <c r="V16" s="20" t="e">
        <f t="shared" si="2"/>
        <v>#REF!</v>
      </c>
    </row>
    <row r="17" spans="2:22" ht="15" customHeight="1">
      <c r="B17" s="4" t="s">
        <v>12</v>
      </c>
      <c r="C17" s="19" t="e">
        <f>ROUND(D17/D9%,6)</f>
        <v>#REF!</v>
      </c>
      <c r="D17" s="20" t="e">
        <f>'Anexo III.3'!C16+'Anexo III.2x'!C16+'Anexo III.3x'!C16+'Anexo III.4x'!C16</f>
        <v>#REF!</v>
      </c>
      <c r="E17" s="10" t="e">
        <f>ROUND(F17/F9%,6)</f>
        <v>#REF!</v>
      </c>
      <c r="F17" s="2" t="e">
        <f>'Anexo III.3'!D16+'Anexo III.2x'!D16+'Anexo III.3x'!D16+'Anexo III.4x'!D16</f>
        <v>#REF!</v>
      </c>
      <c r="G17" s="19" t="e">
        <f>ROUND(H17/H9%,6)</f>
        <v>#REF!</v>
      </c>
      <c r="H17" s="20" t="e">
        <f>'Anexo III.3'!E16+'Anexo III.2x'!E16+'Anexo III.3x'!E16+'Anexo III.4x'!E16</f>
        <v>#REF!</v>
      </c>
      <c r="I17" s="10" t="e">
        <f>ROUND(J17/J9%,6)</f>
        <v>#REF!</v>
      </c>
      <c r="J17" s="2" t="e">
        <f>'Anexo III.3'!F16+'Anexo III.2x'!F16+'Anexo III.3x'!F16+'Anexo III.4x'!F16</f>
        <v>#REF!</v>
      </c>
      <c r="K17" s="19" t="e">
        <f>ROUND(L17/L9%,6)</f>
        <v>#REF!</v>
      </c>
      <c r="L17" s="20" t="e">
        <f>'Anexo III.3'!G16+'Anexo III.2x'!G16+'Anexo III.3x'!G16+'Anexo III.4x'!G16</f>
        <v>#REF!</v>
      </c>
      <c r="M17" s="10" t="e">
        <f>ROUND(N17/N9%,6)</f>
        <v>#REF!</v>
      </c>
      <c r="N17" s="2" t="e">
        <f>'Anexo III.3'!H16+'Anexo III.2x'!H16+'Anexo III.3x'!H16+'Anexo III.4x'!H16</f>
        <v>#REF!</v>
      </c>
      <c r="O17" s="19" t="e">
        <f>ROUND(P17/P9%,6)</f>
        <v>#REF!</v>
      </c>
      <c r="P17" s="20" t="e">
        <f>'Anexo III.3'!I16+'Anexo III.2x'!I16+'Anexo III.3x'!I16+'Anexo III.4x'!I16</f>
        <v>#REF!</v>
      </c>
      <c r="Q17" s="10" t="e">
        <f>ROUND(R17/R9%,6)</f>
        <v>#REF!</v>
      </c>
      <c r="R17" s="2" t="e">
        <f>'Anexo III.3'!J16+'Anexo III.2x'!J16+'Anexo III.3x'!J16+'Anexo III.4x'!J16</f>
        <v>#REF!</v>
      </c>
      <c r="S17" s="10" t="e">
        <f>ROUND(T17/T9%,6)</f>
        <v>#REF!</v>
      </c>
      <c r="T17" s="2" t="e">
        <f>'Anexo III.3'!K16+'Anexo III.2x'!K16+'Anexo III.3x'!K16+'Anexo III.4x'!K16</f>
        <v>#REF!</v>
      </c>
      <c r="U17" s="19" t="e">
        <f>ROUND(V17/V9%,6)</f>
        <v>#REF!</v>
      </c>
      <c r="V17" s="20" t="e">
        <f t="shared" si="2"/>
        <v>#REF!</v>
      </c>
    </row>
    <row r="18" spans="2:22" ht="15" customHeight="1">
      <c r="B18" s="4" t="s">
        <v>13</v>
      </c>
      <c r="C18" s="19" t="e">
        <f>ROUND(D18/D9%,6)</f>
        <v>#REF!</v>
      </c>
      <c r="D18" s="20" t="e">
        <f>'Anexo III.3'!C17+'Anexo III.2x'!C17+'Anexo III.3x'!C17+'Anexo III.4x'!C17</f>
        <v>#REF!</v>
      </c>
      <c r="E18" s="10" t="e">
        <f>ROUND(F18/F9%,6)</f>
        <v>#REF!</v>
      </c>
      <c r="F18" s="2" t="e">
        <f>'Anexo III.3'!D17+'Anexo III.2x'!D17+'Anexo III.3x'!D17+'Anexo III.4x'!D17</f>
        <v>#REF!</v>
      </c>
      <c r="G18" s="19" t="e">
        <f>ROUND(H18/H9%,6)</f>
        <v>#REF!</v>
      </c>
      <c r="H18" s="20" t="e">
        <f>'Anexo III.3'!E17+'Anexo III.2x'!E17+'Anexo III.3x'!E17+'Anexo III.4x'!E17</f>
        <v>#REF!</v>
      </c>
      <c r="I18" s="10" t="e">
        <f>ROUND(J18/J9%,6)</f>
        <v>#REF!</v>
      </c>
      <c r="J18" s="2" t="e">
        <f>'Anexo III.3'!F17+'Anexo III.2x'!F17+'Anexo III.3x'!F17+'Anexo III.4x'!F17</f>
        <v>#REF!</v>
      </c>
      <c r="K18" s="19" t="e">
        <f>ROUND(L18/L9%,6)</f>
        <v>#REF!</v>
      </c>
      <c r="L18" s="20" t="e">
        <f>'Anexo III.3'!G17+'Anexo III.2x'!G17+'Anexo III.3x'!G17+'Anexo III.4x'!G17</f>
        <v>#REF!</v>
      </c>
      <c r="M18" s="10" t="e">
        <f>ROUND(N18/N9%,6)</f>
        <v>#REF!</v>
      </c>
      <c r="N18" s="2" t="e">
        <f>'Anexo III.3'!H17+'Anexo III.2x'!H17+'Anexo III.3x'!H17+'Anexo III.4x'!H17</f>
        <v>#REF!</v>
      </c>
      <c r="O18" s="19" t="e">
        <f>ROUND(P18/P9%,6)</f>
        <v>#REF!</v>
      </c>
      <c r="P18" s="20" t="e">
        <f>'Anexo III.3'!I17+'Anexo III.2x'!I17+'Anexo III.3x'!I17+'Anexo III.4x'!I17</f>
        <v>#REF!</v>
      </c>
      <c r="Q18" s="10" t="e">
        <f>ROUND(R18/R9%,6)</f>
        <v>#REF!</v>
      </c>
      <c r="R18" s="2" t="e">
        <f>'Anexo III.3'!J17+'Anexo III.2x'!J17+'Anexo III.3x'!J17+'Anexo III.4x'!J17</f>
        <v>#REF!</v>
      </c>
      <c r="S18" s="10" t="e">
        <f>ROUND(T18/T9%,6)</f>
        <v>#REF!</v>
      </c>
      <c r="T18" s="2" t="e">
        <f>'Anexo III.3'!K17+'Anexo III.2x'!K17+'Anexo III.3x'!K17+'Anexo III.4x'!K17</f>
        <v>#REF!</v>
      </c>
      <c r="U18" s="19" t="e">
        <f>ROUND(V18/V9%,6)</f>
        <v>#REF!</v>
      </c>
      <c r="V18" s="20" t="e">
        <f t="shared" si="2"/>
        <v>#REF!</v>
      </c>
    </row>
    <row r="19" spans="2:22" ht="15" customHeight="1">
      <c r="B19" s="4" t="s">
        <v>14</v>
      </c>
      <c r="C19" s="19" t="e">
        <f>ROUND(D19/D9%,6)</f>
        <v>#REF!</v>
      </c>
      <c r="D19" s="20" t="e">
        <f>'Anexo III.3'!C18+'Anexo III.2x'!C18+'Anexo III.3x'!C18+'Anexo III.4x'!C18</f>
        <v>#REF!</v>
      </c>
      <c r="E19" s="10" t="e">
        <f>ROUND(F19/F9%,6)</f>
        <v>#REF!</v>
      </c>
      <c r="F19" s="2" t="e">
        <f>'Anexo III.3'!D18+'Anexo III.2x'!D18+'Anexo III.3x'!D18+'Anexo III.4x'!D18</f>
        <v>#REF!</v>
      </c>
      <c r="G19" s="19" t="e">
        <f>ROUND(H19/H9%,6)</f>
        <v>#REF!</v>
      </c>
      <c r="H19" s="20" t="e">
        <f>'Anexo III.3'!E18+'Anexo III.2x'!E18+'Anexo III.3x'!E18+'Anexo III.4x'!E18</f>
        <v>#REF!</v>
      </c>
      <c r="I19" s="10" t="e">
        <f>ROUND(J19/J9%,6)</f>
        <v>#REF!</v>
      </c>
      <c r="J19" s="2" t="e">
        <f>'Anexo III.3'!F18+'Anexo III.2x'!F18+'Anexo III.3x'!F18+'Anexo III.4x'!F18</f>
        <v>#REF!</v>
      </c>
      <c r="K19" s="19" t="e">
        <f>ROUND(L19/L9%,6)</f>
        <v>#REF!</v>
      </c>
      <c r="L19" s="20" t="e">
        <f>'Anexo III.3'!G18+'Anexo III.2x'!G18+'Anexo III.3x'!G18+'Anexo III.4x'!G18</f>
        <v>#REF!</v>
      </c>
      <c r="M19" s="10" t="e">
        <f>ROUND(N19/N9%,6)</f>
        <v>#REF!</v>
      </c>
      <c r="N19" s="2" t="e">
        <f>'Anexo III.3'!H18+'Anexo III.2x'!H18+'Anexo III.3x'!H18+'Anexo III.4x'!H18</f>
        <v>#REF!</v>
      </c>
      <c r="O19" s="19" t="e">
        <f>ROUND(P19/P9%,6)</f>
        <v>#REF!</v>
      </c>
      <c r="P19" s="20" t="e">
        <f>'Anexo III.3'!I18+'Anexo III.2x'!I18+'Anexo III.3x'!I18+'Anexo III.4x'!I18</f>
        <v>#REF!</v>
      </c>
      <c r="Q19" s="10" t="e">
        <f>ROUND(R19/R9%,6)</f>
        <v>#REF!</v>
      </c>
      <c r="R19" s="2" t="e">
        <f>'Anexo III.3'!J18+'Anexo III.2x'!J18+'Anexo III.3x'!J18+'Anexo III.4x'!J18</f>
        <v>#REF!</v>
      </c>
      <c r="S19" s="10" t="e">
        <f>ROUND(T19/T9%,6)</f>
        <v>#REF!</v>
      </c>
      <c r="T19" s="2" t="e">
        <f>'Anexo III.3'!K18+'Anexo III.2x'!K18+'Anexo III.3x'!K18+'Anexo III.4x'!K18</f>
        <v>#REF!</v>
      </c>
      <c r="U19" s="19" t="e">
        <f>ROUND(V19/V9%,6)</f>
        <v>#REF!</v>
      </c>
      <c r="V19" s="20" t="e">
        <f t="shared" si="2"/>
        <v>#REF!</v>
      </c>
    </row>
    <row r="20" spans="2:22" ht="15" customHeight="1">
      <c r="B20" s="4" t="s">
        <v>30</v>
      </c>
      <c r="C20" s="19" t="e">
        <f>ROUND(D20/D9%,6)</f>
        <v>#REF!</v>
      </c>
      <c r="D20" s="20" t="e">
        <f>'Anexo III.3'!C19+'Anexo III.2x'!C19+'Anexo III.3x'!C19+'Anexo III.4x'!C19</f>
        <v>#REF!</v>
      </c>
      <c r="E20" s="10" t="e">
        <f>ROUND(F20/F9%,6)</f>
        <v>#REF!</v>
      </c>
      <c r="F20" s="2" t="e">
        <f>'Anexo III.3'!D19+'Anexo III.2x'!D19+'Anexo III.3x'!D19+'Anexo III.4x'!D19</f>
        <v>#REF!</v>
      </c>
      <c r="G20" s="19" t="e">
        <f>ROUND(H20/H9%,6)</f>
        <v>#REF!</v>
      </c>
      <c r="H20" s="20" t="e">
        <f>'Anexo III.3'!E19+'Anexo III.2x'!E19+'Anexo III.3x'!E19+'Anexo III.4x'!E19</f>
        <v>#REF!</v>
      </c>
      <c r="I20" s="10" t="e">
        <f>ROUND(J20/J9%,6)</f>
        <v>#REF!</v>
      </c>
      <c r="J20" s="2" t="e">
        <f>'Anexo III.3'!F19+'Anexo III.2x'!F19+'Anexo III.3x'!F19+'Anexo III.4x'!F19</f>
        <v>#REF!</v>
      </c>
      <c r="K20" s="19" t="e">
        <f>ROUND(L20/L9%,6)</f>
        <v>#REF!</v>
      </c>
      <c r="L20" s="20" t="e">
        <f>'Anexo III.3'!G19+'Anexo III.2x'!G19+'Anexo III.3x'!G19+'Anexo III.4x'!G19</f>
        <v>#REF!</v>
      </c>
      <c r="M20" s="10" t="e">
        <f>ROUND(N20/N9%,6)</f>
        <v>#REF!</v>
      </c>
      <c r="N20" s="2" t="e">
        <f>'Anexo III.3'!H19+'Anexo III.2x'!H19+'Anexo III.3x'!H19+'Anexo III.4x'!H19</f>
        <v>#REF!</v>
      </c>
      <c r="O20" s="19" t="e">
        <f>ROUND(P20/P9%,6)</f>
        <v>#REF!</v>
      </c>
      <c r="P20" s="20" t="e">
        <f>'Anexo III.3'!I19+'Anexo III.2x'!I19+'Anexo III.3x'!I19+'Anexo III.4x'!I19</f>
        <v>#REF!</v>
      </c>
      <c r="Q20" s="10" t="e">
        <f>ROUND(R20/R9%,6)</f>
        <v>#REF!</v>
      </c>
      <c r="R20" s="2" t="e">
        <f>'Anexo III.3'!J19+'Anexo III.2x'!J19+'Anexo III.3x'!J19+'Anexo III.4x'!J19</f>
        <v>#REF!</v>
      </c>
      <c r="S20" s="10" t="e">
        <f>ROUND(T20/T9%,6)</f>
        <v>#REF!</v>
      </c>
      <c r="T20" s="2" t="e">
        <f>'Anexo III.3'!K19+'Anexo III.2x'!K19+'Anexo III.3x'!K19+'Anexo III.4x'!K19</f>
        <v>#REF!</v>
      </c>
      <c r="U20" s="19" t="e">
        <f>ROUND(V20/V9%,6)</f>
        <v>#REF!</v>
      </c>
      <c r="V20" s="20" t="e">
        <f t="shared" si="2"/>
        <v>#REF!</v>
      </c>
    </row>
    <row r="21" spans="2:22" ht="15" customHeight="1">
      <c r="B21" s="4"/>
      <c r="C21" s="19"/>
      <c r="D21" s="20"/>
      <c r="E21" s="10"/>
      <c r="F21" s="2"/>
      <c r="G21" s="19"/>
      <c r="H21" s="20"/>
      <c r="I21" s="10"/>
      <c r="J21" s="2"/>
      <c r="K21" s="19"/>
      <c r="L21" s="20"/>
      <c r="M21" s="10"/>
      <c r="N21" s="2"/>
      <c r="O21" s="19"/>
      <c r="P21" s="20"/>
      <c r="Q21" s="10"/>
      <c r="R21" s="2"/>
      <c r="S21" s="10"/>
      <c r="T21" s="2"/>
      <c r="U21" s="19"/>
      <c r="V21" s="20"/>
    </row>
    <row r="24" spans="2:22" ht="15" customHeight="1">
      <c r="B24" s="14" t="s">
        <v>28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55" orientation="landscape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L22"/>
  <sheetViews>
    <sheetView showGridLines="0" zoomScale="85" zoomScaleNormal="85" zoomScaleSheetLayoutView="100" workbookViewId="0">
      <selection activeCell="A21" sqref="A21:XFD22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1" spans="2:12" ht="15" customHeight="1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15" customHeight="1">
      <c r="B2" s="27" t="s">
        <v>56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15" customHeight="1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ht="15" customHeight="1">
      <c r="B4" s="24" t="s">
        <v>54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ht="1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ht="35.1" customHeight="1">
      <c r="B6" s="26" t="s">
        <v>58</v>
      </c>
      <c r="C6" s="25" t="s">
        <v>0</v>
      </c>
      <c r="D6" s="25" t="s">
        <v>27</v>
      </c>
      <c r="E6" s="25" t="s">
        <v>26</v>
      </c>
      <c r="F6" s="25" t="s">
        <v>25</v>
      </c>
      <c r="G6" s="25" t="s">
        <v>4</v>
      </c>
      <c r="H6" s="25" t="s">
        <v>20</v>
      </c>
      <c r="I6" s="25" t="s">
        <v>3</v>
      </c>
      <c r="J6" s="25" t="s">
        <v>31</v>
      </c>
      <c r="K6" s="25" t="s">
        <v>29</v>
      </c>
      <c r="L6" s="25" t="s">
        <v>18</v>
      </c>
    </row>
    <row r="8" spans="2:12" ht="15" customHeight="1">
      <c r="B8" s="4" t="s">
        <v>5</v>
      </c>
      <c r="C8" s="2"/>
      <c r="D8" s="2"/>
      <c r="E8" s="2"/>
      <c r="F8" s="2"/>
      <c r="G8" s="2"/>
      <c r="H8" s="2"/>
      <c r="I8" s="2"/>
      <c r="J8" s="2"/>
      <c r="K8" s="2"/>
      <c r="L8" s="2">
        <f>SUM(C8:K8)</f>
        <v>0</v>
      </c>
    </row>
    <row r="9" spans="2:12" ht="15" customHeight="1">
      <c r="B9" s="4" t="s">
        <v>6</v>
      </c>
      <c r="C9" s="2"/>
      <c r="D9" s="2"/>
      <c r="E9" s="2"/>
      <c r="F9" s="2"/>
      <c r="G9" s="2"/>
      <c r="H9" s="2"/>
      <c r="I9" s="2"/>
      <c r="J9" s="2"/>
      <c r="K9" s="2"/>
      <c r="L9" s="2">
        <f t="shared" ref="L9:L18" si="0">SUM(C9:K9)</f>
        <v>0</v>
      </c>
    </row>
    <row r="10" spans="2:12" ht="15" customHeight="1">
      <c r="B10" s="4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si="0"/>
        <v>0</v>
      </c>
    </row>
    <row r="11" spans="2:12" ht="15" customHeight="1">
      <c r="B11" s="4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0"/>
        <v>0</v>
      </c>
    </row>
    <row r="12" spans="2:12" ht="15" customHeight="1"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2:12" ht="15" customHeight="1">
      <c r="B13" s="4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2:12" ht="15" customHeight="1">
      <c r="B14" s="4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2:12" ht="15" customHeight="1">
      <c r="B15" s="4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2:12" ht="15" customHeight="1">
      <c r="B16" s="4" t="s">
        <v>13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0"/>
        <v>0</v>
      </c>
    </row>
    <row r="17" spans="2:12" ht="15" customHeight="1">
      <c r="B17" s="4" t="s">
        <v>14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</row>
    <row r="18" spans="2:12" ht="15" customHeight="1">
      <c r="B18" s="4" t="s">
        <v>30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0"/>
        <v>0</v>
      </c>
    </row>
    <row r="19" spans="2:12" ht="15" customHeight="1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ht="15" customHeight="1">
      <c r="B20" s="23" t="s">
        <v>36</v>
      </c>
    </row>
    <row r="21" spans="2:12" s="23" customFormat="1" ht="15" customHeight="1">
      <c r="B21" s="23" t="s">
        <v>40</v>
      </c>
    </row>
    <row r="22" spans="2:12" s="23" customFormat="1" ht="15" customHeight="1">
      <c r="B22" s="23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B5:L23"/>
  <sheetViews>
    <sheetView showGridLines="0" zoomScale="85" zoomScaleNormal="85" zoomScaleSheetLayoutView="100" workbookViewId="0">
      <selection activeCell="B21" sqref="B21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23" t="s">
        <v>41</v>
      </c>
    </row>
    <row r="22" spans="2:12" ht="15" customHeight="1">
      <c r="B22" s="23" t="s">
        <v>34</v>
      </c>
    </row>
    <row r="23" spans="2:12" ht="15" customHeight="1">
      <c r="B23" s="23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5:L21"/>
  <sheetViews>
    <sheetView showGridLines="0" zoomScale="85" zoomScaleNormal="85" zoomScaleSheetLayoutView="100" workbookViewId="0">
      <selection activeCell="B21" sqref="B21:B23"/>
    </sheetView>
  </sheetViews>
  <sheetFormatPr baseColWidth="10" defaultColWidth="9" defaultRowHeight="15" customHeight="1"/>
  <cols>
    <col min="1" max="1" width="1.5" style="1" customWidth="1"/>
    <col min="2" max="2" width="23.625" style="1" customWidth="1"/>
    <col min="3" max="12" width="11" style="1" customWidth="1"/>
    <col min="13" max="16384" width="9" style="1"/>
  </cols>
  <sheetData>
    <row r="5" spans="2:12" ht="16.5">
      <c r="B5" s="8" t="s">
        <v>46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35.1" customHeight="1">
      <c r="B6" s="5" t="s">
        <v>24</v>
      </c>
      <c r="C6" s="21" t="s">
        <v>0</v>
      </c>
      <c r="D6" s="21" t="s">
        <v>27</v>
      </c>
      <c r="E6" s="21" t="s">
        <v>26</v>
      </c>
      <c r="F6" s="21" t="s">
        <v>25</v>
      </c>
      <c r="G6" s="21" t="s">
        <v>4</v>
      </c>
      <c r="H6" s="21" t="s">
        <v>20</v>
      </c>
      <c r="I6" s="21" t="s">
        <v>3</v>
      </c>
      <c r="J6" s="21" t="s">
        <v>31</v>
      </c>
      <c r="K6" s="21" t="s">
        <v>29</v>
      </c>
      <c r="L6" s="12" t="s">
        <v>18</v>
      </c>
    </row>
    <row r="8" spans="2:12" ht="15" customHeight="1" thickBot="1">
      <c r="B8" s="6" t="s">
        <v>15</v>
      </c>
      <c r="C8" s="11">
        <f t="shared" ref="C8:L8" si="0">SUM(C9:C19)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9" spans="2:12" ht="15" customHeight="1">
      <c r="B9" s="4" t="s">
        <v>5</v>
      </c>
      <c r="C9" s="2"/>
      <c r="D9" s="2"/>
      <c r="E9" s="2"/>
      <c r="F9" s="2"/>
      <c r="G9" s="2"/>
      <c r="H9" s="2"/>
      <c r="I9" s="2"/>
      <c r="J9" s="2"/>
      <c r="K9" s="2"/>
      <c r="L9" s="2">
        <f>SUM(C9:K9)</f>
        <v>0</v>
      </c>
    </row>
    <row r="10" spans="2:12" ht="15" customHeight="1">
      <c r="B10" s="4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>
        <f t="shared" ref="L10:L19" si="1">SUM(C10:K10)</f>
        <v>0</v>
      </c>
    </row>
    <row r="11" spans="2:12" ht="15" customHeight="1"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si="1"/>
        <v>0</v>
      </c>
    </row>
    <row r="12" spans="2:12" ht="15" customHeight="1">
      <c r="B12" s="4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ht="15" customHeight="1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ht="15" customHeight="1">
      <c r="B14" s="4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ht="15" customHeight="1">
      <c r="B15" s="4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>
        <f t="shared" si="1"/>
        <v>0</v>
      </c>
    </row>
    <row r="16" spans="2:12" ht="15" customHeight="1">
      <c r="B16" s="4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ht="15" customHeight="1">
      <c r="B17" s="4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ht="15" customHeight="1">
      <c r="B18" s="4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ht="15" customHeight="1">
      <c r="B19" s="4" t="s">
        <v>30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ht="15" customHeight="1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15" customHeight="1">
      <c r="B21" s="1" t="s">
        <v>21</v>
      </c>
    </row>
  </sheetData>
  <printOptions horizontalCentered="1"/>
  <pageMargins left="0.78740157480314965" right="0.78740157480314965" top="0.59055118110236227" bottom="0.59055118110236227" header="0.31496062992125984" footer="0.31496062992125984"/>
  <pageSetup scale="80" orientation="landscape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85167AD-9705-4A18-957A-BB6EA9645B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26</vt:i4>
      </vt:variant>
    </vt:vector>
  </HeadingPairs>
  <TitlesOfParts>
    <vt:vector size="41" baseType="lpstr">
      <vt:lpstr>Anexo III.3</vt:lpstr>
      <vt:lpstr>Anexo III.2x</vt:lpstr>
      <vt:lpstr>Anexo III.3x</vt:lpstr>
      <vt:lpstr>Anexo III.4x</vt:lpstr>
      <vt:lpstr>Anexo IVx</vt:lpstr>
      <vt:lpstr>Anexo Vx</vt:lpstr>
      <vt:lpstr>Anexo VII.6x</vt:lpstr>
      <vt:lpstr>Anexo VII.7x</vt:lpstr>
      <vt:lpstr>Anexo VII.8x</vt:lpstr>
      <vt:lpstr>Anexo VII.9x</vt:lpstr>
      <vt:lpstr>Anexo VII.10x</vt:lpstr>
      <vt:lpstr>Anexo VII.11x</vt:lpstr>
      <vt:lpstr>T1</vt:lpstr>
      <vt:lpstr>T2</vt:lpstr>
      <vt:lpstr>Anexo VII.12x</vt:lpstr>
      <vt:lpstr>'Anexo III.2x'!Área_de_impresión</vt:lpstr>
      <vt:lpstr>'Anexo III.3'!Área_de_impresión</vt:lpstr>
      <vt:lpstr>'Anexo III.3x'!Área_de_impresión</vt:lpstr>
      <vt:lpstr>'Anexo III.4x'!Área_de_impresión</vt:lpstr>
      <vt:lpstr>'Anexo IVx'!Área_de_impresión</vt:lpstr>
      <vt:lpstr>'Anexo VII.10x'!Área_de_impresión</vt:lpstr>
      <vt:lpstr>'Anexo VII.11x'!Área_de_impresión</vt:lpstr>
      <vt:lpstr>'Anexo VII.12x'!Área_de_impresión</vt:lpstr>
      <vt:lpstr>'Anexo VII.6x'!Área_de_impresión</vt:lpstr>
      <vt:lpstr>'Anexo VII.7x'!Área_de_impresión</vt:lpstr>
      <vt:lpstr>'Anexo VII.8x'!Área_de_impresión</vt:lpstr>
      <vt:lpstr>'Anexo VII.9x'!Área_de_impresión</vt:lpstr>
      <vt:lpstr>'Anexo Vx'!Área_de_impresión</vt:lpstr>
      <vt:lpstr>'Anexo III.2x'!Títulos_a_imprimir</vt:lpstr>
      <vt:lpstr>'Anexo III.3'!Títulos_a_imprimir</vt:lpstr>
      <vt:lpstr>'Anexo III.3x'!Títulos_a_imprimir</vt:lpstr>
      <vt:lpstr>'Anexo III.4x'!Títulos_a_imprimir</vt:lpstr>
      <vt:lpstr>'Anexo IVx'!Títulos_a_imprimir</vt:lpstr>
      <vt:lpstr>'Anexo VII.10x'!Títulos_a_imprimir</vt:lpstr>
      <vt:lpstr>'Anexo VII.11x'!Títulos_a_imprimir</vt:lpstr>
      <vt:lpstr>'Anexo VII.12x'!Títulos_a_imprimir</vt:lpstr>
      <vt:lpstr>'Anexo VII.6x'!Títulos_a_imprimir</vt:lpstr>
      <vt:lpstr>'Anexo VII.7x'!Títulos_a_imprimir</vt:lpstr>
      <vt:lpstr>'Anexo VII.8x'!Títulos_a_imprimir</vt:lpstr>
      <vt:lpstr>'Anexo VII.9x'!Títulos_a_imprimir</vt:lpstr>
      <vt:lpstr>'Anexo Vx'!Títulos_a_imprimir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2013-10-09T17:39:51Z</dcterms:created>
  <dcterms:modified xsi:type="dcterms:W3CDTF">2025-09-29T19:55:54Z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TC040142059991</vt:lpwstr>
  </property>
</Properties>
</file>