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A94BAEC0-C8FB-45A7-9D68-F5CF4A4AED0E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1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III.1'!#REF!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III.1'!$A$2:$M$24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III.1'!#REF!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III.1'!#REF!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III.1'!#REF!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III.1'!$2:$5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C9" i="50" l="1"/>
  <c r="D9" i="50"/>
  <c r="E9" i="50"/>
  <c r="F9" i="50"/>
  <c r="G9" i="50"/>
  <c r="H9" i="50"/>
  <c r="I9" i="50"/>
  <c r="J9" i="50"/>
  <c r="K9" i="50"/>
  <c r="L9" i="50"/>
  <c r="C10" i="50"/>
  <c r="D10" i="50"/>
  <c r="E10" i="50"/>
  <c r="F10" i="50"/>
  <c r="G10" i="50"/>
  <c r="H10" i="50"/>
  <c r="I10" i="50"/>
  <c r="J10" i="50"/>
  <c r="K10" i="50"/>
  <c r="L10" i="50"/>
  <c r="C11" i="50"/>
  <c r="D11" i="50"/>
  <c r="E11" i="50"/>
  <c r="F11" i="50"/>
  <c r="G11" i="50"/>
  <c r="H11" i="50"/>
  <c r="I11" i="50"/>
  <c r="J11" i="50"/>
  <c r="K11" i="50"/>
  <c r="L11" i="50"/>
  <c r="C12" i="50"/>
  <c r="D12" i="50"/>
  <c r="E12" i="50"/>
  <c r="F12" i="50"/>
  <c r="G12" i="50"/>
  <c r="H12" i="50"/>
  <c r="I12" i="50"/>
  <c r="J12" i="50"/>
  <c r="K12" i="50"/>
  <c r="L12" i="50"/>
  <c r="C13" i="50"/>
  <c r="D13" i="50"/>
  <c r="E13" i="50"/>
  <c r="F13" i="50"/>
  <c r="G13" i="50"/>
  <c r="H13" i="50"/>
  <c r="I13" i="50"/>
  <c r="J13" i="50"/>
  <c r="K13" i="50"/>
  <c r="L13" i="50"/>
  <c r="C14" i="50"/>
  <c r="D14" i="50"/>
  <c r="E14" i="50"/>
  <c r="F14" i="50"/>
  <c r="G14" i="50"/>
  <c r="H14" i="50"/>
  <c r="I14" i="50"/>
  <c r="J14" i="50"/>
  <c r="K14" i="50"/>
  <c r="L14" i="50"/>
  <c r="C15" i="50"/>
  <c r="D15" i="50"/>
  <c r="E15" i="50"/>
  <c r="F15" i="50"/>
  <c r="G15" i="50"/>
  <c r="H15" i="50"/>
  <c r="I15" i="50"/>
  <c r="J15" i="50"/>
  <c r="K15" i="50"/>
  <c r="L15" i="50"/>
  <c r="C16" i="50"/>
  <c r="D16" i="50"/>
  <c r="E16" i="50"/>
  <c r="F16" i="50"/>
  <c r="G16" i="50"/>
  <c r="H16" i="50"/>
  <c r="I16" i="50"/>
  <c r="J16" i="50"/>
  <c r="K16" i="50"/>
  <c r="L16" i="50"/>
  <c r="C17" i="50"/>
  <c r="D17" i="50"/>
  <c r="E17" i="50"/>
  <c r="F17" i="50"/>
  <c r="G17" i="50"/>
  <c r="H17" i="50"/>
  <c r="I17" i="50"/>
  <c r="J17" i="50"/>
  <c r="K17" i="50"/>
  <c r="L17" i="50"/>
  <c r="C18" i="50"/>
  <c r="D18" i="50"/>
  <c r="E18" i="50"/>
  <c r="F18" i="50"/>
  <c r="G18" i="50"/>
  <c r="H18" i="50"/>
  <c r="I18" i="50"/>
  <c r="J18" i="50"/>
  <c r="K18" i="50"/>
  <c r="L18" i="50"/>
  <c r="C19" i="50"/>
  <c r="D19" i="50"/>
  <c r="E19" i="50"/>
  <c r="F19" i="50"/>
  <c r="G19" i="50"/>
  <c r="H19" i="50"/>
  <c r="I19" i="50"/>
  <c r="J19" i="50"/>
  <c r="K19" i="50"/>
  <c r="L19" i="50"/>
  <c r="L94" i="50" l="1"/>
  <c r="L70" i="50" l="1"/>
  <c r="M83" i="50" l="1"/>
  <c r="M84" i="50"/>
  <c r="M85" i="50"/>
  <c r="M86" i="50"/>
  <c r="M87" i="50"/>
  <c r="M88" i="50"/>
  <c r="M89" i="50"/>
  <c r="M90" i="50"/>
  <c r="M91" i="50"/>
  <c r="M92" i="50"/>
  <c r="M82" i="50"/>
  <c r="M59" i="50"/>
  <c r="M60" i="50"/>
  <c r="M61" i="50"/>
  <c r="M62" i="50"/>
  <c r="M63" i="50"/>
  <c r="M64" i="50"/>
  <c r="M65" i="50"/>
  <c r="M66" i="50"/>
  <c r="M67" i="50"/>
  <c r="M68" i="50"/>
  <c r="M58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4" i="50" l="1"/>
  <c r="J94" i="50"/>
  <c r="I94" i="50"/>
  <c r="H94" i="50"/>
  <c r="G94" i="50"/>
  <c r="F94" i="50"/>
  <c r="E94" i="50"/>
  <c r="D94" i="50"/>
  <c r="C94" i="50"/>
  <c r="K70" i="50"/>
  <c r="J70" i="50"/>
  <c r="I70" i="50"/>
  <c r="H70" i="50"/>
  <c r="G70" i="50"/>
  <c r="F70" i="50"/>
  <c r="E70" i="50"/>
  <c r="D70" i="50"/>
  <c r="C70" i="50"/>
  <c r="K45" i="50"/>
  <c r="J45" i="50"/>
  <c r="I45" i="50"/>
  <c r="H45" i="50"/>
  <c r="G45" i="50"/>
  <c r="F45" i="50"/>
  <c r="E45" i="50"/>
  <c r="D45" i="50"/>
  <c r="C45" i="50"/>
  <c r="M70" i="50" l="1"/>
  <c r="M45" i="50"/>
  <c r="M94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L19" i="91"/>
  <c r="C9" i="90"/>
  <c r="D9" i="90"/>
  <c r="E9" i="90"/>
  <c r="F9" i="90"/>
  <c r="G9" i="90"/>
  <c r="H9" i="90"/>
  <c r="L9" i="90" s="1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G21" i="90" s="1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45" i="90" l="1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P12" i="52" s="1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<sst xmlns="http://schemas.openxmlformats.org/spreadsheetml/2006/main" count="694" uniqueCount="80">
  <si>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</si>
  <si>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</si>
  <si>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</si>
  <si>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</si>
  <si>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</si>
  <si>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</si>
  <si>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</si>
  <si>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</si>
  <si>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</si>
  <si>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</si>
  <si>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</si>
  <si>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</si>
  <si>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</si>
  <si>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</si>
  <si>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</si>
  <si>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</si>
  <si>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</si>
  <si>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</si>
  <si>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</si>
  <si>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</si>
  <si>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</si>
  <si>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</si>
  <si>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</si>
  <si>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</si>
  <si>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</si>
  <si>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</si>
  <si>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</si>
  <si>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</si>
  <si>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</si>
  <si>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</si>
  <si>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</si>
  <si>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</si>
  <si>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</si>
  <si>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</si>
  <si>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</si>
  <si>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</si>
  <si>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</si>
  <si>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</si>
  <si>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</si>
  <si>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</si>
  <si>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</si>
  <si>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</si>
  <si>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</si>
  <si>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</si>
  <si>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</si>
  <si>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</si>
  <si>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</si>
  <si>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</si>
  <si>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</si>
  <si>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</si>
  <si>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</si>
  <si>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</si>
  <si>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</si>
  <si>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</si>
  <si>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</si>
  <si>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</si>
  <si>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</si>
  <si>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</si>
  <si>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</si>
  <si>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</si>
  <si>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</si>
  <si>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</si>
  <si>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</si>
  <si>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</si>
  <si>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</si>
  <si>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</si>
  <si>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</si>
  <si>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</si>
  <si>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</si>
  <si>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</si>
  <si>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</si>
  <si>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ANEXO III - PARTICIPACIONES FEDERALES MINISTRADAS A LOS MUNICIPIOS EN EL I TRIMESTRE DEL EJERCICIO FISCAL 2025</t>
  </si>
  <si>
    <t>Del 1 de enero al 31 de marzo de 2025</t>
  </si>
  <si>
    <t>ANEXO VII - PARTICIPACIONES FEDERALES MINISTRADAS A LOS MUNICIPIOS DEL EJERCICIO FISCAL 2025</t>
  </si>
  <si>
    <t>Del 1 de enero al 31 de enero de 2025</t>
  </si>
  <si>
    <t>Del 1 de marzo al 31 de marzo de 2025</t>
  </si>
  <si>
    <t>Del 1 de febrero al 28 de febrero de 2025</t>
  </si>
  <si>
    <t>En FOFIR incluye cuarto trimestre de 2024.</t>
  </si>
  <si>
    <t>Incluye tercer ajuste cuatrimestral de 2024 en FGP, FFM, IEPS y FOFIR cuarto trimestre de 2024.</t>
  </si>
  <si>
    <t>Incluye tercer ajuste cuatrimestral de 2024 en FGP, FFM e IEPS.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</si>
</sst>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0"/>
    <numFmt numFmtId="165" formatCode="#,##0_ ;[Red]\-#,##0\ "/>
  </numFmts>
  <fonts count="28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  <font>
      <sz val="8"/>
      <color theme="4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45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3" fontId="27" fillId="0" borderId="0" xfId="0" applyNumberFormat="1" applyFo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6"/>
  <sheetViews>
    <sheetView showGridLines="0" tabSelected="1" zoomScale="85" zoomScaleNormal="85" zoomScaleSheetLayoutView="100" workbookViewId="0"/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.375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69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9" spans="2:13" ht="15" customHeight="1">
      <c r="B9" s="38" t="s">
        <v>5</v>
      </c>
      <c r="C9" s="39">
        <f>SUM(C33,C58,C82)</f>
        <v>92574963</v>
      </c>
      <c r="D9" s="39">
        <f t="shared" ref="D9:L9" si="0">SUM(D33,D58,D82)</f>
        <v>20524320</v>
      </c>
      <c r="E9" s="39">
        <f t="shared" si="0"/>
        <v>6129831</v>
      </c>
      <c r="F9" s="39">
        <f t="shared" si="0"/>
        <v>3793238</v>
      </c>
      <c r="G9" s="39">
        <f t="shared" si="0"/>
        <v>470040</v>
      </c>
      <c r="H9" s="39">
        <f t="shared" si="0"/>
        <v>774</v>
      </c>
      <c r="I9" s="39">
        <f t="shared" si="0"/>
        <v>2657217</v>
      </c>
      <c r="J9" s="39">
        <f t="shared" si="0"/>
        <v>3505780</v>
      </c>
      <c r="K9" s="39">
        <f t="shared" si="0"/>
        <v>9375368</v>
      </c>
      <c r="L9" s="39">
        <f t="shared" si="0"/>
        <v>1879637</v>
      </c>
      <c r="M9" s="39">
        <f>SUM(C9:L9)</f>
        <v>140911168</v>
      </c>
    </row>
    <row r="10" spans="2:13" ht="15" customHeight="1">
      <c r="B10" s="38" t="s">
        <v>6</v>
      </c>
      <c r="C10" s="39">
        <f t="shared" ref="C10:L10" si="1">SUM(C34,C59,C83)</f>
        <v>222709544</v>
      </c>
      <c r="D10" s="39">
        <f t="shared" si="1"/>
        <v>46418292</v>
      </c>
      <c r="E10" s="39">
        <f t="shared" si="1"/>
        <v>15398267</v>
      </c>
      <c r="F10" s="39">
        <f t="shared" si="1"/>
        <v>9271012</v>
      </c>
      <c r="G10" s="39">
        <f t="shared" si="1"/>
        <v>1041829</v>
      </c>
      <c r="H10" s="39">
        <f t="shared" si="1"/>
        <v>1515</v>
      </c>
      <c r="I10" s="39">
        <f t="shared" si="1"/>
        <v>6252145</v>
      </c>
      <c r="J10" s="39">
        <f t="shared" si="1"/>
        <v>11332193</v>
      </c>
      <c r="K10" s="39">
        <f t="shared" si="1"/>
        <v>75316841</v>
      </c>
      <c r="L10" s="39">
        <f t="shared" si="1"/>
        <v>4448755</v>
      </c>
      <c r="M10" s="39">
        <f t="shared" ref="M10:M19" si="2">SUM(C10:L10)</f>
        <v>392190393</v>
      </c>
    </row>
    <row r="11" spans="2:13" ht="15" customHeight="1">
      <c r="B11" s="38" t="s">
        <v>7</v>
      </c>
      <c r="C11" s="39">
        <f t="shared" ref="C11:L11" si="3">SUM(C35,C60,C84)</f>
        <v>55009236</v>
      </c>
      <c r="D11" s="39">
        <f t="shared" si="3"/>
        <v>14149709</v>
      </c>
      <c r="E11" s="39">
        <f t="shared" si="3"/>
        <v>3215104</v>
      </c>
      <c r="F11" s="39">
        <f t="shared" si="3"/>
        <v>2153704</v>
      </c>
      <c r="G11" s="39">
        <f t="shared" si="3"/>
        <v>338453</v>
      </c>
      <c r="H11" s="39">
        <f t="shared" si="3"/>
        <v>702</v>
      </c>
      <c r="I11" s="39">
        <f t="shared" si="3"/>
        <v>1722688</v>
      </c>
      <c r="J11" s="39">
        <f t="shared" si="3"/>
        <v>1450110</v>
      </c>
      <c r="K11" s="39">
        <f t="shared" si="3"/>
        <v>8701683</v>
      </c>
      <c r="L11" s="39">
        <f t="shared" si="3"/>
        <v>1176376</v>
      </c>
      <c r="M11" s="39">
        <f t="shared" si="2"/>
        <v>87917765</v>
      </c>
    </row>
    <row r="12" spans="2:13" ht="15" customHeight="1">
      <c r="B12" s="38" t="s">
        <v>8</v>
      </c>
      <c r="C12" s="39">
        <f t="shared" ref="C12:L12" si="4">SUM(C36,C61,C85)</f>
        <v>36975565</v>
      </c>
      <c r="D12" s="39">
        <f t="shared" si="4"/>
        <v>8932864</v>
      </c>
      <c r="E12" s="39">
        <f t="shared" si="4"/>
        <v>2287629</v>
      </c>
      <c r="F12" s="39">
        <f t="shared" si="4"/>
        <v>1477215</v>
      </c>
      <c r="G12" s="39">
        <f t="shared" si="4"/>
        <v>210006</v>
      </c>
      <c r="H12" s="39">
        <f t="shared" si="4"/>
        <v>401</v>
      </c>
      <c r="I12" s="39">
        <f t="shared" si="4"/>
        <v>1116824</v>
      </c>
      <c r="J12" s="39">
        <f t="shared" si="4"/>
        <v>797473</v>
      </c>
      <c r="K12" s="39">
        <f t="shared" si="4"/>
        <v>29465250</v>
      </c>
      <c r="L12" s="39">
        <f t="shared" si="4"/>
        <v>773437</v>
      </c>
      <c r="M12" s="39">
        <f t="shared" si="2"/>
        <v>82036664</v>
      </c>
    </row>
    <row r="13" spans="2:13" ht="15" customHeight="1">
      <c r="B13" s="38" t="s">
        <v>9</v>
      </c>
      <c r="C13" s="39">
        <f t="shared" ref="C13:L13" si="5">SUM(C37,C62,C86)</f>
        <v>63351199</v>
      </c>
      <c r="D13" s="39">
        <f t="shared" si="5"/>
        <v>13310041</v>
      </c>
      <c r="E13" s="39">
        <f t="shared" si="5"/>
        <v>4356605</v>
      </c>
      <c r="F13" s="39">
        <f t="shared" si="5"/>
        <v>2632201</v>
      </c>
      <c r="G13" s="39">
        <f t="shared" si="5"/>
        <v>299526</v>
      </c>
      <c r="H13" s="39">
        <f t="shared" si="5"/>
        <v>443</v>
      </c>
      <c r="I13" s="39">
        <f t="shared" si="5"/>
        <v>1780809</v>
      </c>
      <c r="J13" s="39">
        <f t="shared" si="5"/>
        <v>1966820</v>
      </c>
      <c r="K13" s="39">
        <f t="shared" si="5"/>
        <v>13505734</v>
      </c>
      <c r="L13" s="39">
        <f t="shared" si="5"/>
        <v>1267512</v>
      </c>
      <c r="M13" s="39">
        <f t="shared" si="2"/>
        <v>102470890</v>
      </c>
    </row>
    <row r="14" spans="2:13" ht="15" customHeight="1">
      <c r="B14" s="38" t="s">
        <v>10</v>
      </c>
      <c r="C14" s="39">
        <f t="shared" ref="C14:L14" si="6">SUM(C38,C63,C87)</f>
        <v>42125140</v>
      </c>
      <c r="D14" s="39">
        <f t="shared" si="6"/>
        <v>9871687</v>
      </c>
      <c r="E14" s="39">
        <f t="shared" si="6"/>
        <v>2673227</v>
      </c>
      <c r="F14" s="39">
        <f t="shared" si="6"/>
        <v>1698298</v>
      </c>
      <c r="G14" s="39">
        <f t="shared" si="6"/>
        <v>230042</v>
      </c>
      <c r="H14" s="39">
        <f t="shared" si="6"/>
        <v>419</v>
      </c>
      <c r="I14" s="39">
        <f t="shared" si="6"/>
        <v>1253814</v>
      </c>
      <c r="J14" s="39">
        <f t="shared" si="6"/>
        <v>1045851</v>
      </c>
      <c r="K14" s="39">
        <f t="shared" si="6"/>
        <v>1850802</v>
      </c>
      <c r="L14" s="39">
        <f t="shared" si="6"/>
        <v>872717</v>
      </c>
      <c r="M14" s="39">
        <f t="shared" si="2"/>
        <v>61621997</v>
      </c>
    </row>
    <row r="15" spans="2:13" ht="15" customHeight="1">
      <c r="B15" s="38" t="s">
        <v>11</v>
      </c>
      <c r="C15" s="39">
        <f t="shared" ref="C15:L15" si="7">SUM(C39,C64,C88)</f>
        <v>40914495</v>
      </c>
      <c r="D15" s="39">
        <f t="shared" si="7"/>
        <v>10059229</v>
      </c>
      <c r="E15" s="39">
        <f t="shared" si="7"/>
        <v>2493328</v>
      </c>
      <c r="F15" s="39">
        <f t="shared" si="7"/>
        <v>1625317</v>
      </c>
      <c r="G15" s="39">
        <f t="shared" si="7"/>
        <v>237695</v>
      </c>
      <c r="H15" s="39">
        <f t="shared" si="7"/>
        <v>465</v>
      </c>
      <c r="I15" s="39">
        <f t="shared" si="7"/>
        <v>1252266</v>
      </c>
      <c r="J15" s="39">
        <f t="shared" si="7"/>
        <v>885621</v>
      </c>
      <c r="K15" s="39">
        <f t="shared" si="7"/>
        <v>924833</v>
      </c>
      <c r="L15" s="39">
        <f t="shared" si="7"/>
        <v>861941</v>
      </c>
      <c r="M15" s="39">
        <f t="shared" si="2"/>
        <v>59255190</v>
      </c>
    </row>
    <row r="16" spans="2:13" ht="15" customHeight="1">
      <c r="B16" s="38" t="s">
        <v>12</v>
      </c>
      <c r="C16" s="39">
        <f t="shared" ref="C16:L16" si="8">SUM(C40,C65,C89)</f>
        <v>101259066</v>
      </c>
      <c r="D16" s="39">
        <f t="shared" si="8"/>
        <v>19576765</v>
      </c>
      <c r="E16" s="39">
        <f t="shared" si="8"/>
        <v>7336235</v>
      </c>
      <c r="F16" s="39">
        <f t="shared" si="8"/>
        <v>4292484</v>
      </c>
      <c r="G16" s="39">
        <f t="shared" si="8"/>
        <v>427537</v>
      </c>
      <c r="H16" s="39">
        <f t="shared" si="8"/>
        <v>503</v>
      </c>
      <c r="I16" s="39">
        <f t="shared" si="8"/>
        <v>2744914</v>
      </c>
      <c r="J16" s="39">
        <f t="shared" si="8"/>
        <v>4801500</v>
      </c>
      <c r="K16" s="39">
        <f t="shared" si="8"/>
        <v>27859273</v>
      </c>
      <c r="L16" s="39">
        <f t="shared" si="8"/>
        <v>1979406</v>
      </c>
      <c r="M16" s="39">
        <f t="shared" si="2"/>
        <v>170277683</v>
      </c>
    </row>
    <row r="17" spans="1:13" ht="15" customHeight="1">
      <c r="B17" s="38" t="s">
        <v>13</v>
      </c>
      <c r="C17" s="39">
        <f t="shared" ref="C17:L17" si="9">SUM(C41,C66,C90)</f>
        <v>42077127</v>
      </c>
      <c r="D17" s="39">
        <f t="shared" si="9"/>
        <v>9303867</v>
      </c>
      <c r="E17" s="39">
        <f t="shared" si="9"/>
        <v>2791897</v>
      </c>
      <c r="F17" s="39">
        <f t="shared" si="9"/>
        <v>1724933</v>
      </c>
      <c r="G17" s="39">
        <f t="shared" si="9"/>
        <v>212932</v>
      </c>
      <c r="H17" s="39">
        <f t="shared" si="9"/>
        <v>350</v>
      </c>
      <c r="I17" s="39">
        <f t="shared" si="9"/>
        <v>1211380</v>
      </c>
      <c r="J17" s="39">
        <f t="shared" si="9"/>
        <v>1178228</v>
      </c>
      <c r="K17" s="39">
        <f t="shared" si="9"/>
        <v>16134384</v>
      </c>
      <c r="L17" s="39">
        <f t="shared" si="9"/>
        <v>854768</v>
      </c>
      <c r="M17" s="39">
        <f t="shared" si="2"/>
        <v>75489866</v>
      </c>
    </row>
    <row r="18" spans="1:13" ht="15" customHeight="1">
      <c r="B18" s="38" t="s">
        <v>14</v>
      </c>
      <c r="C18" s="39">
        <f t="shared" ref="C18:L18" si="10">SUM(C42,C67,C91)</f>
        <v>40603168</v>
      </c>
      <c r="D18" s="39">
        <f t="shared" si="10"/>
        <v>8746941</v>
      </c>
      <c r="E18" s="39">
        <f t="shared" si="10"/>
        <v>2776539</v>
      </c>
      <c r="F18" s="39">
        <f t="shared" si="10"/>
        <v>1678724</v>
      </c>
      <c r="G18" s="39">
        <f t="shared" si="10"/>
        <v>204027</v>
      </c>
      <c r="H18" s="39">
        <f t="shared" si="10"/>
        <v>510</v>
      </c>
      <c r="I18" s="39">
        <f t="shared" si="10"/>
        <v>1078140</v>
      </c>
      <c r="J18" s="39">
        <f t="shared" si="10"/>
        <v>1150996</v>
      </c>
      <c r="K18" s="39">
        <f t="shared" si="10"/>
        <v>2070599</v>
      </c>
      <c r="L18" s="39">
        <f t="shared" si="10"/>
        <v>819729</v>
      </c>
      <c r="M18" s="39">
        <f t="shared" si="2"/>
        <v>59129373</v>
      </c>
    </row>
    <row r="19" spans="1:13" ht="15" customHeight="1">
      <c r="B19" s="38" t="s">
        <v>30</v>
      </c>
      <c r="C19" s="39">
        <f t="shared" ref="C19:L19" si="11">SUM(C43,C68,C92)</f>
        <v>29280937</v>
      </c>
      <c r="D19" s="39">
        <f t="shared" si="11"/>
        <v>6248361</v>
      </c>
      <c r="E19" s="39">
        <f t="shared" si="11"/>
        <v>2003208</v>
      </c>
      <c r="F19" s="39">
        <f t="shared" si="11"/>
        <v>1205731</v>
      </c>
      <c r="G19" s="39">
        <f t="shared" si="11"/>
        <v>144444</v>
      </c>
      <c r="H19" s="39">
        <f t="shared" si="11"/>
        <v>383</v>
      </c>
      <c r="I19" s="39">
        <f t="shared" si="11"/>
        <v>787301</v>
      </c>
      <c r="J19" s="39">
        <f t="shared" si="11"/>
        <v>810123</v>
      </c>
      <c r="K19" s="39">
        <f t="shared" si="11"/>
        <v>13408341</v>
      </c>
      <c r="L19" s="39">
        <f t="shared" si="11"/>
        <v>590066</v>
      </c>
      <c r="M19" s="39">
        <f t="shared" si="2"/>
        <v>54478895</v>
      </c>
    </row>
    <row r="20" spans="1:13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s="30" customFormat="1" ht="15" customHeight="1">
      <c r="B21" s="40" t="s">
        <v>18</v>
      </c>
      <c r="C21" s="32">
        <f t="shared" ref="C21:I21" si="12">SUM(C9:C19)</f>
        <v>766880440</v>
      </c>
      <c r="D21" s="32">
        <f t="shared" si="12"/>
        <v>167142076</v>
      </c>
      <c r="E21" s="32">
        <f t="shared" si="12"/>
        <v>51461870</v>
      </c>
      <c r="F21" s="32">
        <f t="shared" si="12"/>
        <v>31552857</v>
      </c>
      <c r="G21" s="32">
        <f t="shared" si="12"/>
        <v>3816531</v>
      </c>
      <c r="H21" s="32">
        <f t="shared" si="12"/>
        <v>6465</v>
      </c>
      <c r="I21" s="32">
        <f t="shared" si="12"/>
        <v>21857498</v>
      </c>
      <c r="J21" s="32">
        <f>SUM(J9:J19)</f>
        <v>28924695</v>
      </c>
      <c r="K21" s="32">
        <f>SUM(K9:K19)</f>
        <v>198613108</v>
      </c>
      <c r="L21" s="32">
        <f>SUM(L9:L19)</f>
        <v>15524344</v>
      </c>
      <c r="M21" s="32">
        <f>SUM(C21:L21)</f>
        <v>1285779884</v>
      </c>
    </row>
    <row r="22" spans="1:13" ht="15" customHeight="1">
      <c r="B22" s="33" t="s">
        <v>78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8.25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3" spans="1:13" ht="15" customHeight="1">
      <c r="B33" s="38" t="s">
        <v>5</v>
      </c>
      <c r="C33" s="39">
        <v>25671556</v>
      </c>
      <c r="D33" s="39">
        <v>6025691</v>
      </c>
      <c r="E33" s="39">
        <v>5039925</v>
      </c>
      <c r="F33" s="39">
        <v>961797</v>
      </c>
      <c r="G33" s="39">
        <v>154094</v>
      </c>
      <c r="H33" s="39">
        <v>338</v>
      </c>
      <c r="I33" s="39">
        <v>956409</v>
      </c>
      <c r="J33" s="39">
        <v>1184046</v>
      </c>
      <c r="K33" s="39">
        <v>3568302</v>
      </c>
      <c r="L33" s="39">
        <v>758830</v>
      </c>
      <c r="M33" s="39">
        <f>SUM(C33:L33)</f>
        <v>44320988</v>
      </c>
    </row>
    <row r="34" spans="1:13" ht="15" customHeight="1">
      <c r="B34" s="38" t="s">
        <v>6</v>
      </c>
      <c r="C34" s="39">
        <v>61398631</v>
      </c>
      <c r="D34" s="39">
        <v>13597522</v>
      </c>
      <c r="E34" s="39">
        <v>13052555</v>
      </c>
      <c r="F34" s="39">
        <v>2343561</v>
      </c>
      <c r="G34" s="39">
        <v>345473</v>
      </c>
      <c r="H34" s="39">
        <v>672</v>
      </c>
      <c r="I34" s="39">
        <v>2296317</v>
      </c>
      <c r="J34" s="39">
        <v>3827348</v>
      </c>
      <c r="K34" s="39">
        <v>38030857</v>
      </c>
      <c r="L34" s="39">
        <v>1793718</v>
      </c>
      <c r="M34" s="39">
        <f t="shared" ref="M34:M43" si="13">SUM(C34:L34)</f>
        <v>136686654</v>
      </c>
    </row>
    <row r="35" spans="1:13" ht="15" customHeight="1">
      <c r="B35" s="38" t="s">
        <v>7</v>
      </c>
      <c r="C35" s="39">
        <v>16357238</v>
      </c>
      <c r="D35" s="39">
        <v>4488048</v>
      </c>
      <c r="E35" s="39">
        <v>2415706</v>
      </c>
      <c r="F35" s="39">
        <v>578388</v>
      </c>
      <c r="G35" s="39">
        <v>116569</v>
      </c>
      <c r="H35" s="39">
        <v>325</v>
      </c>
      <c r="I35" s="39">
        <v>602327</v>
      </c>
      <c r="J35" s="39">
        <v>489762</v>
      </c>
      <c r="K35" s="39">
        <v>1522682</v>
      </c>
      <c r="L35" s="39">
        <v>500377</v>
      </c>
      <c r="M35" s="39">
        <f t="shared" si="13"/>
        <v>27071422</v>
      </c>
    </row>
    <row r="36" spans="1:13" ht="15" customHeight="1">
      <c r="B36" s="38" t="s">
        <v>8</v>
      </c>
      <c r="C36" s="39">
        <v>10692503</v>
      </c>
      <c r="D36" s="39">
        <v>2756909</v>
      </c>
      <c r="E36" s="39">
        <v>1796055</v>
      </c>
      <c r="F36" s="39">
        <v>387477</v>
      </c>
      <c r="G36" s="39">
        <v>71186</v>
      </c>
      <c r="H36" s="39">
        <v>183</v>
      </c>
      <c r="I36" s="39">
        <v>395662</v>
      </c>
      <c r="J36" s="39">
        <v>269339</v>
      </c>
      <c r="K36" s="39">
        <v>5461168</v>
      </c>
      <c r="L36" s="39">
        <v>322489</v>
      </c>
      <c r="M36" s="39">
        <f t="shared" si="13"/>
        <v>22152971</v>
      </c>
    </row>
    <row r="37" spans="1:13" ht="15" customHeight="1">
      <c r="B37" s="38" t="s">
        <v>9</v>
      </c>
      <c r="C37" s="39">
        <v>17432541</v>
      </c>
      <c r="D37" s="39">
        <v>3883580</v>
      </c>
      <c r="E37" s="39">
        <v>3677823</v>
      </c>
      <c r="F37" s="39">
        <v>664176</v>
      </c>
      <c r="G37" s="39">
        <v>98738</v>
      </c>
      <c r="H37" s="39">
        <v>195</v>
      </c>
      <c r="I37" s="39">
        <v>651729</v>
      </c>
      <c r="J37" s="39">
        <v>664276</v>
      </c>
      <c r="K37" s="39">
        <v>6811933</v>
      </c>
      <c r="L37" s="39">
        <v>509876</v>
      </c>
      <c r="M37" s="39">
        <f t="shared" si="13"/>
        <v>34394867</v>
      </c>
    </row>
    <row r="38" spans="1:13" ht="15" customHeight="1">
      <c r="B38" s="38" t="s">
        <v>10</v>
      </c>
      <c r="C38" s="39">
        <v>12075606</v>
      </c>
      <c r="D38" s="39">
        <v>3023123</v>
      </c>
      <c r="E38" s="39">
        <v>2139259</v>
      </c>
      <c r="F38" s="39">
        <v>442398</v>
      </c>
      <c r="G38" s="39">
        <v>77832</v>
      </c>
      <c r="H38" s="39">
        <v>191</v>
      </c>
      <c r="I38" s="39">
        <v>447827</v>
      </c>
      <c r="J38" s="39">
        <v>353227</v>
      </c>
      <c r="K38" s="39">
        <v>0</v>
      </c>
      <c r="L38" s="39">
        <v>361853</v>
      </c>
      <c r="M38" s="39">
        <f t="shared" si="13"/>
        <v>18921316</v>
      </c>
    </row>
    <row r="39" spans="1:13" ht="15" customHeight="1">
      <c r="B39" s="38" t="s">
        <v>11</v>
      </c>
      <c r="C39" s="39">
        <v>11991500</v>
      </c>
      <c r="D39" s="39">
        <v>3154007</v>
      </c>
      <c r="E39" s="39">
        <v>1937994</v>
      </c>
      <c r="F39" s="39">
        <v>431248</v>
      </c>
      <c r="G39" s="39">
        <v>81597</v>
      </c>
      <c r="H39" s="39">
        <v>215</v>
      </c>
      <c r="I39" s="39">
        <v>443051</v>
      </c>
      <c r="J39" s="39">
        <v>299111</v>
      </c>
      <c r="K39" s="39">
        <v>924833</v>
      </c>
      <c r="L39" s="39">
        <v>363285</v>
      </c>
      <c r="M39" s="39">
        <f t="shared" si="13"/>
        <v>19626841</v>
      </c>
    </row>
    <row r="40" spans="1:13" ht="15" customHeight="1">
      <c r="B40" s="38" t="s">
        <v>12</v>
      </c>
      <c r="C40" s="39">
        <v>27302464</v>
      </c>
      <c r="D40" s="39">
        <v>5562925</v>
      </c>
      <c r="E40" s="39">
        <v>6397271</v>
      </c>
      <c r="F40" s="39">
        <v>1067801</v>
      </c>
      <c r="G40" s="39">
        <v>139919</v>
      </c>
      <c r="H40" s="39">
        <v>217</v>
      </c>
      <c r="I40" s="39">
        <v>1026387</v>
      </c>
      <c r="J40" s="39">
        <v>1621664</v>
      </c>
      <c r="K40" s="39">
        <v>17925327</v>
      </c>
      <c r="L40" s="39">
        <v>785045</v>
      </c>
      <c r="M40" s="39">
        <f t="shared" si="13"/>
        <v>61829020</v>
      </c>
    </row>
    <row r="41" spans="1:13" ht="15" customHeight="1">
      <c r="B41" s="38" t="s">
        <v>13</v>
      </c>
      <c r="C41" s="39">
        <v>11746668</v>
      </c>
      <c r="D41" s="39">
        <v>2760803</v>
      </c>
      <c r="E41" s="39">
        <v>2301733</v>
      </c>
      <c r="F41" s="39">
        <v>439904</v>
      </c>
      <c r="G41" s="39">
        <v>70612</v>
      </c>
      <c r="H41" s="39">
        <v>155</v>
      </c>
      <c r="I41" s="39">
        <v>437589</v>
      </c>
      <c r="J41" s="39">
        <v>397936</v>
      </c>
      <c r="K41" s="39">
        <v>4831246</v>
      </c>
      <c r="L41" s="39">
        <v>347315</v>
      </c>
      <c r="M41" s="39">
        <f t="shared" si="13"/>
        <v>23333961</v>
      </c>
    </row>
    <row r="42" spans="1:13" ht="15" customHeight="1">
      <c r="B42" s="38" t="s">
        <v>14</v>
      </c>
      <c r="C42" s="39">
        <v>11475925</v>
      </c>
      <c r="D42" s="39">
        <v>2641392</v>
      </c>
      <c r="E42" s="39">
        <v>2311301</v>
      </c>
      <c r="F42" s="39">
        <v>446967</v>
      </c>
      <c r="G42" s="39">
        <v>68009</v>
      </c>
      <c r="H42" s="39">
        <v>392</v>
      </c>
      <c r="I42" s="39">
        <v>405682</v>
      </c>
      <c r="J42" s="39">
        <v>388739</v>
      </c>
      <c r="K42" s="39">
        <v>783658</v>
      </c>
      <c r="L42" s="39">
        <v>337895</v>
      </c>
      <c r="M42" s="39">
        <f t="shared" si="13"/>
        <v>18859960</v>
      </c>
    </row>
    <row r="43" spans="1:13" ht="15" customHeight="1">
      <c r="B43" s="38" t="s">
        <v>30</v>
      </c>
      <c r="C43" s="39">
        <v>8274454</v>
      </c>
      <c r="D43" s="39">
        <v>1884822</v>
      </c>
      <c r="E43" s="39">
        <v>1668038</v>
      </c>
      <c r="F43" s="39">
        <v>320627</v>
      </c>
      <c r="G43" s="39">
        <v>48148</v>
      </c>
      <c r="H43" s="39">
        <v>294</v>
      </c>
      <c r="I43" s="39">
        <v>295856</v>
      </c>
      <c r="J43" s="39">
        <v>273611</v>
      </c>
      <c r="K43" s="39">
        <v>8117828</v>
      </c>
      <c r="L43" s="39">
        <v>243154</v>
      </c>
      <c r="M43" s="39">
        <f t="shared" si="13"/>
        <v>21126832</v>
      </c>
    </row>
    <row r="44" spans="1:13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5" customHeight="1">
      <c r="A45" s="30"/>
      <c r="B45" s="40" t="s">
        <v>18</v>
      </c>
      <c r="C45" s="32">
        <f t="shared" ref="C45:I45" si="14">SUM(C33:C43)</f>
        <v>214419086</v>
      </c>
      <c r="D45" s="32">
        <f t="shared" si="14"/>
        <v>49778822</v>
      </c>
      <c r="E45" s="32">
        <f t="shared" si="14"/>
        <v>42737660</v>
      </c>
      <c r="F45" s="32">
        <f t="shared" si="14"/>
        <v>8084344</v>
      </c>
      <c r="G45" s="32">
        <f t="shared" si="14"/>
        <v>1272177</v>
      </c>
      <c r="H45" s="32">
        <f t="shared" si="14"/>
        <v>3177</v>
      </c>
      <c r="I45" s="32">
        <f t="shared" si="14"/>
        <v>7958836</v>
      </c>
      <c r="J45" s="32">
        <f>SUM(J33:J43)</f>
        <v>9769059</v>
      </c>
      <c r="K45" s="32">
        <f>SUM(K33:K43)</f>
        <v>87977834</v>
      </c>
      <c r="L45" s="32">
        <f>SUM(L33:L43)</f>
        <v>6323837</v>
      </c>
      <c r="M45" s="32">
        <f>SUM(C45:L45)</f>
        <v>428324832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77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50" spans="1:13" ht="1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15" customHeight="1">
      <c r="A51" s="30"/>
      <c r="B51" s="36" t="s">
        <v>53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7" t="s">
        <v>73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76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>
      <c r="A54" s="30"/>
      <c r="B54" s="36" t="s">
        <v>54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15" customHeight="1">
      <c r="A55" s="3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ht="38.25">
      <c r="B56" s="34" t="s">
        <v>58</v>
      </c>
      <c r="C56" s="35" t="s">
        <v>0</v>
      </c>
      <c r="D56" s="35" t="s">
        <v>27</v>
      </c>
      <c r="E56" s="35" t="s">
        <v>26</v>
      </c>
      <c r="F56" s="35" t="s">
        <v>25</v>
      </c>
      <c r="G56" s="35" t="s">
        <v>4</v>
      </c>
      <c r="H56" s="35" t="s">
        <v>20</v>
      </c>
      <c r="I56" s="35" t="s">
        <v>3</v>
      </c>
      <c r="J56" s="35" t="s">
        <v>31</v>
      </c>
      <c r="K56" s="35" t="s">
        <v>29</v>
      </c>
      <c r="L56" s="35" t="s">
        <v>70</v>
      </c>
      <c r="M56" s="35" t="s">
        <v>18</v>
      </c>
    </row>
    <row r="58" spans="1:13" ht="15" customHeight="1">
      <c r="B58" s="38" t="s">
        <v>5</v>
      </c>
      <c r="C58" s="39">
        <v>37991305</v>
      </c>
      <c r="D58" s="39">
        <v>7865955</v>
      </c>
      <c r="E58" s="39">
        <v>544953</v>
      </c>
      <c r="F58" s="39">
        <v>1898376</v>
      </c>
      <c r="G58" s="39">
        <v>157973</v>
      </c>
      <c r="H58" s="39">
        <v>0</v>
      </c>
      <c r="I58" s="39">
        <v>867200</v>
      </c>
      <c r="J58" s="39">
        <v>1104438</v>
      </c>
      <c r="K58" s="39">
        <v>4751816</v>
      </c>
      <c r="L58" s="39">
        <v>650608</v>
      </c>
      <c r="M58" s="39">
        <f>SUM(C58:L58)</f>
        <v>55832624</v>
      </c>
    </row>
    <row r="59" spans="1:13" ht="15" customHeight="1">
      <c r="B59" s="38" t="s">
        <v>6</v>
      </c>
      <c r="C59" s="39">
        <v>91611986</v>
      </c>
      <c r="D59" s="39">
        <v>17760833</v>
      </c>
      <c r="E59" s="39">
        <v>1172856</v>
      </c>
      <c r="F59" s="39">
        <v>4628461</v>
      </c>
      <c r="G59" s="39">
        <v>348178</v>
      </c>
      <c r="H59" s="39">
        <v>0</v>
      </c>
      <c r="I59" s="39">
        <v>2027417</v>
      </c>
      <c r="J59" s="39">
        <v>3570019</v>
      </c>
      <c r="K59" s="39">
        <v>27610354</v>
      </c>
      <c r="L59" s="39">
        <v>1536057</v>
      </c>
      <c r="M59" s="39">
        <f t="shared" ref="M59:M68" si="15">SUM(C59:L59)</f>
        <v>150266161</v>
      </c>
    </row>
    <row r="60" spans="1:13" ht="15" customHeight="1">
      <c r="B60" s="38" t="s">
        <v>7</v>
      </c>
      <c r="C60" s="39">
        <v>21941986</v>
      </c>
      <c r="D60" s="39">
        <v>5269089</v>
      </c>
      <c r="E60" s="39">
        <v>399699</v>
      </c>
      <c r="F60" s="39">
        <v>1065898</v>
      </c>
      <c r="G60" s="39">
        <v>110942</v>
      </c>
      <c r="H60" s="39">
        <v>0</v>
      </c>
      <c r="I60" s="39">
        <v>589735</v>
      </c>
      <c r="J60" s="39">
        <v>456833</v>
      </c>
      <c r="K60" s="39">
        <v>3060556</v>
      </c>
      <c r="L60" s="39">
        <v>395499</v>
      </c>
      <c r="M60" s="39">
        <f t="shared" si="15"/>
        <v>33290237</v>
      </c>
    </row>
    <row r="61" spans="1:13" ht="15" customHeight="1">
      <c r="B61" s="38" t="s">
        <v>8</v>
      </c>
      <c r="C61" s="39">
        <v>14922426</v>
      </c>
      <c r="D61" s="39">
        <v>3360859</v>
      </c>
      <c r="E61" s="39">
        <v>245787</v>
      </c>
      <c r="F61" s="39">
        <v>734255</v>
      </c>
      <c r="G61" s="39">
        <v>69410</v>
      </c>
      <c r="H61" s="39">
        <v>0</v>
      </c>
      <c r="I61" s="39">
        <v>375364</v>
      </c>
      <c r="J61" s="39">
        <v>251231</v>
      </c>
      <c r="K61" s="39">
        <v>12902223</v>
      </c>
      <c r="L61" s="39">
        <v>262923</v>
      </c>
      <c r="M61" s="39">
        <f t="shared" si="15"/>
        <v>33124478</v>
      </c>
    </row>
    <row r="62" spans="1:13" ht="15" customHeight="1">
      <c r="B62" s="38" t="s">
        <v>9</v>
      </c>
      <c r="C62" s="39">
        <v>26077773</v>
      </c>
      <c r="D62" s="39">
        <v>5102990</v>
      </c>
      <c r="E62" s="39">
        <v>339391</v>
      </c>
      <c r="F62" s="39">
        <v>1315526</v>
      </c>
      <c r="G62" s="39">
        <v>100394</v>
      </c>
      <c r="H62" s="39">
        <v>0</v>
      </c>
      <c r="I62" s="39">
        <v>576946</v>
      </c>
      <c r="J62" s="39">
        <v>619614</v>
      </c>
      <c r="K62" s="39">
        <v>3306689</v>
      </c>
      <c r="L62" s="39">
        <v>438531</v>
      </c>
      <c r="M62" s="39">
        <f t="shared" si="15"/>
        <v>37877854</v>
      </c>
    </row>
    <row r="63" spans="1:13" ht="15" customHeight="1">
      <c r="B63" s="38" t="s">
        <v>10</v>
      </c>
      <c r="C63" s="39">
        <v>17061974</v>
      </c>
      <c r="D63" s="39">
        <v>3722715</v>
      </c>
      <c r="E63" s="39">
        <v>266984</v>
      </c>
      <c r="F63" s="39">
        <v>844576</v>
      </c>
      <c r="G63" s="39">
        <v>76105</v>
      </c>
      <c r="H63" s="39">
        <v>0</v>
      </c>
      <c r="I63" s="39">
        <v>418737</v>
      </c>
      <c r="J63" s="39">
        <v>329478</v>
      </c>
      <c r="K63" s="39">
        <v>627486</v>
      </c>
      <c r="L63" s="39">
        <v>297357</v>
      </c>
      <c r="M63" s="39">
        <f t="shared" si="15"/>
        <v>23645412</v>
      </c>
    </row>
    <row r="64" spans="1:13" ht="15" customHeight="1">
      <c r="B64" s="38" t="s">
        <v>11</v>
      </c>
      <c r="C64" s="39">
        <v>16420705</v>
      </c>
      <c r="D64" s="39">
        <v>3759852</v>
      </c>
      <c r="E64" s="39">
        <v>277667</v>
      </c>
      <c r="F64" s="39">
        <v>805392</v>
      </c>
      <c r="G64" s="39">
        <v>78049</v>
      </c>
      <c r="H64" s="39">
        <v>0</v>
      </c>
      <c r="I64" s="39">
        <v>424530</v>
      </c>
      <c r="J64" s="39">
        <v>279000</v>
      </c>
      <c r="K64" s="39">
        <v>0</v>
      </c>
      <c r="L64" s="39">
        <v>290995</v>
      </c>
      <c r="M64" s="39">
        <f t="shared" si="15"/>
        <v>22336190</v>
      </c>
    </row>
    <row r="65" spans="1:13" ht="15" customHeight="1">
      <c r="B65" s="38" t="s">
        <v>12</v>
      </c>
      <c r="C65" s="39">
        <v>42006931</v>
      </c>
      <c r="D65" s="39">
        <v>7560121</v>
      </c>
      <c r="E65" s="39">
        <v>469482</v>
      </c>
      <c r="F65" s="39">
        <v>2146826</v>
      </c>
      <c r="G65" s="39">
        <v>143809</v>
      </c>
      <c r="H65" s="39">
        <v>0</v>
      </c>
      <c r="I65" s="39">
        <v>873826</v>
      </c>
      <c r="J65" s="39">
        <v>1512633</v>
      </c>
      <c r="K65" s="39">
        <v>5134962</v>
      </c>
      <c r="L65" s="39">
        <v>688459</v>
      </c>
      <c r="M65" s="39">
        <f t="shared" si="15"/>
        <v>60537049</v>
      </c>
    </row>
    <row r="66" spans="1:13" ht="15" customHeight="1">
      <c r="B66" s="38" t="s">
        <v>13</v>
      </c>
      <c r="C66" s="39">
        <v>17223399</v>
      </c>
      <c r="D66" s="39">
        <v>3549180</v>
      </c>
      <c r="E66" s="39">
        <v>245082</v>
      </c>
      <c r="F66" s="39">
        <v>861339</v>
      </c>
      <c r="G66" s="39">
        <v>71160</v>
      </c>
      <c r="H66" s="39">
        <v>0</v>
      </c>
      <c r="I66" s="39">
        <v>397015</v>
      </c>
      <c r="J66" s="39">
        <v>371181</v>
      </c>
      <c r="K66" s="39">
        <v>3572091</v>
      </c>
      <c r="L66" s="39">
        <v>294495</v>
      </c>
      <c r="M66" s="39">
        <f t="shared" si="15"/>
        <v>26584942</v>
      </c>
    </row>
    <row r="67" spans="1:13" ht="15" customHeight="1">
      <c r="B67" s="38" t="s">
        <v>14</v>
      </c>
      <c r="C67" s="39">
        <v>15991809</v>
      </c>
      <c r="D67" s="39">
        <v>3156291</v>
      </c>
      <c r="E67" s="39">
        <v>232619</v>
      </c>
      <c r="F67" s="39">
        <v>767610</v>
      </c>
      <c r="G67" s="39">
        <v>68009</v>
      </c>
      <c r="H67" s="39">
        <v>0</v>
      </c>
      <c r="I67" s="39">
        <v>340692</v>
      </c>
      <c r="J67" s="39">
        <v>362602</v>
      </c>
      <c r="K67" s="39">
        <v>866547</v>
      </c>
      <c r="L67" s="39">
        <v>269308</v>
      </c>
      <c r="M67" s="39">
        <f t="shared" si="15"/>
        <v>22055487</v>
      </c>
    </row>
    <row r="68" spans="1:13" ht="15" customHeight="1">
      <c r="B68" s="38" t="s">
        <v>30</v>
      </c>
      <c r="C68" s="39">
        <v>11534148</v>
      </c>
      <c r="D68" s="39">
        <v>2256491</v>
      </c>
      <c r="E68" s="39">
        <v>167585</v>
      </c>
      <c r="F68" s="39">
        <v>552075</v>
      </c>
      <c r="G68" s="39">
        <v>48148</v>
      </c>
      <c r="H68" s="39">
        <v>0</v>
      </c>
      <c r="I68" s="39">
        <v>248944</v>
      </c>
      <c r="J68" s="39">
        <v>255216</v>
      </c>
      <c r="K68" s="39">
        <v>2504291</v>
      </c>
      <c r="L68" s="39">
        <v>193912</v>
      </c>
      <c r="M68" s="39">
        <f t="shared" si="15"/>
        <v>17760810</v>
      </c>
    </row>
    <row r="69" spans="1:13" ht="1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5" customHeight="1">
      <c r="A70" s="30"/>
      <c r="B70" s="40" t="s">
        <v>18</v>
      </c>
      <c r="C70" s="32">
        <f t="shared" ref="C70:I70" si="16">SUM(C58:C68)</f>
        <v>312784442</v>
      </c>
      <c r="D70" s="32">
        <f t="shared" si="16"/>
        <v>63364376</v>
      </c>
      <c r="E70" s="32">
        <f t="shared" si="16"/>
        <v>4362105</v>
      </c>
      <c r="F70" s="32">
        <f t="shared" si="16"/>
        <v>15620334</v>
      </c>
      <c r="G70" s="32">
        <f t="shared" si="16"/>
        <v>1272177</v>
      </c>
      <c r="H70" s="32">
        <f t="shared" si="16"/>
        <v>0</v>
      </c>
      <c r="I70" s="32">
        <f t="shared" si="16"/>
        <v>7140406</v>
      </c>
      <c r="J70" s="32">
        <f>SUM(J58:J68)</f>
        <v>9112245</v>
      </c>
      <c r="K70" s="32">
        <f>SUM(K58:K68)</f>
        <v>64337015</v>
      </c>
      <c r="L70" s="32">
        <f>SUM(L58:L68)</f>
        <v>5318144</v>
      </c>
      <c r="M70" s="32">
        <f>SUM(C70:L70)</f>
        <v>483311244</v>
      </c>
    </row>
    <row r="71" spans="1:13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" customHeight="1">
      <c r="B72" s="33" t="s">
        <v>79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4" spans="1:13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5" customHeight="1">
      <c r="A75" s="30"/>
      <c r="B75" s="36" t="s">
        <v>53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7" t="s">
        <v>73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75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 t="s">
        <v>54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15" customHeight="1">
      <c r="A79" s="3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ht="38.25">
      <c r="B80" s="34" t="s">
        <v>58</v>
      </c>
      <c r="C80" s="35" t="s">
        <v>0</v>
      </c>
      <c r="D80" s="35" t="s">
        <v>27</v>
      </c>
      <c r="E80" s="35" t="s">
        <v>26</v>
      </c>
      <c r="F80" s="35" t="s">
        <v>25</v>
      </c>
      <c r="G80" s="35" t="s">
        <v>4</v>
      </c>
      <c r="H80" s="35" t="s">
        <v>20</v>
      </c>
      <c r="I80" s="35" t="s">
        <v>3</v>
      </c>
      <c r="J80" s="35" t="s">
        <v>31</v>
      </c>
      <c r="K80" s="35" t="s">
        <v>29</v>
      </c>
      <c r="L80" s="35" t="s">
        <v>70</v>
      </c>
      <c r="M80" s="35" t="s">
        <v>18</v>
      </c>
    </row>
    <row r="82" spans="1:13" ht="15" customHeight="1">
      <c r="B82" s="38" t="s">
        <v>5</v>
      </c>
      <c r="C82" s="39">
        <v>28912102</v>
      </c>
      <c r="D82" s="39">
        <v>6632674</v>
      </c>
      <c r="E82" s="39">
        <v>544953</v>
      </c>
      <c r="F82" s="39">
        <v>933065</v>
      </c>
      <c r="G82" s="39">
        <v>157973</v>
      </c>
      <c r="H82" s="39">
        <v>436</v>
      </c>
      <c r="I82" s="39">
        <v>833608</v>
      </c>
      <c r="J82" s="39">
        <v>1217296</v>
      </c>
      <c r="K82" s="39">
        <v>1055250</v>
      </c>
      <c r="L82" s="39">
        <v>470199</v>
      </c>
      <c r="M82" s="39">
        <f>SUM(C82:L82)</f>
        <v>40757556</v>
      </c>
    </row>
    <row r="83" spans="1:13" ht="15" customHeight="1">
      <c r="B83" s="38" t="s">
        <v>6</v>
      </c>
      <c r="C83" s="39">
        <v>69698927</v>
      </c>
      <c r="D83" s="39">
        <v>15059937</v>
      </c>
      <c r="E83" s="39">
        <v>1172856</v>
      </c>
      <c r="F83" s="39">
        <v>2298990</v>
      </c>
      <c r="G83" s="39">
        <v>348178</v>
      </c>
      <c r="H83" s="39">
        <v>843</v>
      </c>
      <c r="I83" s="39">
        <v>1928411</v>
      </c>
      <c r="J83" s="39">
        <v>3934826</v>
      </c>
      <c r="K83" s="39">
        <v>9675630</v>
      </c>
      <c r="L83" s="39">
        <v>1118980</v>
      </c>
      <c r="M83" s="39">
        <f t="shared" ref="M83:M92" si="17">SUM(C83:L83)</f>
        <v>105237578</v>
      </c>
    </row>
    <row r="84" spans="1:13" ht="15" customHeight="1">
      <c r="B84" s="38" t="s">
        <v>7</v>
      </c>
      <c r="C84" s="39">
        <v>16710012</v>
      </c>
      <c r="D84" s="39">
        <v>4392572</v>
      </c>
      <c r="E84" s="39">
        <v>399699</v>
      </c>
      <c r="F84" s="39">
        <v>509418</v>
      </c>
      <c r="G84" s="39">
        <v>110942</v>
      </c>
      <c r="H84" s="39">
        <v>377</v>
      </c>
      <c r="I84" s="39">
        <v>530626</v>
      </c>
      <c r="J84" s="39">
        <v>503515</v>
      </c>
      <c r="K84" s="39">
        <v>4118445</v>
      </c>
      <c r="L84" s="39">
        <v>280500</v>
      </c>
      <c r="M84" s="39">
        <f t="shared" si="17"/>
        <v>27556106</v>
      </c>
    </row>
    <row r="85" spans="1:13" ht="15" customHeight="1">
      <c r="B85" s="38" t="s">
        <v>8</v>
      </c>
      <c r="C85" s="39">
        <v>11360636</v>
      </c>
      <c r="D85" s="39">
        <v>2815096</v>
      </c>
      <c r="E85" s="39">
        <v>245787</v>
      </c>
      <c r="F85" s="39">
        <v>355483</v>
      </c>
      <c r="G85" s="39">
        <v>69410</v>
      </c>
      <c r="H85" s="39">
        <v>218</v>
      </c>
      <c r="I85" s="39">
        <v>345798</v>
      </c>
      <c r="J85" s="39">
        <v>276903</v>
      </c>
      <c r="K85" s="39">
        <v>11101859</v>
      </c>
      <c r="L85" s="39">
        <v>188025</v>
      </c>
      <c r="M85" s="39">
        <f t="shared" si="17"/>
        <v>26759215</v>
      </c>
    </row>
    <row r="86" spans="1:13" ht="15" customHeight="1">
      <c r="B86" s="38" t="s">
        <v>9</v>
      </c>
      <c r="C86" s="39">
        <v>19840885</v>
      </c>
      <c r="D86" s="39">
        <v>4323471</v>
      </c>
      <c r="E86" s="39">
        <v>339391</v>
      </c>
      <c r="F86" s="39">
        <v>652499</v>
      </c>
      <c r="G86" s="39">
        <v>100394</v>
      </c>
      <c r="H86" s="39">
        <v>248</v>
      </c>
      <c r="I86" s="39">
        <v>552134</v>
      </c>
      <c r="J86" s="39">
        <v>682930</v>
      </c>
      <c r="K86" s="39">
        <v>3387112</v>
      </c>
      <c r="L86" s="39">
        <v>319105</v>
      </c>
      <c r="M86" s="39">
        <f t="shared" si="17"/>
        <v>30198169</v>
      </c>
    </row>
    <row r="87" spans="1:13" ht="15" customHeight="1">
      <c r="B87" s="38" t="s">
        <v>10</v>
      </c>
      <c r="C87" s="39">
        <v>12987560</v>
      </c>
      <c r="D87" s="39">
        <v>3125849</v>
      </c>
      <c r="E87" s="39">
        <v>266984</v>
      </c>
      <c r="F87" s="39">
        <v>411324</v>
      </c>
      <c r="G87" s="39">
        <v>76105</v>
      </c>
      <c r="H87" s="39">
        <v>228</v>
      </c>
      <c r="I87" s="39">
        <v>387250</v>
      </c>
      <c r="J87" s="39">
        <v>363146</v>
      </c>
      <c r="K87" s="39">
        <v>1223316</v>
      </c>
      <c r="L87" s="39">
        <v>213507</v>
      </c>
      <c r="M87" s="39">
        <f t="shared" si="17"/>
        <v>19055269</v>
      </c>
    </row>
    <row r="88" spans="1:13" ht="15" customHeight="1">
      <c r="B88" s="38" t="s">
        <v>11</v>
      </c>
      <c r="C88" s="39">
        <v>12502290</v>
      </c>
      <c r="D88" s="39">
        <v>3145370</v>
      </c>
      <c r="E88" s="39">
        <v>277667</v>
      </c>
      <c r="F88" s="39">
        <v>388677</v>
      </c>
      <c r="G88" s="39">
        <v>78049</v>
      </c>
      <c r="H88" s="39">
        <v>250</v>
      </c>
      <c r="I88" s="39">
        <v>384685</v>
      </c>
      <c r="J88" s="39">
        <v>307510</v>
      </c>
      <c r="K88" s="39">
        <v>0</v>
      </c>
      <c r="L88" s="39">
        <v>207661</v>
      </c>
      <c r="M88" s="39">
        <f t="shared" si="17"/>
        <v>17292159</v>
      </c>
    </row>
    <row r="89" spans="1:13" ht="15" customHeight="1">
      <c r="B89" s="38" t="s">
        <v>12</v>
      </c>
      <c r="C89" s="39">
        <v>31949671</v>
      </c>
      <c r="D89" s="39">
        <v>6453719</v>
      </c>
      <c r="E89" s="39">
        <v>469482</v>
      </c>
      <c r="F89" s="39">
        <v>1077857</v>
      </c>
      <c r="G89" s="39">
        <v>143809</v>
      </c>
      <c r="H89" s="39">
        <v>286</v>
      </c>
      <c r="I89" s="39">
        <v>844701</v>
      </c>
      <c r="J89" s="39">
        <v>1667203</v>
      </c>
      <c r="K89" s="39">
        <v>4798984</v>
      </c>
      <c r="L89" s="39">
        <v>505902</v>
      </c>
      <c r="M89" s="39">
        <f t="shared" si="17"/>
        <v>47911614</v>
      </c>
    </row>
    <row r="90" spans="1:13" ht="15" customHeight="1">
      <c r="B90" s="38" t="s">
        <v>13</v>
      </c>
      <c r="C90" s="39">
        <v>13107060</v>
      </c>
      <c r="D90" s="39">
        <v>2993884</v>
      </c>
      <c r="E90" s="39">
        <v>245082</v>
      </c>
      <c r="F90" s="39">
        <v>423690</v>
      </c>
      <c r="G90" s="39">
        <v>71160</v>
      </c>
      <c r="H90" s="39">
        <v>195</v>
      </c>
      <c r="I90" s="39">
        <v>376776</v>
      </c>
      <c r="J90" s="39">
        <v>409111</v>
      </c>
      <c r="K90" s="39">
        <v>7731047</v>
      </c>
      <c r="L90" s="39">
        <v>212958</v>
      </c>
      <c r="M90" s="39">
        <f t="shared" si="17"/>
        <v>25570963</v>
      </c>
    </row>
    <row r="91" spans="1:13" ht="15" customHeight="1">
      <c r="B91" s="38" t="s">
        <v>14</v>
      </c>
      <c r="C91" s="39">
        <v>13135434</v>
      </c>
      <c r="D91" s="39">
        <v>2949258</v>
      </c>
      <c r="E91" s="39">
        <v>232619</v>
      </c>
      <c r="F91" s="39">
        <v>464147</v>
      </c>
      <c r="G91" s="39">
        <v>68009</v>
      </c>
      <c r="H91" s="39">
        <v>118</v>
      </c>
      <c r="I91" s="39">
        <v>331766</v>
      </c>
      <c r="J91" s="39">
        <v>399655</v>
      </c>
      <c r="K91" s="39">
        <v>420394</v>
      </c>
      <c r="L91" s="39">
        <v>212526</v>
      </c>
      <c r="M91" s="39">
        <f t="shared" si="17"/>
        <v>18213926</v>
      </c>
    </row>
    <row r="92" spans="1:13" ht="15" customHeight="1">
      <c r="B92" s="38" t="s">
        <v>30</v>
      </c>
      <c r="C92" s="39">
        <v>9472335</v>
      </c>
      <c r="D92" s="39">
        <v>2107048</v>
      </c>
      <c r="E92" s="39">
        <v>167585</v>
      </c>
      <c r="F92" s="39">
        <v>333029</v>
      </c>
      <c r="G92" s="39">
        <v>48148</v>
      </c>
      <c r="H92" s="39">
        <v>89</v>
      </c>
      <c r="I92" s="39">
        <v>242501</v>
      </c>
      <c r="J92" s="39">
        <v>281296</v>
      </c>
      <c r="K92" s="39">
        <v>2786222</v>
      </c>
      <c r="L92" s="39">
        <v>153000</v>
      </c>
      <c r="M92" s="39">
        <f t="shared" si="17"/>
        <v>15591253</v>
      </c>
    </row>
    <row r="93" spans="1:13" ht="15" customHeight="1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ht="15" customHeight="1">
      <c r="A94" s="30"/>
      <c r="B94" s="40" t="s">
        <v>18</v>
      </c>
      <c r="C94" s="32">
        <f t="shared" ref="C94:I94" si="18">SUM(C82:C92)</f>
        <v>239676912</v>
      </c>
      <c r="D94" s="32">
        <f t="shared" si="18"/>
        <v>53998878</v>
      </c>
      <c r="E94" s="32">
        <f t="shared" si="18"/>
        <v>4362105</v>
      </c>
      <c r="F94" s="32">
        <f t="shared" si="18"/>
        <v>7848179</v>
      </c>
      <c r="G94" s="32">
        <f t="shared" si="18"/>
        <v>1272177</v>
      </c>
      <c r="H94" s="32">
        <f t="shared" si="18"/>
        <v>3288</v>
      </c>
      <c r="I94" s="32">
        <f t="shared" si="18"/>
        <v>6758256</v>
      </c>
      <c r="J94" s="32">
        <f>SUM(J82:J92)</f>
        <v>10043391</v>
      </c>
      <c r="K94" s="32">
        <f>SUM(K82:K92)</f>
        <v>46298259</v>
      </c>
      <c r="L94" s="32">
        <f>SUM(L82:L92)</f>
        <v>3882363</v>
      </c>
      <c r="M94" s="32">
        <f>SUM(C94:L94)</f>
        <v>374143808</v>
      </c>
    </row>
    <row r="95" spans="1:13" ht="15" customHeight="1">
      <c r="A95" s="29"/>
      <c r="B95" s="33" t="s">
        <v>21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" customHeight="1">
      <c r="B96" s="44"/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III.1'!M9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III.1'!M10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III.1'!M11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III.1'!M12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III.1'!M13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III.1'!M14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III.1'!M15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III.1'!M16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III.1'!M17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III.1'!M18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III.1'!M19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III.1'!C9+#REF!+#REF!+#REF!</f>
        <v>#REF!</v>
      </c>
      <c r="E10" s="10" t="e">
        <f>ROUND(F10/F9%,6)</f>
        <v>#REF!</v>
      </c>
      <c r="F10" s="2" t="e">
        <f>'Anexo III.1'!D9+#REF!+#REF!+#REF!</f>
        <v>#REF!</v>
      </c>
      <c r="G10" s="19" t="e">
        <f>ROUND(H10/H9%,6)</f>
        <v>#REF!</v>
      </c>
      <c r="H10" s="20" t="e">
        <f>'Anexo III.1'!E9+#REF!+#REF!+#REF!</f>
        <v>#REF!</v>
      </c>
      <c r="I10" s="10" t="e">
        <f>ROUND(J10/J9%,6)</f>
        <v>#REF!</v>
      </c>
      <c r="J10" s="2" t="e">
        <f>'Anexo III.1'!F9+#REF!+#REF!+#REF!</f>
        <v>#REF!</v>
      </c>
      <c r="K10" s="19" t="e">
        <f>ROUND(L10/L9%,6)</f>
        <v>#REF!</v>
      </c>
      <c r="L10" s="20" t="e">
        <f>'Anexo III.1'!G9+#REF!+#REF!+#REF!</f>
        <v>#REF!</v>
      </c>
      <c r="M10" s="10" t="e">
        <f>ROUND(N10/N9%,6)</f>
        <v>#REF!</v>
      </c>
      <c r="N10" s="2" t="e">
        <f>'Anexo III.1'!H9+#REF!+#REF!+#REF!</f>
        <v>#REF!</v>
      </c>
      <c r="O10" s="19" t="e">
        <f>ROUND(P10/P9%,6)</f>
        <v>#REF!</v>
      </c>
      <c r="P10" s="20" t="e">
        <f>'Anexo III.1'!I9+#REF!+#REF!+#REF!</f>
        <v>#REF!</v>
      </c>
      <c r="Q10" s="10" t="e">
        <f>ROUND(R10/R9%,6)</f>
        <v>#REF!</v>
      </c>
      <c r="R10" s="2" t="e">
        <f>'Anexo III.1'!J9+#REF!+#REF!+#REF!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III.1'!C10+#REF!+#REF!+#REF!</f>
        <v>#REF!</v>
      </c>
      <c r="E11" s="10" t="e">
        <f>ROUND(F11/F9%,6)</f>
        <v>#REF!</v>
      </c>
      <c r="F11" s="2" t="e">
        <f>'Anexo III.1'!D10+#REF!+#REF!+#REF!</f>
        <v>#REF!</v>
      </c>
      <c r="G11" s="19" t="e">
        <f>ROUND(H11/H9%,6)</f>
        <v>#REF!</v>
      </c>
      <c r="H11" s="20" t="e">
        <f>'Anexo III.1'!E10+#REF!+#REF!+#REF!</f>
        <v>#REF!</v>
      </c>
      <c r="I11" s="10" t="e">
        <f>ROUND(J11/J9%,6)</f>
        <v>#REF!</v>
      </c>
      <c r="J11" s="2" t="e">
        <f>'Anexo III.1'!F10+#REF!+#REF!+#REF!</f>
        <v>#REF!</v>
      </c>
      <c r="K11" s="19" t="e">
        <f>ROUND(L11/L9%,6)</f>
        <v>#REF!</v>
      </c>
      <c r="L11" s="20" t="e">
        <f>'Anexo III.1'!G10+#REF!+#REF!+#REF!</f>
        <v>#REF!</v>
      </c>
      <c r="M11" s="10" t="e">
        <f>ROUND(N11/N9%,6)</f>
        <v>#REF!</v>
      </c>
      <c r="N11" s="2" t="e">
        <f>'Anexo III.1'!H10+#REF!+#REF!+#REF!</f>
        <v>#REF!</v>
      </c>
      <c r="O11" s="19" t="e">
        <f>ROUND(P11/P9%,6)</f>
        <v>#REF!</v>
      </c>
      <c r="P11" s="20" t="e">
        <f>'Anexo III.1'!I10+#REF!+#REF!+#REF!</f>
        <v>#REF!</v>
      </c>
      <c r="Q11" s="10" t="e">
        <f>ROUND(R11/R9%,6)</f>
        <v>#REF!</v>
      </c>
      <c r="R11" s="2" t="e">
        <f>'Anexo III.1'!J10+#REF!+#REF!+#REF!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III.1'!C11+#REF!+#REF!+#REF!</f>
        <v>#REF!</v>
      </c>
      <c r="E12" s="10" t="e">
        <f>ROUND(F12/F9%,6)</f>
        <v>#REF!</v>
      </c>
      <c r="F12" s="2" t="e">
        <f>'Anexo III.1'!D11+#REF!+#REF!+#REF!</f>
        <v>#REF!</v>
      </c>
      <c r="G12" s="19" t="e">
        <f>ROUND(H12/H9%,6)</f>
        <v>#REF!</v>
      </c>
      <c r="H12" s="20" t="e">
        <f>'Anexo III.1'!E11+#REF!+#REF!+#REF!</f>
        <v>#REF!</v>
      </c>
      <c r="I12" s="10" t="e">
        <f>ROUND(J12/J9%,6)</f>
        <v>#REF!</v>
      </c>
      <c r="J12" s="2" t="e">
        <f>'Anexo III.1'!F11+#REF!+#REF!+#REF!</f>
        <v>#REF!</v>
      </c>
      <c r="K12" s="19" t="e">
        <f>ROUND(L12/L9%,6)</f>
        <v>#REF!</v>
      </c>
      <c r="L12" s="20" t="e">
        <f>'Anexo III.1'!G11+#REF!+#REF!+#REF!</f>
        <v>#REF!</v>
      </c>
      <c r="M12" s="10" t="e">
        <f>ROUND(N12/N9%,6)</f>
        <v>#REF!</v>
      </c>
      <c r="N12" s="2" t="e">
        <f>'Anexo III.1'!H11+#REF!+#REF!+#REF!</f>
        <v>#REF!</v>
      </c>
      <c r="O12" s="19" t="e">
        <f>ROUND(P12/P9%,6)</f>
        <v>#REF!</v>
      </c>
      <c r="P12" s="20" t="e">
        <f>'Anexo III.1'!I11+#REF!+#REF!+#REF!</f>
        <v>#REF!</v>
      </c>
      <c r="Q12" s="10" t="e">
        <f>ROUND(R12/R9%,6)</f>
        <v>#REF!</v>
      </c>
      <c r="R12" s="2" t="e">
        <f>'Anexo III.1'!J11+#REF!+#REF!+#REF!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III.1'!C12+#REF!+#REF!+#REF!</f>
        <v>#REF!</v>
      </c>
      <c r="E13" s="10" t="e">
        <f>ROUND(F13/F9%,6)</f>
        <v>#REF!</v>
      </c>
      <c r="F13" s="2" t="e">
        <f>'Anexo III.1'!D12+#REF!+#REF!+#REF!</f>
        <v>#REF!</v>
      </c>
      <c r="G13" s="19" t="e">
        <f>ROUND(H13/H9%,6)</f>
        <v>#REF!</v>
      </c>
      <c r="H13" s="20" t="e">
        <f>'Anexo III.1'!E12+#REF!+#REF!+#REF!</f>
        <v>#REF!</v>
      </c>
      <c r="I13" s="10" t="e">
        <f>ROUND(J13/J9%,6)</f>
        <v>#REF!</v>
      </c>
      <c r="J13" s="2" t="e">
        <f>'Anexo III.1'!F12+#REF!+#REF!+#REF!</f>
        <v>#REF!</v>
      </c>
      <c r="K13" s="19" t="e">
        <f>ROUND(L13/L9%,6)</f>
        <v>#REF!</v>
      </c>
      <c r="L13" s="20" t="e">
        <f>'Anexo III.1'!G12+#REF!+#REF!+#REF!</f>
        <v>#REF!</v>
      </c>
      <c r="M13" s="10" t="e">
        <f>ROUND(N13/N9%,6)</f>
        <v>#REF!</v>
      </c>
      <c r="N13" s="2" t="e">
        <f>'Anexo III.1'!H12+#REF!+#REF!+#REF!</f>
        <v>#REF!</v>
      </c>
      <c r="O13" s="19" t="e">
        <f>ROUND(P13/P9%,6)</f>
        <v>#REF!</v>
      </c>
      <c r="P13" s="20" t="e">
        <f>'Anexo III.1'!I12+#REF!+#REF!+#REF!</f>
        <v>#REF!</v>
      </c>
      <c r="Q13" s="10" t="e">
        <f>ROUND(R13/R9%,6)</f>
        <v>#REF!</v>
      </c>
      <c r="R13" s="2" t="e">
        <f>'Anexo III.1'!J12+#REF!+#REF!+#REF!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III.1'!C13+#REF!+#REF!+#REF!</f>
        <v>#REF!</v>
      </c>
      <c r="E14" s="10" t="e">
        <f>ROUND(F14/F9%,6)</f>
        <v>#REF!</v>
      </c>
      <c r="F14" s="2" t="e">
        <f>'Anexo III.1'!D13+#REF!+#REF!+#REF!</f>
        <v>#REF!</v>
      </c>
      <c r="G14" s="19" t="e">
        <f>ROUND(H14/H9%,6)</f>
        <v>#REF!</v>
      </c>
      <c r="H14" s="20" t="e">
        <f>'Anexo III.1'!E13+#REF!+#REF!+#REF!</f>
        <v>#REF!</v>
      </c>
      <c r="I14" s="10" t="e">
        <f>ROUND(J14/J9%,6)</f>
        <v>#REF!</v>
      </c>
      <c r="J14" s="2" t="e">
        <f>'Anexo III.1'!F13+#REF!+#REF!+#REF!</f>
        <v>#REF!</v>
      </c>
      <c r="K14" s="19" t="e">
        <f>ROUND(L14/L9%,6)</f>
        <v>#REF!</v>
      </c>
      <c r="L14" s="20" t="e">
        <f>'Anexo III.1'!G13+#REF!+#REF!+#REF!</f>
        <v>#REF!</v>
      </c>
      <c r="M14" s="10" t="e">
        <f>ROUND(N14/N9%,6)</f>
        <v>#REF!</v>
      </c>
      <c r="N14" s="2" t="e">
        <f>'Anexo III.1'!H13+#REF!+#REF!+#REF!</f>
        <v>#REF!</v>
      </c>
      <c r="O14" s="19" t="e">
        <f>ROUND(P14/P9%,6)</f>
        <v>#REF!</v>
      </c>
      <c r="P14" s="20" t="e">
        <f>'Anexo III.1'!I13+#REF!+#REF!+#REF!</f>
        <v>#REF!</v>
      </c>
      <c r="Q14" s="10" t="e">
        <f>ROUND(R14/R9%,6)</f>
        <v>#REF!</v>
      </c>
      <c r="R14" s="2" t="e">
        <f>'Anexo III.1'!J13+#REF!+#REF!+#REF!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III.1'!C14+#REF!+#REF!+#REF!</f>
        <v>#REF!</v>
      </c>
      <c r="E15" s="10" t="e">
        <f>ROUND(F15/F9%,6)</f>
        <v>#REF!</v>
      </c>
      <c r="F15" s="2" t="e">
        <f>'Anexo III.1'!D14+#REF!+#REF!+#REF!</f>
        <v>#REF!</v>
      </c>
      <c r="G15" s="19" t="e">
        <f>ROUND(H15/H9%,6)</f>
        <v>#REF!</v>
      </c>
      <c r="H15" s="20" t="e">
        <f>'Anexo III.1'!E14+#REF!+#REF!+#REF!</f>
        <v>#REF!</v>
      </c>
      <c r="I15" s="10" t="e">
        <f>ROUND(J15/J9%,6)</f>
        <v>#REF!</v>
      </c>
      <c r="J15" s="2" t="e">
        <f>'Anexo III.1'!F14+#REF!+#REF!+#REF!</f>
        <v>#REF!</v>
      </c>
      <c r="K15" s="19" t="e">
        <f>ROUND(L15/L9%,6)</f>
        <v>#REF!</v>
      </c>
      <c r="L15" s="20" t="e">
        <f>'Anexo III.1'!G14+#REF!+#REF!+#REF!</f>
        <v>#REF!</v>
      </c>
      <c r="M15" s="10" t="e">
        <f>ROUND(N15/N9%,6)</f>
        <v>#REF!</v>
      </c>
      <c r="N15" s="2" t="e">
        <f>'Anexo III.1'!H14+#REF!+#REF!+#REF!</f>
        <v>#REF!</v>
      </c>
      <c r="O15" s="19" t="e">
        <f>ROUND(P15/P9%,6)</f>
        <v>#REF!</v>
      </c>
      <c r="P15" s="20" t="e">
        <f>'Anexo III.1'!I14+#REF!+#REF!+#REF!</f>
        <v>#REF!</v>
      </c>
      <c r="Q15" s="10" t="e">
        <f>ROUND(R15/R9%,6)</f>
        <v>#REF!</v>
      </c>
      <c r="R15" s="2" t="e">
        <f>'Anexo III.1'!J14+#REF!+#REF!+#REF!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III.1'!C15+#REF!+#REF!+#REF!</f>
        <v>#REF!</v>
      </c>
      <c r="E16" s="10" t="e">
        <f>ROUND(F16/F9%,6)</f>
        <v>#REF!</v>
      </c>
      <c r="F16" s="2" t="e">
        <f>'Anexo III.1'!D15+#REF!+#REF!+#REF!</f>
        <v>#REF!</v>
      </c>
      <c r="G16" s="19" t="e">
        <f>ROUND(H16/H9%,6)</f>
        <v>#REF!</v>
      </c>
      <c r="H16" s="20" t="e">
        <f>'Anexo III.1'!E15+#REF!+#REF!+#REF!</f>
        <v>#REF!</v>
      </c>
      <c r="I16" s="10" t="e">
        <f>ROUND(J16/J9%,6)</f>
        <v>#REF!</v>
      </c>
      <c r="J16" s="2" t="e">
        <f>'Anexo III.1'!F15+#REF!+#REF!+#REF!</f>
        <v>#REF!</v>
      </c>
      <c r="K16" s="19" t="e">
        <f>ROUND(L16/L9%,6)</f>
        <v>#REF!</v>
      </c>
      <c r="L16" s="20" t="e">
        <f>'Anexo III.1'!G15+#REF!+#REF!+#REF!</f>
        <v>#REF!</v>
      </c>
      <c r="M16" s="10" t="e">
        <f>ROUND(N16/N9%,6)</f>
        <v>#REF!</v>
      </c>
      <c r="N16" s="2" t="e">
        <f>'Anexo III.1'!H15+#REF!+#REF!+#REF!</f>
        <v>#REF!</v>
      </c>
      <c r="O16" s="19" t="e">
        <f>ROUND(P16/P9%,6)</f>
        <v>#REF!</v>
      </c>
      <c r="P16" s="20" t="e">
        <f>'Anexo III.1'!I15+#REF!+#REF!+#REF!</f>
        <v>#REF!</v>
      </c>
      <c r="Q16" s="10" t="e">
        <f>ROUND(R16/R9%,6)</f>
        <v>#REF!</v>
      </c>
      <c r="R16" s="2" t="e">
        <f>'Anexo III.1'!J15+#REF!+#REF!+#REF!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III.1'!C16+#REF!+#REF!+#REF!</f>
        <v>#REF!</v>
      </c>
      <c r="E17" s="10" t="e">
        <f>ROUND(F17/F9%,6)</f>
        <v>#REF!</v>
      </c>
      <c r="F17" s="2" t="e">
        <f>'Anexo III.1'!D16+#REF!+#REF!+#REF!</f>
        <v>#REF!</v>
      </c>
      <c r="G17" s="19" t="e">
        <f>ROUND(H17/H9%,6)</f>
        <v>#REF!</v>
      </c>
      <c r="H17" s="20" t="e">
        <f>'Anexo III.1'!E16+#REF!+#REF!+#REF!</f>
        <v>#REF!</v>
      </c>
      <c r="I17" s="10" t="e">
        <f>ROUND(J17/J9%,6)</f>
        <v>#REF!</v>
      </c>
      <c r="J17" s="2" t="e">
        <f>'Anexo III.1'!F16+#REF!+#REF!+#REF!</f>
        <v>#REF!</v>
      </c>
      <c r="K17" s="19" t="e">
        <f>ROUND(L17/L9%,6)</f>
        <v>#REF!</v>
      </c>
      <c r="L17" s="20" t="e">
        <f>'Anexo III.1'!G16+#REF!+#REF!+#REF!</f>
        <v>#REF!</v>
      </c>
      <c r="M17" s="10" t="e">
        <f>ROUND(N17/N9%,6)</f>
        <v>#REF!</v>
      </c>
      <c r="N17" s="2" t="e">
        <f>'Anexo III.1'!H16+#REF!+#REF!+#REF!</f>
        <v>#REF!</v>
      </c>
      <c r="O17" s="19" t="e">
        <f>ROUND(P17/P9%,6)</f>
        <v>#REF!</v>
      </c>
      <c r="P17" s="20" t="e">
        <f>'Anexo III.1'!I16+#REF!+#REF!+#REF!</f>
        <v>#REF!</v>
      </c>
      <c r="Q17" s="10" t="e">
        <f>ROUND(R17/R9%,6)</f>
        <v>#REF!</v>
      </c>
      <c r="R17" s="2" t="e">
        <f>'Anexo III.1'!J16+#REF!+#REF!+#REF!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III.1'!C17+#REF!+#REF!+#REF!</f>
        <v>#REF!</v>
      </c>
      <c r="E18" s="10" t="e">
        <f>ROUND(F18/F9%,6)</f>
        <v>#REF!</v>
      </c>
      <c r="F18" s="2" t="e">
        <f>'Anexo III.1'!D17+#REF!+#REF!+#REF!</f>
        <v>#REF!</v>
      </c>
      <c r="G18" s="19" t="e">
        <f>ROUND(H18/H9%,6)</f>
        <v>#REF!</v>
      </c>
      <c r="H18" s="20" t="e">
        <f>'Anexo III.1'!E17+#REF!+#REF!+#REF!</f>
        <v>#REF!</v>
      </c>
      <c r="I18" s="10" t="e">
        <f>ROUND(J18/J9%,6)</f>
        <v>#REF!</v>
      </c>
      <c r="J18" s="2" t="e">
        <f>'Anexo III.1'!F17+#REF!+#REF!+#REF!</f>
        <v>#REF!</v>
      </c>
      <c r="K18" s="19" t="e">
        <f>ROUND(L18/L9%,6)</f>
        <v>#REF!</v>
      </c>
      <c r="L18" s="20" t="e">
        <f>'Anexo III.1'!G17+#REF!+#REF!+#REF!</f>
        <v>#REF!</v>
      </c>
      <c r="M18" s="10" t="e">
        <f>ROUND(N18/N9%,6)</f>
        <v>#REF!</v>
      </c>
      <c r="N18" s="2" t="e">
        <f>'Anexo III.1'!H17+#REF!+#REF!+#REF!</f>
        <v>#REF!</v>
      </c>
      <c r="O18" s="19" t="e">
        <f>ROUND(P18/P9%,6)</f>
        <v>#REF!</v>
      </c>
      <c r="P18" s="20" t="e">
        <f>'Anexo III.1'!I17+#REF!+#REF!+#REF!</f>
        <v>#REF!</v>
      </c>
      <c r="Q18" s="10" t="e">
        <f>ROUND(R18/R9%,6)</f>
        <v>#REF!</v>
      </c>
      <c r="R18" s="2" t="e">
        <f>'Anexo III.1'!J17+#REF!+#REF!+#REF!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III.1'!C18+#REF!+#REF!+#REF!</f>
        <v>#REF!</v>
      </c>
      <c r="E19" s="10" t="e">
        <f>ROUND(F19/F9%,6)</f>
        <v>#REF!</v>
      </c>
      <c r="F19" s="2" t="e">
        <f>'Anexo III.1'!D18+#REF!+#REF!+#REF!</f>
        <v>#REF!</v>
      </c>
      <c r="G19" s="19" t="e">
        <f>ROUND(H19/H9%,6)</f>
        <v>#REF!</v>
      </c>
      <c r="H19" s="20" t="e">
        <f>'Anexo III.1'!E18+#REF!+#REF!+#REF!</f>
        <v>#REF!</v>
      </c>
      <c r="I19" s="10" t="e">
        <f>ROUND(J19/J9%,6)</f>
        <v>#REF!</v>
      </c>
      <c r="J19" s="2" t="e">
        <f>'Anexo III.1'!F18+#REF!+#REF!+#REF!</f>
        <v>#REF!</v>
      </c>
      <c r="K19" s="19" t="e">
        <f>ROUND(L19/L9%,6)</f>
        <v>#REF!</v>
      </c>
      <c r="L19" s="20" t="e">
        <f>'Anexo III.1'!G18+#REF!+#REF!+#REF!</f>
        <v>#REF!</v>
      </c>
      <c r="M19" s="10" t="e">
        <f>ROUND(N19/N9%,6)</f>
        <v>#REF!</v>
      </c>
      <c r="N19" s="2" t="e">
        <f>'Anexo III.1'!H18+#REF!+#REF!+#REF!</f>
        <v>#REF!</v>
      </c>
      <c r="O19" s="19" t="e">
        <f>ROUND(P19/P9%,6)</f>
        <v>#REF!</v>
      </c>
      <c r="P19" s="20" t="e">
        <f>'Anexo III.1'!I18+#REF!+#REF!+#REF!</f>
        <v>#REF!</v>
      </c>
      <c r="Q19" s="10" t="e">
        <f>ROUND(R19/R9%,6)</f>
        <v>#REF!</v>
      </c>
      <c r="R19" s="2" t="e">
        <f>'Anexo III.1'!J18+#REF!+#REF!+#REF!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III.1'!C19+#REF!+#REF!+#REF!</f>
        <v>#REF!</v>
      </c>
      <c r="E20" s="10" t="e">
        <f>ROUND(F20/F9%,6)</f>
        <v>#REF!</v>
      </c>
      <c r="F20" s="2" t="e">
        <f>'Anexo III.1'!D19+#REF!+#REF!+#REF!</f>
        <v>#REF!</v>
      </c>
      <c r="G20" s="19" t="e">
        <f>ROUND(H20/H9%,6)</f>
        <v>#REF!</v>
      </c>
      <c r="H20" s="20" t="e">
        <f>'Anexo III.1'!E19+#REF!+#REF!+#REF!</f>
        <v>#REF!</v>
      </c>
      <c r="I20" s="10" t="e">
        <f>ROUND(J20/J9%,6)</f>
        <v>#REF!</v>
      </c>
      <c r="J20" s="2" t="e">
        <f>'Anexo III.1'!F19+#REF!+#REF!+#REF!</f>
        <v>#REF!</v>
      </c>
      <c r="K20" s="19" t="e">
        <f>ROUND(L20/L9%,6)</f>
        <v>#REF!</v>
      </c>
      <c r="L20" s="20" t="e">
        <f>'Anexo III.1'!G19+#REF!+#REF!+#REF!</f>
        <v>#REF!</v>
      </c>
      <c r="M20" s="10" t="e">
        <f>ROUND(N20/N9%,6)</f>
        <v>#REF!</v>
      </c>
      <c r="N20" s="2" t="e">
        <f>'Anexo III.1'!H19+#REF!+#REF!+#REF!</f>
        <v>#REF!</v>
      </c>
      <c r="O20" s="19" t="e">
        <f>ROUND(P20/P9%,6)</f>
        <v>#REF!</v>
      </c>
      <c r="P20" s="20" t="e">
        <f>'Anexo III.1'!I19+#REF!+#REF!+#REF!</f>
        <v>#REF!</v>
      </c>
      <c r="Q20" s="10" t="e">
        <f>ROUND(R20/R9%,6)</f>
        <v>#REF!</v>
      </c>
      <c r="R20" s="2" t="e">
        <f>'Anexo III.1'!J19+#REF!+#REF!+#REF!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III.1'!C9+'Anexo III.2x'!C9+'Anexo III.3x'!C9+'Anexo III.4x'!C9</f>
        <v>#REF!</v>
      </c>
      <c r="E10" s="10" t="e">
        <f>ROUND(F10/F9%,6)</f>
        <v>#REF!</v>
      </c>
      <c r="F10" s="2" t="e">
        <f>'Anexo III.1'!D9+'Anexo III.2x'!D9+'Anexo III.3x'!D9+'Anexo III.4x'!D9</f>
        <v>#REF!</v>
      </c>
      <c r="G10" s="19" t="e">
        <f>ROUND(H10/H9%,6)</f>
        <v>#REF!</v>
      </c>
      <c r="H10" s="20" t="e">
        <f>'Anexo III.1'!E9+'Anexo III.2x'!E9+'Anexo III.3x'!E9+'Anexo III.4x'!E9</f>
        <v>#REF!</v>
      </c>
      <c r="I10" s="10" t="e">
        <f>ROUND(J10/J9%,6)</f>
        <v>#REF!</v>
      </c>
      <c r="J10" s="2" t="e">
        <f>'Anexo III.1'!F9+'Anexo III.2x'!F9+'Anexo III.3x'!F9+'Anexo III.4x'!F9</f>
        <v>#REF!</v>
      </c>
      <c r="K10" s="19" t="e">
        <f>ROUND(L10/L9%,6)</f>
        <v>#REF!</v>
      </c>
      <c r="L10" s="20" t="e">
        <f>'Anexo III.1'!G9+'Anexo III.2x'!G9+'Anexo III.3x'!G9+'Anexo III.4x'!G9</f>
        <v>#REF!</v>
      </c>
      <c r="M10" s="10" t="e">
        <f>ROUND(N10/N9%,6)</f>
        <v>#REF!</v>
      </c>
      <c r="N10" s="2" t="e">
        <f>'Anexo III.1'!H9+'Anexo III.2x'!H9+'Anexo III.3x'!H9+'Anexo III.4x'!H9</f>
        <v>#REF!</v>
      </c>
      <c r="O10" s="19" t="e">
        <f>ROUND(P10/P9%,6)</f>
        <v>#REF!</v>
      </c>
      <c r="P10" s="20" t="e">
        <f>'Anexo III.1'!I9+'Anexo III.2x'!I9+'Anexo III.3x'!I9+'Anexo III.4x'!I9</f>
        <v>#REF!</v>
      </c>
      <c r="Q10" s="10" t="e">
        <f>ROUND(R10/R9%,6)</f>
        <v>#REF!</v>
      </c>
      <c r="R10" s="2" t="e">
        <f>'Anexo III.1'!J9+'Anexo III.2x'!J9+'Anexo III.3x'!J9+'Anexo III.4x'!J9</f>
        <v>#REF!</v>
      </c>
      <c r="S10" s="10" t="e">
        <f>ROUND(T10/T9%,6)</f>
        <v>#REF!</v>
      </c>
      <c r="T10" s="2" t="e">
        <f>'Anexo III.1'!K9+'Anexo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III.1'!C10+'Anexo III.2x'!C10+'Anexo III.3x'!C10+'Anexo III.4x'!C10</f>
        <v>#REF!</v>
      </c>
      <c r="E11" s="10" t="e">
        <f>ROUND(F11/F9%,6)</f>
        <v>#REF!</v>
      </c>
      <c r="F11" s="2" t="e">
        <f>'Anexo III.1'!D10+'Anexo III.2x'!D10+'Anexo III.3x'!D10+'Anexo III.4x'!D10</f>
        <v>#REF!</v>
      </c>
      <c r="G11" s="19" t="e">
        <f>ROUND(H11/H9%,6)</f>
        <v>#REF!</v>
      </c>
      <c r="H11" s="20" t="e">
        <f>'Anexo III.1'!E10+'Anexo III.2x'!E10+'Anexo III.3x'!E10+'Anexo III.4x'!E10</f>
        <v>#REF!</v>
      </c>
      <c r="I11" s="10" t="e">
        <f>ROUND(J11/J9%,6)</f>
        <v>#REF!</v>
      </c>
      <c r="J11" s="2" t="e">
        <f>'Anexo III.1'!F10+'Anexo III.2x'!F10+'Anexo III.3x'!F10+'Anexo III.4x'!F10</f>
        <v>#REF!</v>
      </c>
      <c r="K11" s="19" t="e">
        <f>ROUND(L11/L9%,6)</f>
        <v>#REF!</v>
      </c>
      <c r="L11" s="20" t="e">
        <f>'Anexo III.1'!G10+'Anexo III.2x'!G10+'Anexo III.3x'!G10+'Anexo III.4x'!G10</f>
        <v>#REF!</v>
      </c>
      <c r="M11" s="10" t="e">
        <f>ROUND(N11/N9%,6)</f>
        <v>#REF!</v>
      </c>
      <c r="N11" s="2" t="e">
        <f>'Anexo III.1'!H10+'Anexo III.2x'!H10+'Anexo III.3x'!H10+'Anexo III.4x'!H10</f>
        <v>#REF!</v>
      </c>
      <c r="O11" s="19" t="e">
        <f>ROUND(P11/P9%,6)</f>
        <v>#REF!</v>
      </c>
      <c r="P11" s="20" t="e">
        <f>'Anexo III.1'!I10+'Anexo III.2x'!I10+'Anexo III.3x'!I10+'Anexo III.4x'!I10</f>
        <v>#REF!</v>
      </c>
      <c r="Q11" s="10" t="e">
        <f>ROUND(R11/R9%,6)</f>
        <v>#REF!</v>
      </c>
      <c r="R11" s="2" t="e">
        <f>'Anexo III.1'!J10+'Anexo III.2x'!J10+'Anexo III.3x'!J10+'Anexo III.4x'!J10</f>
        <v>#REF!</v>
      </c>
      <c r="S11" s="10" t="e">
        <f>ROUND(T11/T9%,6)</f>
        <v>#REF!</v>
      </c>
      <c r="T11" s="2" t="e">
        <f>'Anexo III.1'!K10+'Anexo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III.1'!C11+'Anexo III.2x'!C11+'Anexo III.3x'!C11+'Anexo III.4x'!C11</f>
        <v>#REF!</v>
      </c>
      <c r="E12" s="10" t="e">
        <f>ROUND(F12/F9%,6)</f>
        <v>#REF!</v>
      </c>
      <c r="F12" s="2" t="e">
        <f>'Anexo III.1'!D11+'Anexo III.2x'!D11+'Anexo III.3x'!D11+'Anexo III.4x'!D11</f>
        <v>#REF!</v>
      </c>
      <c r="G12" s="19" t="e">
        <f>ROUND(H12/H9%,6)</f>
        <v>#REF!</v>
      </c>
      <c r="H12" s="20" t="e">
        <f>'Anexo III.1'!E11+'Anexo III.2x'!E11+'Anexo III.3x'!E11+'Anexo III.4x'!E11</f>
        <v>#REF!</v>
      </c>
      <c r="I12" s="10" t="e">
        <f>ROUND(J12/J9%,6)</f>
        <v>#REF!</v>
      </c>
      <c r="J12" s="2" t="e">
        <f>'Anexo III.1'!F11+'Anexo III.2x'!F11+'Anexo III.3x'!F11+'Anexo III.4x'!F11</f>
        <v>#REF!</v>
      </c>
      <c r="K12" s="19" t="e">
        <f>ROUND(L12/L9%,6)</f>
        <v>#REF!</v>
      </c>
      <c r="L12" s="20" t="e">
        <f>'Anexo III.1'!G11+'Anexo III.2x'!G11+'Anexo III.3x'!G11+'Anexo III.4x'!G11</f>
        <v>#REF!</v>
      </c>
      <c r="M12" s="10" t="e">
        <f>ROUND(N12/N9%,6)</f>
        <v>#REF!</v>
      </c>
      <c r="N12" s="2" t="e">
        <f>'Anexo III.1'!H11+'Anexo III.2x'!H11+'Anexo III.3x'!H11+'Anexo III.4x'!H11</f>
        <v>#REF!</v>
      </c>
      <c r="O12" s="19" t="e">
        <f>ROUND(P12/P9%,6)</f>
        <v>#REF!</v>
      </c>
      <c r="P12" s="20" t="e">
        <f>'Anexo III.1'!I11+'Anexo III.2x'!I11+'Anexo III.3x'!I11+'Anexo III.4x'!I11</f>
        <v>#REF!</v>
      </c>
      <c r="Q12" s="10" t="e">
        <f>ROUND(R12/R9%,6)</f>
        <v>#REF!</v>
      </c>
      <c r="R12" s="2" t="e">
        <f>'Anexo III.1'!J11+'Anexo III.2x'!J11+'Anexo III.3x'!J11+'Anexo III.4x'!J11</f>
        <v>#REF!</v>
      </c>
      <c r="S12" s="10" t="e">
        <f>ROUND(T12/T9%,6)</f>
        <v>#REF!</v>
      </c>
      <c r="T12" s="2" t="e">
        <f>'Anexo III.1'!K11+'Anexo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III.1'!C12+'Anexo III.2x'!C12+'Anexo III.3x'!C12+'Anexo III.4x'!C12</f>
        <v>#REF!</v>
      </c>
      <c r="E13" s="10" t="e">
        <f>ROUND(F13/F9%,6)</f>
        <v>#REF!</v>
      </c>
      <c r="F13" s="2" t="e">
        <f>'Anexo III.1'!D12+'Anexo III.2x'!D12+'Anexo III.3x'!D12+'Anexo III.4x'!D12</f>
        <v>#REF!</v>
      </c>
      <c r="G13" s="19" t="e">
        <f>ROUND(H13/H9%,6)</f>
        <v>#REF!</v>
      </c>
      <c r="H13" s="20" t="e">
        <f>'Anexo III.1'!E12+'Anexo III.2x'!E12+'Anexo III.3x'!E12+'Anexo III.4x'!E12</f>
        <v>#REF!</v>
      </c>
      <c r="I13" s="10" t="e">
        <f>ROUND(J13/J9%,6)</f>
        <v>#REF!</v>
      </c>
      <c r="J13" s="2" t="e">
        <f>'Anexo III.1'!F12+'Anexo III.2x'!F12+'Anexo III.3x'!F12+'Anexo III.4x'!F12</f>
        <v>#REF!</v>
      </c>
      <c r="K13" s="19" t="e">
        <f>ROUND(L13/L9%,6)</f>
        <v>#REF!</v>
      </c>
      <c r="L13" s="20" t="e">
        <f>'Anexo III.1'!G12+'Anexo III.2x'!G12+'Anexo III.3x'!G12+'Anexo III.4x'!G12</f>
        <v>#REF!</v>
      </c>
      <c r="M13" s="10" t="e">
        <f>ROUND(N13/N9%,6)</f>
        <v>#REF!</v>
      </c>
      <c r="N13" s="2" t="e">
        <f>'Anexo III.1'!H12+'Anexo III.2x'!H12+'Anexo III.3x'!H12+'Anexo III.4x'!H12</f>
        <v>#REF!</v>
      </c>
      <c r="O13" s="19" t="e">
        <f>ROUND(P13/P9%,6)</f>
        <v>#REF!</v>
      </c>
      <c r="P13" s="20" t="e">
        <f>'Anexo III.1'!I12+'Anexo III.2x'!I12+'Anexo III.3x'!I12+'Anexo III.4x'!I12</f>
        <v>#REF!</v>
      </c>
      <c r="Q13" s="10" t="e">
        <f>ROUND(R13/R9%,6)</f>
        <v>#REF!</v>
      </c>
      <c r="R13" s="2" t="e">
        <f>'Anexo III.1'!J12+'Anexo III.2x'!J12+'Anexo III.3x'!J12+'Anexo III.4x'!J12</f>
        <v>#REF!</v>
      </c>
      <c r="S13" s="10" t="e">
        <f>ROUND(T13/T9%,6)</f>
        <v>#REF!</v>
      </c>
      <c r="T13" s="2" t="e">
        <f>'Anexo III.1'!K12+'Anexo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III.1'!C13+'Anexo III.2x'!C13+'Anexo III.3x'!C13+'Anexo III.4x'!C13</f>
        <v>#REF!</v>
      </c>
      <c r="E14" s="10" t="e">
        <f>ROUND(F14/F9%,6)</f>
        <v>#REF!</v>
      </c>
      <c r="F14" s="2" t="e">
        <f>'Anexo III.1'!D13+'Anexo III.2x'!D13+'Anexo III.3x'!D13+'Anexo III.4x'!D13</f>
        <v>#REF!</v>
      </c>
      <c r="G14" s="19" t="e">
        <f>ROUND(H14/H9%,6)</f>
        <v>#REF!</v>
      </c>
      <c r="H14" s="20" t="e">
        <f>'Anexo III.1'!E13+'Anexo III.2x'!E13+'Anexo III.3x'!E13+'Anexo III.4x'!E13</f>
        <v>#REF!</v>
      </c>
      <c r="I14" s="10" t="e">
        <f>ROUND(J14/J9%,6)</f>
        <v>#REF!</v>
      </c>
      <c r="J14" s="2" t="e">
        <f>'Anexo III.1'!F13+'Anexo III.2x'!F13+'Anexo III.3x'!F13+'Anexo III.4x'!F13</f>
        <v>#REF!</v>
      </c>
      <c r="K14" s="19" t="e">
        <f>ROUND(L14/L9%,6)</f>
        <v>#REF!</v>
      </c>
      <c r="L14" s="20" t="e">
        <f>'Anexo III.1'!G13+'Anexo III.2x'!G13+'Anexo III.3x'!G13+'Anexo III.4x'!G13</f>
        <v>#REF!</v>
      </c>
      <c r="M14" s="10" t="e">
        <f>ROUND(N14/N9%,6)</f>
        <v>#REF!</v>
      </c>
      <c r="N14" s="2" t="e">
        <f>'Anexo III.1'!H13+'Anexo III.2x'!H13+'Anexo III.3x'!H13+'Anexo III.4x'!H13</f>
        <v>#REF!</v>
      </c>
      <c r="O14" s="19" t="e">
        <f>ROUND(P14/P9%,6)</f>
        <v>#REF!</v>
      </c>
      <c r="P14" s="20" t="e">
        <f>'Anexo III.1'!I13+'Anexo III.2x'!I13+'Anexo III.3x'!I13+'Anexo III.4x'!I13</f>
        <v>#REF!</v>
      </c>
      <c r="Q14" s="10" t="e">
        <f>ROUND(R14/R9%,6)</f>
        <v>#REF!</v>
      </c>
      <c r="R14" s="2" t="e">
        <f>'Anexo III.1'!J13+'Anexo III.2x'!J13+'Anexo III.3x'!J13+'Anexo III.4x'!J13</f>
        <v>#REF!</v>
      </c>
      <c r="S14" s="10" t="e">
        <f>ROUND(T14/T9%,6)</f>
        <v>#REF!</v>
      </c>
      <c r="T14" s="2" t="e">
        <f>'Anexo III.1'!K13+'Anexo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III.1'!C14+'Anexo III.2x'!C14+'Anexo III.3x'!C14+'Anexo III.4x'!C14</f>
        <v>#REF!</v>
      </c>
      <c r="E15" s="10" t="e">
        <f>ROUND(F15/F9%,6)</f>
        <v>#REF!</v>
      </c>
      <c r="F15" s="2" t="e">
        <f>'Anexo III.1'!D14+'Anexo III.2x'!D14+'Anexo III.3x'!D14+'Anexo III.4x'!D14</f>
        <v>#REF!</v>
      </c>
      <c r="G15" s="19" t="e">
        <f>ROUND(H15/H9%,6)</f>
        <v>#REF!</v>
      </c>
      <c r="H15" s="20" t="e">
        <f>'Anexo III.1'!E14+'Anexo III.2x'!E14+'Anexo III.3x'!E14+'Anexo III.4x'!E14</f>
        <v>#REF!</v>
      </c>
      <c r="I15" s="10" t="e">
        <f>ROUND(J15/J9%,6)</f>
        <v>#REF!</v>
      </c>
      <c r="J15" s="2" t="e">
        <f>'Anexo III.1'!F14+'Anexo III.2x'!F14+'Anexo III.3x'!F14+'Anexo III.4x'!F14</f>
        <v>#REF!</v>
      </c>
      <c r="K15" s="19" t="e">
        <f>ROUND(L15/L9%,6)</f>
        <v>#REF!</v>
      </c>
      <c r="L15" s="20" t="e">
        <f>'Anexo III.1'!G14+'Anexo III.2x'!G14+'Anexo III.3x'!G14+'Anexo III.4x'!G14</f>
        <v>#REF!</v>
      </c>
      <c r="M15" s="10" t="e">
        <f>ROUND(N15/N9%,6)</f>
        <v>#REF!</v>
      </c>
      <c r="N15" s="2" t="e">
        <f>'Anexo III.1'!H14+'Anexo III.2x'!H14+'Anexo III.3x'!H14+'Anexo III.4x'!H14</f>
        <v>#REF!</v>
      </c>
      <c r="O15" s="19" t="e">
        <f>ROUND(P15/P9%,6)</f>
        <v>#REF!</v>
      </c>
      <c r="P15" s="20" t="e">
        <f>'Anexo III.1'!I14+'Anexo III.2x'!I14+'Anexo III.3x'!I14+'Anexo III.4x'!I14</f>
        <v>#REF!</v>
      </c>
      <c r="Q15" s="10" t="e">
        <f>ROUND(R15/R9%,6)</f>
        <v>#REF!</v>
      </c>
      <c r="R15" s="2" t="e">
        <f>'Anexo III.1'!J14+'Anexo III.2x'!J14+'Anexo III.3x'!J14+'Anexo III.4x'!J14</f>
        <v>#REF!</v>
      </c>
      <c r="S15" s="10" t="e">
        <f>ROUND(T15/T9%,6)</f>
        <v>#REF!</v>
      </c>
      <c r="T15" s="2" t="e">
        <f>'Anexo III.1'!K14+'Anexo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III.1'!C15+'Anexo III.2x'!C15+'Anexo III.3x'!C15+'Anexo III.4x'!C15</f>
        <v>#REF!</v>
      </c>
      <c r="E16" s="10" t="e">
        <f>ROUND(F16/F9%,6)</f>
        <v>#REF!</v>
      </c>
      <c r="F16" s="2" t="e">
        <f>'Anexo III.1'!D15+'Anexo III.2x'!D15+'Anexo III.3x'!D15+'Anexo III.4x'!D15</f>
        <v>#REF!</v>
      </c>
      <c r="G16" s="19" t="e">
        <f>ROUND(H16/H9%,6)</f>
        <v>#REF!</v>
      </c>
      <c r="H16" s="20" t="e">
        <f>'Anexo III.1'!E15+'Anexo III.2x'!E15+'Anexo III.3x'!E15+'Anexo III.4x'!E15</f>
        <v>#REF!</v>
      </c>
      <c r="I16" s="10" t="e">
        <f>ROUND(J16/J9%,6)</f>
        <v>#REF!</v>
      </c>
      <c r="J16" s="2" t="e">
        <f>'Anexo III.1'!F15+'Anexo III.2x'!F15+'Anexo III.3x'!F15+'Anexo III.4x'!F15</f>
        <v>#REF!</v>
      </c>
      <c r="K16" s="19" t="e">
        <f>ROUND(L16/L9%,6)</f>
        <v>#REF!</v>
      </c>
      <c r="L16" s="20" t="e">
        <f>'Anexo III.1'!G15+'Anexo III.2x'!G15+'Anexo III.3x'!G15+'Anexo III.4x'!G15</f>
        <v>#REF!</v>
      </c>
      <c r="M16" s="10" t="e">
        <f>ROUND(N16/N9%,6)</f>
        <v>#REF!</v>
      </c>
      <c r="N16" s="2" t="e">
        <f>'Anexo III.1'!H15+'Anexo III.2x'!H15+'Anexo III.3x'!H15+'Anexo III.4x'!H15</f>
        <v>#REF!</v>
      </c>
      <c r="O16" s="19" t="e">
        <f>ROUND(P16/P9%,6)</f>
        <v>#REF!</v>
      </c>
      <c r="P16" s="20" t="e">
        <f>'Anexo III.1'!I15+'Anexo III.2x'!I15+'Anexo III.3x'!I15+'Anexo III.4x'!I15</f>
        <v>#REF!</v>
      </c>
      <c r="Q16" s="10" t="e">
        <f>ROUND(R16/R9%,6)</f>
        <v>#REF!</v>
      </c>
      <c r="R16" s="2" t="e">
        <f>'Anexo III.1'!J15+'Anexo III.2x'!J15+'Anexo III.3x'!J15+'Anexo III.4x'!J15</f>
        <v>#REF!</v>
      </c>
      <c r="S16" s="10" t="e">
        <f>ROUND(T16/T9%,6)</f>
        <v>#REF!</v>
      </c>
      <c r="T16" s="2" t="e">
        <f>'Anexo III.1'!K15+'Anexo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III.1'!C16+'Anexo III.2x'!C16+'Anexo III.3x'!C16+'Anexo III.4x'!C16</f>
        <v>#REF!</v>
      </c>
      <c r="E17" s="10" t="e">
        <f>ROUND(F17/F9%,6)</f>
        <v>#REF!</v>
      </c>
      <c r="F17" s="2" t="e">
        <f>'Anexo III.1'!D16+'Anexo III.2x'!D16+'Anexo III.3x'!D16+'Anexo III.4x'!D16</f>
        <v>#REF!</v>
      </c>
      <c r="G17" s="19" t="e">
        <f>ROUND(H17/H9%,6)</f>
        <v>#REF!</v>
      </c>
      <c r="H17" s="20" t="e">
        <f>'Anexo III.1'!E16+'Anexo III.2x'!E16+'Anexo III.3x'!E16+'Anexo III.4x'!E16</f>
        <v>#REF!</v>
      </c>
      <c r="I17" s="10" t="e">
        <f>ROUND(J17/J9%,6)</f>
        <v>#REF!</v>
      </c>
      <c r="J17" s="2" t="e">
        <f>'Anexo III.1'!F16+'Anexo III.2x'!F16+'Anexo III.3x'!F16+'Anexo III.4x'!F16</f>
        <v>#REF!</v>
      </c>
      <c r="K17" s="19" t="e">
        <f>ROUND(L17/L9%,6)</f>
        <v>#REF!</v>
      </c>
      <c r="L17" s="20" t="e">
        <f>'Anexo III.1'!G16+'Anexo III.2x'!G16+'Anexo III.3x'!G16+'Anexo III.4x'!G16</f>
        <v>#REF!</v>
      </c>
      <c r="M17" s="10" t="e">
        <f>ROUND(N17/N9%,6)</f>
        <v>#REF!</v>
      </c>
      <c r="N17" s="2" t="e">
        <f>'Anexo III.1'!H16+'Anexo III.2x'!H16+'Anexo III.3x'!H16+'Anexo III.4x'!H16</f>
        <v>#REF!</v>
      </c>
      <c r="O17" s="19" t="e">
        <f>ROUND(P17/P9%,6)</f>
        <v>#REF!</v>
      </c>
      <c r="P17" s="20" t="e">
        <f>'Anexo III.1'!I16+'Anexo III.2x'!I16+'Anexo III.3x'!I16+'Anexo III.4x'!I16</f>
        <v>#REF!</v>
      </c>
      <c r="Q17" s="10" t="e">
        <f>ROUND(R17/R9%,6)</f>
        <v>#REF!</v>
      </c>
      <c r="R17" s="2" t="e">
        <f>'Anexo III.1'!J16+'Anexo III.2x'!J16+'Anexo III.3x'!J16+'Anexo III.4x'!J16</f>
        <v>#REF!</v>
      </c>
      <c r="S17" s="10" t="e">
        <f>ROUND(T17/T9%,6)</f>
        <v>#REF!</v>
      </c>
      <c r="T17" s="2" t="e">
        <f>'Anexo III.1'!K16+'Anexo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III.1'!C17+'Anexo III.2x'!C17+'Anexo III.3x'!C17+'Anexo III.4x'!C17</f>
        <v>#REF!</v>
      </c>
      <c r="E18" s="10" t="e">
        <f>ROUND(F18/F9%,6)</f>
        <v>#REF!</v>
      </c>
      <c r="F18" s="2" t="e">
        <f>'Anexo III.1'!D17+'Anexo III.2x'!D17+'Anexo III.3x'!D17+'Anexo III.4x'!D17</f>
        <v>#REF!</v>
      </c>
      <c r="G18" s="19" t="e">
        <f>ROUND(H18/H9%,6)</f>
        <v>#REF!</v>
      </c>
      <c r="H18" s="20" t="e">
        <f>'Anexo III.1'!E17+'Anexo III.2x'!E17+'Anexo III.3x'!E17+'Anexo III.4x'!E17</f>
        <v>#REF!</v>
      </c>
      <c r="I18" s="10" t="e">
        <f>ROUND(J18/J9%,6)</f>
        <v>#REF!</v>
      </c>
      <c r="J18" s="2" t="e">
        <f>'Anexo III.1'!F17+'Anexo III.2x'!F17+'Anexo III.3x'!F17+'Anexo III.4x'!F17</f>
        <v>#REF!</v>
      </c>
      <c r="K18" s="19" t="e">
        <f>ROUND(L18/L9%,6)</f>
        <v>#REF!</v>
      </c>
      <c r="L18" s="20" t="e">
        <f>'Anexo III.1'!G17+'Anexo III.2x'!G17+'Anexo III.3x'!G17+'Anexo III.4x'!G17</f>
        <v>#REF!</v>
      </c>
      <c r="M18" s="10" t="e">
        <f>ROUND(N18/N9%,6)</f>
        <v>#REF!</v>
      </c>
      <c r="N18" s="2" t="e">
        <f>'Anexo III.1'!H17+'Anexo III.2x'!H17+'Anexo III.3x'!H17+'Anexo III.4x'!H17</f>
        <v>#REF!</v>
      </c>
      <c r="O18" s="19" t="e">
        <f>ROUND(P18/P9%,6)</f>
        <v>#REF!</v>
      </c>
      <c r="P18" s="20" t="e">
        <f>'Anexo III.1'!I17+'Anexo III.2x'!I17+'Anexo III.3x'!I17+'Anexo III.4x'!I17</f>
        <v>#REF!</v>
      </c>
      <c r="Q18" s="10" t="e">
        <f>ROUND(R18/R9%,6)</f>
        <v>#REF!</v>
      </c>
      <c r="R18" s="2" t="e">
        <f>'Anexo III.1'!J17+'Anexo III.2x'!J17+'Anexo III.3x'!J17+'Anexo III.4x'!J17</f>
        <v>#REF!</v>
      </c>
      <c r="S18" s="10" t="e">
        <f>ROUND(T18/T9%,6)</f>
        <v>#REF!</v>
      </c>
      <c r="T18" s="2" t="e">
        <f>'Anexo III.1'!K17+'Anexo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III.1'!C18+'Anexo III.2x'!C18+'Anexo III.3x'!C18+'Anexo III.4x'!C18</f>
        <v>#REF!</v>
      </c>
      <c r="E19" s="10" t="e">
        <f>ROUND(F19/F9%,6)</f>
        <v>#REF!</v>
      </c>
      <c r="F19" s="2" t="e">
        <f>'Anexo III.1'!D18+'Anexo III.2x'!D18+'Anexo III.3x'!D18+'Anexo III.4x'!D18</f>
        <v>#REF!</v>
      </c>
      <c r="G19" s="19" t="e">
        <f>ROUND(H19/H9%,6)</f>
        <v>#REF!</v>
      </c>
      <c r="H19" s="20" t="e">
        <f>'Anexo III.1'!E18+'Anexo III.2x'!E18+'Anexo III.3x'!E18+'Anexo III.4x'!E18</f>
        <v>#REF!</v>
      </c>
      <c r="I19" s="10" t="e">
        <f>ROUND(J19/J9%,6)</f>
        <v>#REF!</v>
      </c>
      <c r="J19" s="2" t="e">
        <f>'Anexo III.1'!F18+'Anexo III.2x'!F18+'Anexo III.3x'!F18+'Anexo III.4x'!F18</f>
        <v>#REF!</v>
      </c>
      <c r="K19" s="19" t="e">
        <f>ROUND(L19/L9%,6)</f>
        <v>#REF!</v>
      </c>
      <c r="L19" s="20" t="e">
        <f>'Anexo III.1'!G18+'Anexo III.2x'!G18+'Anexo III.3x'!G18+'Anexo III.4x'!G18</f>
        <v>#REF!</v>
      </c>
      <c r="M19" s="10" t="e">
        <f>ROUND(N19/N9%,6)</f>
        <v>#REF!</v>
      </c>
      <c r="N19" s="2" t="e">
        <f>'Anexo III.1'!H18+'Anexo III.2x'!H18+'Anexo III.3x'!H18+'Anexo III.4x'!H18</f>
        <v>#REF!</v>
      </c>
      <c r="O19" s="19" t="e">
        <f>ROUND(P19/P9%,6)</f>
        <v>#REF!</v>
      </c>
      <c r="P19" s="20" t="e">
        <f>'Anexo III.1'!I18+'Anexo III.2x'!I18+'Anexo III.3x'!I18+'Anexo III.4x'!I18</f>
        <v>#REF!</v>
      </c>
      <c r="Q19" s="10" t="e">
        <f>ROUND(R19/R9%,6)</f>
        <v>#REF!</v>
      </c>
      <c r="R19" s="2" t="e">
        <f>'Anexo III.1'!J18+'Anexo III.2x'!J18+'Anexo III.3x'!J18+'Anexo III.4x'!J18</f>
        <v>#REF!</v>
      </c>
      <c r="S19" s="10" t="e">
        <f>ROUND(T19/T9%,6)</f>
        <v>#REF!</v>
      </c>
      <c r="T19" s="2" t="e">
        <f>'Anexo III.1'!K18+'Anexo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III.1'!C19+'Anexo III.2x'!C19+'Anexo III.3x'!C19+'Anexo III.4x'!C19</f>
        <v>#REF!</v>
      </c>
      <c r="E20" s="10" t="e">
        <f>ROUND(F20/F9%,6)</f>
        <v>#REF!</v>
      </c>
      <c r="F20" s="2" t="e">
        <f>'Anexo III.1'!D19+'Anexo III.2x'!D19+'Anexo III.3x'!D19+'Anexo III.4x'!D19</f>
        <v>#REF!</v>
      </c>
      <c r="G20" s="19" t="e">
        <f>ROUND(H20/H9%,6)</f>
        <v>#REF!</v>
      </c>
      <c r="H20" s="20" t="e">
        <f>'Anexo III.1'!E19+'Anexo III.2x'!E19+'Anexo III.3x'!E19+'Anexo III.4x'!E19</f>
        <v>#REF!</v>
      </c>
      <c r="I20" s="10" t="e">
        <f>ROUND(J20/J9%,6)</f>
        <v>#REF!</v>
      </c>
      <c r="J20" s="2" t="e">
        <f>'Anexo III.1'!F19+'Anexo III.2x'!F19+'Anexo III.3x'!F19+'Anexo III.4x'!F19</f>
        <v>#REF!</v>
      </c>
      <c r="K20" s="19" t="e">
        <f>ROUND(L20/L9%,6)</f>
        <v>#REF!</v>
      </c>
      <c r="L20" s="20" t="e">
        <f>'Anexo III.1'!G19+'Anexo III.2x'!G19+'Anexo III.3x'!G19+'Anexo III.4x'!G19</f>
        <v>#REF!</v>
      </c>
      <c r="M20" s="10" t="e">
        <f>ROUND(N20/N9%,6)</f>
        <v>#REF!</v>
      </c>
      <c r="N20" s="2" t="e">
        <f>'Anexo III.1'!H19+'Anexo III.2x'!H19+'Anexo III.3x'!H19+'Anexo III.4x'!H19</f>
        <v>#REF!</v>
      </c>
      <c r="O20" s="19" t="e">
        <f>ROUND(P20/P9%,6)</f>
        <v>#REF!</v>
      </c>
      <c r="P20" s="20" t="e">
        <f>'Anexo III.1'!I19+'Anexo III.2x'!I19+'Anexo III.3x'!I19+'Anexo III.4x'!I19</f>
        <v>#REF!</v>
      </c>
      <c r="Q20" s="10" t="e">
        <f>ROUND(R20/R9%,6)</f>
        <v>#REF!</v>
      </c>
      <c r="R20" s="2" t="e">
        <f>'Anexo III.1'!J19+'Anexo III.2x'!J19+'Anexo III.3x'!J19+'Anexo III.4x'!J19</f>
        <v>#REF!</v>
      </c>
      <c r="S20" s="10" t="e">
        <f>ROUND(T20/T9%,6)</f>
        <v>#REF!</v>
      </c>
      <c r="T20" s="2" t="e">
        <f>'Anexo III.1'!K19+'Anexo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III.1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III.1'!Área_de_impresión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III.1'!Títulos_a_imprimir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2025-04-07T17:05:49Z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