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0C9C1284-FAD8-45F0-86CC-9887AA53ED1A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Anexo III.2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0">'Anexo III.2'!#REF!</definedName>
    <definedName name="AllottedFunds" localSheetId="1">'Anexo III.2x'!#REF!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0">'Anexo III.2'!$A$2:$M$24</definedName>
    <definedName name="_xlnm.Print_Area" localSheetId="1">'Anexo III.2x'!$A$1:$L$24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0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0">'Anexo III.2'!#REF!</definedName>
    <definedName name="FundsRemainingLabel" localSheetId="1">'Anexo III.2x'!#REF!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0">'Anexo III.2'!#REF!</definedName>
    <definedName name="FundsUsed" localSheetId="1">'Anexo III.2x'!#REF!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0">'Anexo III.2'!#REF!</definedName>
    <definedName name="FundsUsedLabel" localSheetId="1">'Anexo III.2x'!#REF!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0">INDEX(#REF!,ROWS(#REF!),1)</definedName>
    <definedName name="S" localSheetId="1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0">'Anexo III.2'!$2:$5</definedName>
    <definedName name="_xlnm.Print_Titles" localSheetId="1">'Anexo III.2x'!$1:$4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L93" i="50" l="1"/>
  <c r="L69" i="50" l="1"/>
  <c r="M82" i="50" l="1"/>
  <c r="M83" i="50"/>
  <c r="M84" i="50"/>
  <c r="M85" i="50"/>
  <c r="M86" i="50"/>
  <c r="M87" i="50"/>
  <c r="M88" i="50"/>
  <c r="M89" i="50"/>
  <c r="M90" i="50"/>
  <c r="M91" i="50"/>
  <c r="M81" i="50"/>
  <c r="M58" i="50"/>
  <c r="M59" i="50"/>
  <c r="M60" i="50"/>
  <c r="M61" i="50"/>
  <c r="M62" i="50"/>
  <c r="M63" i="50"/>
  <c r="M64" i="50"/>
  <c r="M65" i="50"/>
  <c r="M66" i="50"/>
  <c r="M67" i="50"/>
  <c r="M57" i="50"/>
  <c r="L10" i="50"/>
  <c r="L11" i="50"/>
  <c r="L12" i="50"/>
  <c r="L13" i="50"/>
  <c r="L14" i="50"/>
  <c r="L15" i="50"/>
  <c r="L16" i="50"/>
  <c r="L17" i="50"/>
  <c r="L18" i="50"/>
  <c r="L19" i="50"/>
  <c r="L9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3" i="50" l="1"/>
  <c r="J93" i="50"/>
  <c r="I93" i="50"/>
  <c r="H93" i="50"/>
  <c r="G93" i="50"/>
  <c r="F93" i="50"/>
  <c r="E93" i="50"/>
  <c r="D93" i="50"/>
  <c r="C93" i="50"/>
  <c r="K69" i="50"/>
  <c r="J69" i="50"/>
  <c r="I69" i="50"/>
  <c r="H69" i="50"/>
  <c r="G69" i="50"/>
  <c r="F69" i="50"/>
  <c r="E69" i="50"/>
  <c r="D69" i="50"/>
  <c r="C69" i="50"/>
  <c r="K45" i="50"/>
  <c r="J45" i="50"/>
  <c r="I45" i="50"/>
  <c r="H45" i="50"/>
  <c r="G45" i="50"/>
  <c r="F45" i="50"/>
  <c r="E45" i="50"/>
  <c r="D45" i="50"/>
  <c r="C45" i="50"/>
  <c r="M69" i="50" l="1"/>
  <c r="M45" i="50"/>
  <c r="M93" i="50"/>
  <c r="K19" i="50"/>
  <c r="J19" i="50"/>
  <c r="I19" i="50"/>
  <c r="H19" i="50"/>
  <c r="G19" i="50"/>
  <c r="F19" i="50"/>
  <c r="E19" i="50"/>
  <c r="D19" i="50"/>
  <c r="C19" i="50"/>
  <c r="K18" i="50"/>
  <c r="J18" i="50"/>
  <c r="I18" i="50"/>
  <c r="H18" i="50"/>
  <c r="G18" i="50"/>
  <c r="F18" i="50"/>
  <c r="E18" i="50"/>
  <c r="D18" i="50"/>
  <c r="C18" i="50"/>
  <c r="K17" i="50"/>
  <c r="J17" i="50"/>
  <c r="I17" i="50"/>
  <c r="H17" i="50"/>
  <c r="G17" i="50"/>
  <c r="F17" i="50"/>
  <c r="E17" i="50"/>
  <c r="D17" i="50"/>
  <c r="C17" i="50"/>
  <c r="K16" i="50"/>
  <c r="J16" i="50"/>
  <c r="I16" i="50"/>
  <c r="H16" i="50"/>
  <c r="G16" i="50"/>
  <c r="F16" i="50"/>
  <c r="E16" i="50"/>
  <c r="D16" i="50"/>
  <c r="C16" i="50"/>
  <c r="K15" i="50"/>
  <c r="J15" i="50"/>
  <c r="I15" i="50"/>
  <c r="H15" i="50"/>
  <c r="G15" i="50"/>
  <c r="F15" i="50"/>
  <c r="E15" i="50"/>
  <c r="D15" i="50"/>
  <c r="C15" i="50"/>
  <c r="K14" i="50"/>
  <c r="J14" i="50"/>
  <c r="I14" i="50"/>
  <c r="H14" i="50"/>
  <c r="G14" i="50"/>
  <c r="F14" i="50"/>
  <c r="E14" i="50"/>
  <c r="D14" i="50"/>
  <c r="C14" i="50"/>
  <c r="K13" i="50"/>
  <c r="J13" i="50"/>
  <c r="I13" i="50"/>
  <c r="H13" i="50"/>
  <c r="G13" i="50"/>
  <c r="F13" i="50"/>
  <c r="E13" i="50"/>
  <c r="D13" i="50"/>
  <c r="C13" i="50"/>
  <c r="K12" i="50"/>
  <c r="J12" i="50"/>
  <c r="I12" i="50"/>
  <c r="H12" i="50"/>
  <c r="G12" i="50"/>
  <c r="F12" i="50"/>
  <c r="E12" i="50"/>
  <c r="D12" i="50"/>
  <c r="C12" i="50"/>
  <c r="K11" i="50"/>
  <c r="J11" i="50"/>
  <c r="I11" i="50"/>
  <c r="H11" i="50"/>
  <c r="G11" i="50"/>
  <c r="F11" i="50"/>
  <c r="E11" i="50"/>
  <c r="D11" i="50"/>
  <c r="C11" i="50"/>
  <c r="K10" i="50"/>
  <c r="J10" i="50"/>
  <c r="I10" i="50"/>
  <c r="H10" i="50"/>
  <c r="G10" i="50"/>
  <c r="F10" i="50"/>
  <c r="E10" i="50"/>
  <c r="D10" i="50"/>
  <c r="C10" i="50"/>
  <c r="K9" i="50"/>
  <c r="J9" i="50"/>
  <c r="I9" i="50"/>
  <c r="H9" i="50"/>
  <c r="G9" i="50"/>
  <c r="F9" i="50"/>
  <c r="E9" i="50"/>
  <c r="D9" i="50"/>
  <c r="C9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L19" i="91" s="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C9" i="90"/>
  <c r="D9" i="90"/>
  <c r="E9" i="90"/>
  <c r="F9" i="90"/>
  <c r="G9" i="90"/>
  <c r="H9" i="90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G21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9" i="90" l="1"/>
  <c r="L45" i="90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P12" i="52" s="1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8" i="52" l="1"/>
  <c r="I14" i="52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<sst xmlns="http://schemas.openxmlformats.org/spreadsheetml/2006/main" count="695" uniqueCount="83">
  <si>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</si>
  <si>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</si>
  <si>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</si>
  <si>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</si>
  <si>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</si>
  <si>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</si>
  <si>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</si>
  <si>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</si>
  <si>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</si>
  <si>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</si>
  <si>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</si>
  <si>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</si>
  <si>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</si>
  <si>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</si>
  <si>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</si>
  <si>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</si>
  <si>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</si>
  <si>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</si>
  <si>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</si>
  <si>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</si>
  <si>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</si>
  <si>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</si>
  <si>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</si>
  <si>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</si>
  <si>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</si>
  <si>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</si>
  <si>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</si>
  <si>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</si>
  <si>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</si>
  <si>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</si>
  <si>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</si>
  <si>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</si>
  <si>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</si>
  <si>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</si>
  <si>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</si>
  <si>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</si>
  <si>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</si>
  <si>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</si>
  <si>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</si>
  <si>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</si>
  <si>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</si>
  <si>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</si>
  <si>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</si>
  <si>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</si>
  <si>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</si>
  <si>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</si>
  <si>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</si>
  <si>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</si>
  <si>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</si>
  <si>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</si>
  <si>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</si>
  <si>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</si>
  <si>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</si>
  <si>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</si>
  <si>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</si>
  <si>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</si>
  <si>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</si>
  <si>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</si>
  <si>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</si>
  <si>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</si>
  <si>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</si>
  <si>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</si>
  <si>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</si>
  <si>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</si>
  <si>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</si>
  <si>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</si>
  <si>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</si>
  <si>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</si>
  <si>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</si>
  <si>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</si>
  <si>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</si>
  <si>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Impuesto Sobre Tenencia o Uso de Vehículos*</t>
  </si>
  <si>
    <t>Impuesto Sobre Tenencia o Uso
de Vehículos*</t>
  </si>
  <si>
    <t>ANEXO III - PARTICIPACIONES FEDERALES MINISTRADAS A LOS MUNICIPIOS EN EL II TRIMESTRE DEL EJERCICIO FISCAL 2024</t>
  </si>
  <si>
    <t>Del 1 de abril al 30 de junio de 2024</t>
  </si>
  <si>
    <t>ANEXO VII - PARTICIPACIONES FEDERALES MINISTRADAS A LOS MUNICIPIOS DEL EJERCICIO FISCAL 2024</t>
  </si>
  <si>
    <t>Del 1 de abril al 30 de abril de 2024</t>
  </si>
  <si>
    <t>Del 1 de mayo al 31 de mayo de 2024</t>
  </si>
  <si>
    <t>Del 1 de junio al 30 de junio de 2024</t>
  </si>
  <si>
    <t>Incluye primer ajuste cuatrimestral de 2024 en FGP, FFM e IEPS, ajuste definitivo de 2023 en FOFIR y FISR validado suspendido por la SHCP.</t>
  </si>
  <si>
    <t>Incluye ajuste definitivo de 2023, FISR validaciones liberadas por la SHCP.</t>
  </si>
  <si>
    <t>Incluye primer trimestre de 2024 en FOFIR y FISR validado suspendido, liberadas y devoluciones por la SHCP</t>
  </si>
  <si>
    <t>Incluye primer trimestre de 2024 y ajuste definitivo de 2023 en FOFIR, ajuste definitivo de 2023 y primer ajuste cuatrimestral de 2024 en FGP, FFM e IEPS, en FISR validado suspendido, liberadas y devoluciones por la SHCP.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</si>
</sst>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00"/>
    <numFmt numFmtId="165" formatCode="#,##0_ ;[Red]\-#,##0\ "/>
    <numFmt numFmtId="166" formatCode="#,##0_ ;\-#,##0\ "/>
  </numFmts>
  <fonts count="27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51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165" fontId="21" fillId="9" borderId="5" xfId="0" applyNumberFormat="1" applyFont="1" applyFill="1" applyBorder="1">
      <alignment vertical="center"/>
    </xf>
    <xf numFmtId="165" fontId="6" fillId="0" borderId="0" xfId="0" applyNumberFormat="1" applyFont="1">
      <alignment vertical="center"/>
    </xf>
    <xf numFmtId="165" fontId="20" fillId="0" borderId="3" xfId="0" applyNumberFormat="1" applyFont="1" applyBorder="1">
      <alignment vertical="center"/>
    </xf>
    <xf numFmtId="166" fontId="6" fillId="0" borderId="0" xfId="0" applyNumberFormat="1" applyFont="1">
      <alignment vertical="center"/>
    </xf>
    <xf numFmtId="166" fontId="22" fillId="0" borderId="4" xfId="0" applyNumberFormat="1" applyFont="1" applyBorder="1">
      <alignment vertical="center"/>
    </xf>
    <xf numFmtId="166" fontId="20" fillId="0" borderId="3" xfId="0" applyNumberFormat="1" applyFont="1" applyBorder="1">
      <alignment vertical="center"/>
    </xf>
    <xf numFmtId="166" fontId="21" fillId="9" borderId="5" xfId="0" applyNumberFormat="1" applyFont="1" applyFill="1" applyBorder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5"/>
  <sheetViews>
    <sheetView showGridLines="0" tabSelected="1" zoomScale="85" zoomScaleNormal="85" zoomScaleSheetLayoutView="85" workbookViewId="0">
      <selection activeCell="Q32" sqref="Q3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73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72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8" spans="2:13" ht="15" customHeight="1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15" customHeight="1">
      <c r="B9" s="38" t="s">
        <v>5</v>
      </c>
      <c r="C9" s="48">
        <f t="shared" ref="C9:L9" si="0">SUM(C33,C57,C81)</f>
        <v>86752524</v>
      </c>
      <c r="D9" s="48">
        <f t="shared" si="0"/>
        <v>20429434</v>
      </c>
      <c r="E9" s="48">
        <f t="shared" si="0"/>
        <v>4831524</v>
      </c>
      <c r="F9" s="48">
        <f t="shared" si="0"/>
        <v>3270806</v>
      </c>
      <c r="G9" s="48">
        <f t="shared" si="0"/>
        <v>443343</v>
      </c>
      <c r="H9" s="48">
        <f t="shared" si="0"/>
        <v>1077</v>
      </c>
      <c r="I9" s="48">
        <f t="shared" si="0"/>
        <v>2382130</v>
      </c>
      <c r="J9" s="48">
        <f t="shared" si="0"/>
        <v>4231584</v>
      </c>
      <c r="K9" s="48">
        <f t="shared" si="0"/>
        <v>13935504</v>
      </c>
      <c r="L9" s="48">
        <f t="shared" si="0"/>
        <v>1177056</v>
      </c>
      <c r="M9" s="48">
        <f>SUM(C9:L9)</f>
        <v>137454982</v>
      </c>
    </row>
    <row r="10" spans="2:13" ht="15" customHeight="1">
      <c r="B10" s="38" t="s">
        <v>6</v>
      </c>
      <c r="C10" s="48">
        <f t="shared" ref="C10:L10" si="1">SUM(C34,C58,C82)</f>
        <v>209516030</v>
      </c>
      <c r="D10" s="48">
        <f t="shared" si="1"/>
        <v>47257052</v>
      </c>
      <c r="E10" s="48">
        <f t="shared" si="1"/>
        <v>12211723</v>
      </c>
      <c r="F10" s="48">
        <f t="shared" si="1"/>
        <v>8001996</v>
      </c>
      <c r="G10" s="48">
        <f t="shared" si="1"/>
        <v>997782</v>
      </c>
      <c r="H10" s="48">
        <f t="shared" si="1"/>
        <v>2168</v>
      </c>
      <c r="I10" s="48">
        <f t="shared" si="1"/>
        <v>5769713</v>
      </c>
      <c r="J10" s="48">
        <f t="shared" si="1"/>
        <v>13623332</v>
      </c>
      <c r="K10" s="48">
        <f t="shared" si="1"/>
        <v>36409867</v>
      </c>
      <c r="L10" s="48">
        <f t="shared" si="1"/>
        <v>2797839</v>
      </c>
      <c r="M10" s="48">
        <f t="shared" ref="M10:M19" si="2">SUM(C10:L10)</f>
        <v>336587502</v>
      </c>
    </row>
    <row r="11" spans="2:13" ht="15" customHeight="1">
      <c r="B11" s="38" t="s">
        <v>7</v>
      </c>
      <c r="C11" s="48">
        <f t="shared" ref="C11:L11" si="3">SUM(C35,C59,C83)</f>
        <v>51528967</v>
      </c>
      <c r="D11" s="48">
        <f t="shared" si="3"/>
        <v>13650831</v>
      </c>
      <c r="E11" s="48">
        <f t="shared" si="3"/>
        <v>2474305</v>
      </c>
      <c r="F11" s="48">
        <f t="shared" si="3"/>
        <v>1868012</v>
      </c>
      <c r="G11" s="48">
        <f t="shared" si="3"/>
        <v>316449</v>
      </c>
      <c r="H11" s="48">
        <f t="shared" si="3"/>
        <v>955</v>
      </c>
      <c r="I11" s="48">
        <f t="shared" si="3"/>
        <v>1402817</v>
      </c>
      <c r="J11" s="48">
        <f t="shared" si="3"/>
        <v>1766827</v>
      </c>
      <c r="K11" s="48">
        <f t="shared" si="3"/>
        <v>5744687</v>
      </c>
      <c r="L11" s="48">
        <f t="shared" si="3"/>
        <v>731816</v>
      </c>
      <c r="M11" s="48">
        <f t="shared" si="2"/>
        <v>79485666</v>
      </c>
    </row>
    <row r="12" spans="2:13" ht="15" customHeight="1">
      <c r="B12" s="38" t="s">
        <v>8</v>
      </c>
      <c r="C12" s="48">
        <f t="shared" ref="C12:L12" si="4">SUM(C36,C60,C84)</f>
        <v>34213607</v>
      </c>
      <c r="D12" s="48">
        <f t="shared" si="4"/>
        <v>8711769</v>
      </c>
      <c r="E12" s="48">
        <f t="shared" si="4"/>
        <v>1734666</v>
      </c>
      <c r="F12" s="48">
        <f t="shared" si="4"/>
        <v>1257656</v>
      </c>
      <c r="G12" s="48">
        <f t="shared" si="4"/>
        <v>197784</v>
      </c>
      <c r="H12" s="48">
        <f t="shared" si="4"/>
        <v>561</v>
      </c>
      <c r="I12" s="48">
        <f t="shared" si="4"/>
        <v>934239</v>
      </c>
      <c r="J12" s="48">
        <f t="shared" si="4"/>
        <v>940679</v>
      </c>
      <c r="K12" s="48">
        <f t="shared" si="4"/>
        <v>15190221</v>
      </c>
      <c r="L12" s="48">
        <f t="shared" si="4"/>
        <v>478319</v>
      </c>
      <c r="M12" s="48">
        <f t="shared" si="2"/>
        <v>63659501</v>
      </c>
    </row>
    <row r="13" spans="2:13" ht="15" customHeight="1">
      <c r="B13" s="38" t="s">
        <v>9</v>
      </c>
      <c r="C13" s="48">
        <f t="shared" ref="C13:L13" si="5">SUM(C37,C61,C85)</f>
        <v>59944595</v>
      </c>
      <c r="D13" s="48">
        <f t="shared" si="5"/>
        <v>13603901</v>
      </c>
      <c r="E13" s="48">
        <f t="shared" si="5"/>
        <v>3472193</v>
      </c>
      <c r="F13" s="48">
        <f t="shared" si="5"/>
        <v>2285347</v>
      </c>
      <c r="G13" s="48">
        <f t="shared" si="5"/>
        <v>288390</v>
      </c>
      <c r="H13" s="48">
        <f t="shared" si="5"/>
        <v>637</v>
      </c>
      <c r="I13" s="48">
        <f t="shared" si="5"/>
        <v>1650108</v>
      </c>
      <c r="J13" s="48">
        <f t="shared" si="5"/>
        <v>2371112</v>
      </c>
      <c r="K13" s="48">
        <f t="shared" si="5"/>
        <v>13245425</v>
      </c>
      <c r="L13" s="48">
        <f t="shared" si="5"/>
        <v>802282</v>
      </c>
      <c r="M13" s="48">
        <f t="shared" si="2"/>
        <v>97663990</v>
      </c>
    </row>
    <row r="14" spans="2:13" ht="15" customHeight="1">
      <c r="B14" s="38" t="s">
        <v>10</v>
      </c>
      <c r="C14" s="48">
        <f t="shared" ref="C14:L14" si="6">SUM(C38,C62,C86)</f>
        <v>39452182</v>
      </c>
      <c r="D14" s="48">
        <f t="shared" si="6"/>
        <v>9735472</v>
      </c>
      <c r="E14" s="48">
        <f t="shared" si="6"/>
        <v>2081181</v>
      </c>
      <c r="F14" s="48">
        <f t="shared" si="6"/>
        <v>1465519</v>
      </c>
      <c r="G14" s="48">
        <f t="shared" si="6"/>
        <v>217203</v>
      </c>
      <c r="H14" s="48">
        <f t="shared" si="6"/>
        <v>582</v>
      </c>
      <c r="I14" s="48">
        <f t="shared" si="6"/>
        <v>1079761</v>
      </c>
      <c r="J14" s="48">
        <f t="shared" si="6"/>
        <v>1260322</v>
      </c>
      <c r="K14" s="48">
        <f t="shared" si="6"/>
        <v>0</v>
      </c>
      <c r="L14" s="48">
        <f t="shared" si="6"/>
        <v>544872</v>
      </c>
      <c r="M14" s="48">
        <f t="shared" si="2"/>
        <v>55837094</v>
      </c>
    </row>
    <row r="15" spans="2:13" ht="15" customHeight="1">
      <c r="B15" s="38" t="s">
        <v>11</v>
      </c>
      <c r="C15" s="48">
        <f t="shared" ref="C15:L15" si="7">SUM(C39,C63,C87)</f>
        <v>37872064</v>
      </c>
      <c r="D15" s="48">
        <f t="shared" si="7"/>
        <v>9710765</v>
      </c>
      <c r="E15" s="48">
        <f t="shared" si="7"/>
        <v>1902561</v>
      </c>
      <c r="F15" s="48">
        <f t="shared" si="7"/>
        <v>1388813</v>
      </c>
      <c r="G15" s="48">
        <f t="shared" si="7"/>
        <v>221295</v>
      </c>
      <c r="H15" s="48">
        <f t="shared" si="7"/>
        <v>635</v>
      </c>
      <c r="I15" s="48">
        <f t="shared" si="7"/>
        <v>1033598</v>
      </c>
      <c r="J15" s="48">
        <f t="shared" si="7"/>
        <v>1060796</v>
      </c>
      <c r="K15" s="48">
        <f t="shared" si="7"/>
        <v>2851556</v>
      </c>
      <c r="L15" s="48">
        <f t="shared" si="7"/>
        <v>530918</v>
      </c>
      <c r="M15" s="48">
        <f t="shared" si="2"/>
        <v>56573001</v>
      </c>
    </row>
    <row r="16" spans="2:13" ht="15" customHeight="1">
      <c r="B16" s="38" t="s">
        <v>12</v>
      </c>
      <c r="C16" s="48">
        <f t="shared" ref="C16:L16" si="8">SUM(C40,C64,C88)</f>
        <v>96104979</v>
      </c>
      <c r="D16" s="48">
        <f t="shared" si="8"/>
        <v>20455452</v>
      </c>
      <c r="E16" s="48">
        <f t="shared" si="8"/>
        <v>5920105</v>
      </c>
      <c r="F16" s="48">
        <f t="shared" si="8"/>
        <v>3730743</v>
      </c>
      <c r="G16" s="48">
        <f t="shared" si="8"/>
        <v>414900</v>
      </c>
      <c r="H16" s="48">
        <f t="shared" si="8"/>
        <v>741</v>
      </c>
      <c r="I16" s="48">
        <f t="shared" si="8"/>
        <v>2656323</v>
      </c>
      <c r="J16" s="48">
        <f t="shared" si="8"/>
        <v>5789480</v>
      </c>
      <c r="K16" s="48">
        <f t="shared" si="8"/>
        <v>21359655</v>
      </c>
      <c r="L16" s="48">
        <f t="shared" si="8"/>
        <v>1257049</v>
      </c>
      <c r="M16" s="48">
        <f t="shared" si="2"/>
        <v>157689427</v>
      </c>
    </row>
    <row r="17" spans="1:13" ht="15" customHeight="1">
      <c r="B17" s="38" t="s">
        <v>13</v>
      </c>
      <c r="C17" s="48">
        <f t="shared" ref="C17:L17" si="9">SUM(C41,C65,C89)</f>
        <v>39051710</v>
      </c>
      <c r="D17" s="48">
        <f t="shared" si="9"/>
        <v>9054933</v>
      </c>
      <c r="E17" s="48">
        <f t="shared" si="9"/>
        <v>2211795</v>
      </c>
      <c r="F17" s="48">
        <f t="shared" si="9"/>
        <v>1479328</v>
      </c>
      <c r="G17" s="48">
        <f t="shared" si="9"/>
        <v>194619</v>
      </c>
      <c r="H17" s="48">
        <f t="shared" si="9"/>
        <v>455</v>
      </c>
      <c r="I17" s="48">
        <f t="shared" si="9"/>
        <v>1073447</v>
      </c>
      <c r="J17" s="48">
        <f t="shared" si="9"/>
        <v>1438769</v>
      </c>
      <c r="K17" s="48">
        <f t="shared" si="9"/>
        <v>4677069</v>
      </c>
      <c r="L17" s="48">
        <f t="shared" si="9"/>
        <v>526806</v>
      </c>
      <c r="M17" s="48">
        <f t="shared" si="2"/>
        <v>59708931</v>
      </c>
    </row>
    <row r="18" spans="1:13" ht="15" customHeight="1">
      <c r="B18" s="38" t="s">
        <v>14</v>
      </c>
      <c r="C18" s="48">
        <f t="shared" ref="C18:L18" si="10">SUM(C42,C66,C90)</f>
        <v>39465228</v>
      </c>
      <c r="D18" s="48">
        <f t="shared" si="10"/>
        <v>9259501</v>
      </c>
      <c r="E18" s="48">
        <f t="shared" si="10"/>
        <v>2206866</v>
      </c>
      <c r="F18" s="48">
        <f t="shared" si="10"/>
        <v>1489632</v>
      </c>
      <c r="G18" s="48">
        <f t="shared" si="10"/>
        <v>200487</v>
      </c>
      <c r="H18" s="48">
        <f t="shared" si="10"/>
        <v>483</v>
      </c>
      <c r="I18" s="48">
        <f t="shared" si="10"/>
        <v>1083945</v>
      </c>
      <c r="J18" s="48">
        <f t="shared" si="10"/>
        <v>1384105</v>
      </c>
      <c r="K18" s="48">
        <f t="shared" si="10"/>
        <v>1417318</v>
      </c>
      <c r="L18" s="48">
        <f t="shared" si="10"/>
        <v>534726</v>
      </c>
      <c r="M18" s="48">
        <f t="shared" si="2"/>
        <v>57042291</v>
      </c>
    </row>
    <row r="19" spans="1:13" ht="15" customHeight="1">
      <c r="B19" s="38" t="s">
        <v>30</v>
      </c>
      <c r="C19" s="48">
        <f t="shared" ref="C19:L19" si="11">SUM(C43,C67,C91)</f>
        <v>28492997</v>
      </c>
      <c r="D19" s="48">
        <f t="shared" si="11"/>
        <v>6606335</v>
      </c>
      <c r="E19" s="48">
        <f t="shared" si="11"/>
        <v>1623398</v>
      </c>
      <c r="F19" s="48">
        <f t="shared" si="11"/>
        <v>1095578</v>
      </c>
      <c r="G19" s="48">
        <f t="shared" si="11"/>
        <v>143232</v>
      </c>
      <c r="H19" s="48">
        <f t="shared" si="11"/>
        <v>316</v>
      </c>
      <c r="I19" s="48">
        <f t="shared" si="11"/>
        <v>827466</v>
      </c>
      <c r="J19" s="48">
        <f t="shared" si="11"/>
        <v>991039</v>
      </c>
      <c r="K19" s="48">
        <f t="shared" si="11"/>
        <v>4805208</v>
      </c>
      <c r="L19" s="48">
        <f t="shared" si="11"/>
        <v>384671</v>
      </c>
      <c r="M19" s="48">
        <f t="shared" si="2"/>
        <v>44970240</v>
      </c>
    </row>
    <row r="20" spans="1:13" ht="15" customHeight="1">
      <c r="B20" s="2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30" customFormat="1" ht="15" customHeight="1">
      <c r="B21" s="40" t="s">
        <v>18</v>
      </c>
      <c r="C21" s="50">
        <f t="shared" ref="C21:I21" si="12">SUM(C9:C19)</f>
        <v>722394883</v>
      </c>
      <c r="D21" s="50">
        <f t="shared" si="12"/>
        <v>168475445</v>
      </c>
      <c r="E21" s="50">
        <f t="shared" si="12"/>
        <v>40670317</v>
      </c>
      <c r="F21" s="50">
        <f t="shared" si="12"/>
        <v>27333430</v>
      </c>
      <c r="G21" s="50">
        <f t="shared" si="12"/>
        <v>3635484</v>
      </c>
      <c r="H21" s="50">
        <f t="shared" si="12"/>
        <v>8610</v>
      </c>
      <c r="I21" s="50">
        <f t="shared" si="12"/>
        <v>19893547</v>
      </c>
      <c r="J21" s="50">
        <f>SUM(J9:J19)</f>
        <v>34858045</v>
      </c>
      <c r="K21" s="50">
        <f>SUM(K9:K19)</f>
        <v>119636510</v>
      </c>
      <c r="L21" s="50">
        <f>SUM(L9:L19)</f>
        <v>9766354</v>
      </c>
      <c r="M21" s="50">
        <f>SUM(C21:L21)</f>
        <v>1146672625</v>
      </c>
    </row>
    <row r="22" spans="1:13" ht="15" customHeight="1">
      <c r="B22" s="33" t="s">
        <v>82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 thickBo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42" t="s">
        <v>72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2" spans="1:13" ht="15" customHeight="1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5" customHeight="1">
      <c r="B33" s="38" t="s">
        <v>5</v>
      </c>
      <c r="C33" s="43">
        <v>25866427</v>
      </c>
      <c r="D33" s="43">
        <v>6432025</v>
      </c>
      <c r="E33" s="43">
        <v>4298527</v>
      </c>
      <c r="F33" s="43">
        <v>903341</v>
      </c>
      <c r="G33" s="43">
        <v>147781</v>
      </c>
      <c r="H33" s="43">
        <v>234</v>
      </c>
      <c r="I33" s="43">
        <v>675117</v>
      </c>
      <c r="J33" s="43">
        <v>1100456</v>
      </c>
      <c r="K33" s="43">
        <v>1307958</v>
      </c>
      <c r="L33" s="43">
        <v>406755</v>
      </c>
      <c r="M33" s="43">
        <f>SUM(C33:L33)</f>
        <v>41138621</v>
      </c>
    </row>
    <row r="34" spans="1:13" ht="15" customHeight="1">
      <c r="B34" s="38" t="s">
        <v>6</v>
      </c>
      <c r="C34" s="43">
        <v>61843909</v>
      </c>
      <c r="D34" s="43">
        <v>14732373</v>
      </c>
      <c r="E34" s="43">
        <v>11026772</v>
      </c>
      <c r="F34" s="43">
        <v>2149476</v>
      </c>
      <c r="G34" s="43">
        <v>332594</v>
      </c>
      <c r="H34" s="43">
        <v>471</v>
      </c>
      <c r="I34" s="43">
        <v>1633633</v>
      </c>
      <c r="J34" s="43">
        <v>3542852</v>
      </c>
      <c r="K34" s="43">
        <v>21397173</v>
      </c>
      <c r="L34" s="43">
        <v>963317</v>
      </c>
      <c r="M34" s="43">
        <f t="shared" ref="M34:M43" si="13">SUM(C34:L34)</f>
        <v>117622570</v>
      </c>
    </row>
    <row r="35" spans="1:13" ht="15" customHeight="1">
      <c r="B35" s="38" t="s">
        <v>7</v>
      </c>
      <c r="C35" s="43">
        <v>15819996</v>
      </c>
      <c r="D35" s="43">
        <v>4404228</v>
      </c>
      <c r="E35" s="43">
        <v>2083227</v>
      </c>
      <c r="F35" s="43">
        <v>559999</v>
      </c>
      <c r="G35" s="43">
        <v>105483</v>
      </c>
      <c r="H35" s="43">
        <v>207</v>
      </c>
      <c r="I35" s="43">
        <v>398704</v>
      </c>
      <c r="J35" s="43">
        <v>459477</v>
      </c>
      <c r="K35" s="43">
        <v>1917273</v>
      </c>
      <c r="L35" s="43">
        <v>255465</v>
      </c>
      <c r="M35" s="43">
        <f t="shared" si="13"/>
        <v>26004059</v>
      </c>
    </row>
    <row r="36" spans="1:13" ht="15" customHeight="1">
      <c r="B36" s="38" t="s">
        <v>8</v>
      </c>
      <c r="C36" s="43">
        <v>10398142</v>
      </c>
      <c r="D36" s="43">
        <v>2788765</v>
      </c>
      <c r="E36" s="43">
        <v>1492294</v>
      </c>
      <c r="F36" s="43">
        <v>366382</v>
      </c>
      <c r="G36" s="43">
        <v>65928</v>
      </c>
      <c r="H36" s="43">
        <v>122</v>
      </c>
      <c r="I36" s="43">
        <v>265261</v>
      </c>
      <c r="J36" s="43">
        <v>244631</v>
      </c>
      <c r="K36" s="43">
        <v>6265641</v>
      </c>
      <c r="L36" s="43">
        <v>166403</v>
      </c>
      <c r="M36" s="43">
        <f t="shared" si="13"/>
        <v>22053569</v>
      </c>
    </row>
    <row r="37" spans="1:13" ht="15" customHeight="1">
      <c r="B37" s="38" t="s">
        <v>9</v>
      </c>
      <c r="C37" s="43">
        <v>17719167</v>
      </c>
      <c r="D37" s="43">
        <v>4247106</v>
      </c>
      <c r="E37" s="43">
        <v>3129079</v>
      </c>
      <c r="F37" s="43">
        <v>616272</v>
      </c>
      <c r="G37" s="43">
        <v>96130</v>
      </c>
      <c r="H37" s="43">
        <v>138</v>
      </c>
      <c r="I37" s="43">
        <v>467273</v>
      </c>
      <c r="J37" s="43">
        <v>616626</v>
      </c>
      <c r="K37" s="43">
        <v>0</v>
      </c>
      <c r="L37" s="43">
        <v>276375</v>
      </c>
      <c r="M37" s="43">
        <f t="shared" si="13"/>
        <v>27168166</v>
      </c>
    </row>
    <row r="38" spans="1:13" ht="15" customHeight="1">
      <c r="B38" s="38" t="s">
        <v>10</v>
      </c>
      <c r="C38" s="43">
        <v>11896965</v>
      </c>
      <c r="D38" s="43">
        <v>3096339</v>
      </c>
      <c r="E38" s="43">
        <v>1816937</v>
      </c>
      <c r="F38" s="43">
        <v>417686</v>
      </c>
      <c r="G38" s="43">
        <v>72401</v>
      </c>
      <c r="H38" s="43">
        <v>126</v>
      </c>
      <c r="I38" s="43">
        <v>306347</v>
      </c>
      <c r="J38" s="43">
        <v>327756</v>
      </c>
      <c r="K38" s="43">
        <v>0</v>
      </c>
      <c r="L38" s="43">
        <v>189046</v>
      </c>
      <c r="M38" s="43">
        <f t="shared" si="13"/>
        <v>18123603</v>
      </c>
    </row>
    <row r="39" spans="1:13" ht="15" customHeight="1">
      <c r="B39" s="38" t="s">
        <v>11</v>
      </c>
      <c r="C39" s="43">
        <v>11530296</v>
      </c>
      <c r="D39" s="43">
        <v>3112935</v>
      </c>
      <c r="E39" s="43">
        <v>1630958</v>
      </c>
      <c r="F39" s="43">
        <v>406602</v>
      </c>
      <c r="G39" s="43">
        <v>73765</v>
      </c>
      <c r="H39" s="43">
        <v>138</v>
      </c>
      <c r="I39" s="43">
        <v>293523</v>
      </c>
      <c r="J39" s="43">
        <v>275868</v>
      </c>
      <c r="K39" s="43">
        <v>1090494</v>
      </c>
      <c r="L39" s="43">
        <v>184813</v>
      </c>
      <c r="M39" s="43">
        <f t="shared" si="13"/>
        <v>18599392</v>
      </c>
    </row>
    <row r="40" spans="1:13" ht="15" customHeight="1">
      <c r="B40" s="38" t="s">
        <v>12</v>
      </c>
      <c r="C40" s="43">
        <v>28000521</v>
      </c>
      <c r="D40" s="43">
        <v>6287510</v>
      </c>
      <c r="E40" s="43">
        <v>5436572</v>
      </c>
      <c r="F40" s="43">
        <v>967086</v>
      </c>
      <c r="G40" s="43">
        <v>138300</v>
      </c>
      <c r="H40" s="43">
        <v>161</v>
      </c>
      <c r="I40" s="43">
        <v>751200</v>
      </c>
      <c r="J40" s="43">
        <v>1505599</v>
      </c>
      <c r="K40" s="43">
        <v>7809401</v>
      </c>
      <c r="L40" s="43">
        <v>430707</v>
      </c>
      <c r="M40" s="43">
        <f t="shared" si="13"/>
        <v>51327057</v>
      </c>
    </row>
    <row r="41" spans="1:13" ht="15" customHeight="1">
      <c r="B41" s="38" t="s">
        <v>13</v>
      </c>
      <c r="C41" s="43">
        <v>11601273</v>
      </c>
      <c r="D41" s="43">
        <v>2840944</v>
      </c>
      <c r="E41" s="43">
        <v>1978813</v>
      </c>
      <c r="F41" s="43">
        <v>404454</v>
      </c>
      <c r="G41" s="43">
        <v>64873</v>
      </c>
      <c r="H41" s="43">
        <v>99</v>
      </c>
      <c r="I41" s="43">
        <v>304119</v>
      </c>
      <c r="J41" s="43">
        <v>374163</v>
      </c>
      <c r="K41" s="43">
        <v>1576717</v>
      </c>
      <c r="L41" s="43">
        <v>181808</v>
      </c>
      <c r="M41" s="43">
        <f t="shared" si="13"/>
        <v>19327263</v>
      </c>
    </row>
    <row r="42" spans="1:13" ht="15" customHeight="1">
      <c r="B42" s="38" t="s">
        <v>14</v>
      </c>
      <c r="C42" s="43">
        <v>11756801</v>
      </c>
      <c r="D42" s="43">
        <v>2912871</v>
      </c>
      <c r="E42" s="43">
        <v>1966076</v>
      </c>
      <c r="F42" s="43">
        <v>410417</v>
      </c>
      <c r="G42" s="43">
        <v>66829</v>
      </c>
      <c r="H42" s="43">
        <v>105</v>
      </c>
      <c r="I42" s="43">
        <v>307174</v>
      </c>
      <c r="J42" s="43">
        <v>359947</v>
      </c>
      <c r="K42" s="43">
        <v>470666</v>
      </c>
      <c r="L42" s="43">
        <v>184727</v>
      </c>
      <c r="M42" s="43">
        <f t="shared" si="13"/>
        <v>18435613</v>
      </c>
    </row>
    <row r="43" spans="1:13" ht="15" customHeight="1">
      <c r="B43" s="38" t="s">
        <v>30</v>
      </c>
      <c r="C43" s="43">
        <v>8453546</v>
      </c>
      <c r="D43" s="43">
        <v>2055890</v>
      </c>
      <c r="E43" s="43">
        <v>1448957</v>
      </c>
      <c r="F43" s="43">
        <v>285418</v>
      </c>
      <c r="G43" s="43">
        <v>47744</v>
      </c>
      <c r="H43" s="43">
        <v>25</v>
      </c>
      <c r="I43" s="43">
        <v>247530</v>
      </c>
      <c r="J43" s="43">
        <v>257727</v>
      </c>
      <c r="K43" s="43">
        <v>2424664</v>
      </c>
      <c r="L43" s="43">
        <v>132385</v>
      </c>
      <c r="M43" s="43">
        <f t="shared" si="13"/>
        <v>15353886</v>
      </c>
    </row>
    <row r="44" spans="1:13" ht="15" customHeight="1">
      <c r="B44" s="2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" customHeight="1">
      <c r="A45" s="30"/>
      <c r="B45" s="40" t="s">
        <v>18</v>
      </c>
      <c r="C45" s="44">
        <f t="shared" ref="C45:I45" si="14">SUM(C33:C43)</f>
        <v>214887043</v>
      </c>
      <c r="D45" s="44">
        <f t="shared" si="14"/>
        <v>52910986</v>
      </c>
      <c r="E45" s="44">
        <f t="shared" si="14"/>
        <v>36308212</v>
      </c>
      <c r="F45" s="44">
        <f t="shared" si="14"/>
        <v>7487133</v>
      </c>
      <c r="G45" s="44">
        <f t="shared" si="14"/>
        <v>1211828</v>
      </c>
      <c r="H45" s="44">
        <f t="shared" si="14"/>
        <v>1826</v>
      </c>
      <c r="I45" s="44">
        <f t="shared" si="14"/>
        <v>5649881</v>
      </c>
      <c r="J45" s="44">
        <f>SUM(J33:J43)</f>
        <v>9065102</v>
      </c>
      <c r="K45" s="44">
        <f>SUM(K33:K43)</f>
        <v>44259987</v>
      </c>
      <c r="L45" s="44">
        <f>SUM(L33:L43)</f>
        <v>3371801</v>
      </c>
      <c r="M45" s="44">
        <f>SUM(C45:L45)</f>
        <v>375153799</v>
      </c>
    </row>
    <row r="46" spans="1:13" ht="15" customHeight="1">
      <c r="B46" s="33" t="s">
        <v>21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81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9" spans="1:13" ht="1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" customHeight="1">
      <c r="A50" s="30"/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" customHeight="1">
      <c r="A51" s="30"/>
      <c r="B51" s="37" t="s">
        <v>75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6" t="s">
        <v>77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 thickBot="1">
      <c r="A54" s="3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42" t="s">
        <v>72</v>
      </c>
      <c r="I55" s="35" t="s">
        <v>3</v>
      </c>
      <c r="J55" s="35" t="s">
        <v>31</v>
      </c>
      <c r="K55" s="35" t="s">
        <v>29</v>
      </c>
      <c r="L55" s="35" t="s">
        <v>70</v>
      </c>
      <c r="M55" s="35" t="s">
        <v>18</v>
      </c>
    </row>
    <row r="56" spans="1:13" ht="15" customHeight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ht="15" customHeight="1">
      <c r="B57" s="38" t="s">
        <v>5</v>
      </c>
      <c r="C57" s="43">
        <v>28191896</v>
      </c>
      <c r="D57" s="43">
        <v>7528683</v>
      </c>
      <c r="E57" s="43">
        <v>532997</v>
      </c>
      <c r="F57" s="43">
        <v>794734</v>
      </c>
      <c r="G57" s="43">
        <v>147781</v>
      </c>
      <c r="H57" s="43">
        <v>334</v>
      </c>
      <c r="I57" s="43">
        <v>715163</v>
      </c>
      <c r="J57" s="43">
        <v>1457498</v>
      </c>
      <c r="K57" s="43">
        <v>12627546</v>
      </c>
      <c r="L57" s="43">
        <v>360747</v>
      </c>
      <c r="M57" s="43">
        <f>SUM(C57:L57)</f>
        <v>52357379</v>
      </c>
    </row>
    <row r="58" spans="1:13" ht="15" customHeight="1">
      <c r="B58" s="38" t="s">
        <v>6</v>
      </c>
      <c r="C58" s="43">
        <v>67891949</v>
      </c>
      <c r="D58" s="43">
        <v>17652489</v>
      </c>
      <c r="E58" s="43">
        <v>1184951</v>
      </c>
      <c r="F58" s="43">
        <v>1913938</v>
      </c>
      <c r="G58" s="43">
        <v>332594</v>
      </c>
      <c r="H58" s="43">
        <v>672</v>
      </c>
      <c r="I58" s="43">
        <v>1699456</v>
      </c>
      <c r="J58" s="43">
        <v>4692329</v>
      </c>
      <c r="K58" s="43">
        <v>9922950</v>
      </c>
      <c r="L58" s="43">
        <v>874481</v>
      </c>
      <c r="M58" s="43">
        <f t="shared" ref="M58:M67" si="15">SUM(C58:L58)</f>
        <v>106165809</v>
      </c>
    </row>
    <row r="59" spans="1:13" ht="15" customHeight="1">
      <c r="B59" s="38" t="s">
        <v>7</v>
      </c>
      <c r="C59" s="43">
        <v>16886822</v>
      </c>
      <c r="D59" s="43">
        <v>4857848</v>
      </c>
      <c r="E59" s="43">
        <v>391078</v>
      </c>
      <c r="F59" s="43">
        <v>476003</v>
      </c>
      <c r="G59" s="43">
        <v>105483</v>
      </c>
      <c r="H59" s="43">
        <v>296</v>
      </c>
      <c r="I59" s="43">
        <v>444987</v>
      </c>
      <c r="J59" s="43">
        <v>608554</v>
      </c>
      <c r="K59" s="43">
        <v>1863396</v>
      </c>
      <c r="L59" s="43">
        <v>211914</v>
      </c>
      <c r="M59" s="43">
        <f t="shared" si="15"/>
        <v>25846381</v>
      </c>
    </row>
    <row r="60" spans="1:13" ht="15" customHeight="1">
      <c r="B60" s="38" t="s">
        <v>8</v>
      </c>
      <c r="C60" s="43">
        <v>11179472</v>
      </c>
      <c r="D60" s="43">
        <v>3135861</v>
      </c>
      <c r="E60" s="43">
        <v>242372</v>
      </c>
      <c r="F60" s="43">
        <v>315134</v>
      </c>
      <c r="G60" s="43">
        <v>65928</v>
      </c>
      <c r="H60" s="43">
        <v>174</v>
      </c>
      <c r="I60" s="43">
        <v>290770</v>
      </c>
      <c r="J60" s="43">
        <v>324001</v>
      </c>
      <c r="K60" s="43">
        <v>3809735</v>
      </c>
      <c r="L60" s="43">
        <v>141252</v>
      </c>
      <c r="M60" s="43">
        <f t="shared" si="15"/>
        <v>19504699</v>
      </c>
    </row>
    <row r="61" spans="1:13" ht="15" customHeight="1">
      <c r="B61" s="38" t="s">
        <v>9</v>
      </c>
      <c r="C61" s="43">
        <v>19432317</v>
      </c>
      <c r="D61" s="43">
        <v>5071730</v>
      </c>
      <c r="E61" s="43">
        <v>343114</v>
      </c>
      <c r="F61" s="43">
        <v>547814</v>
      </c>
      <c r="G61" s="43">
        <v>96130</v>
      </c>
      <c r="H61" s="43">
        <v>198</v>
      </c>
      <c r="I61" s="43">
        <v>487339</v>
      </c>
      <c r="J61" s="43">
        <v>816690</v>
      </c>
      <c r="K61" s="43">
        <v>10239520</v>
      </c>
      <c r="L61" s="43">
        <v>250068</v>
      </c>
      <c r="M61" s="43">
        <f t="shared" si="15"/>
        <v>37284920</v>
      </c>
    </row>
    <row r="62" spans="1:13" ht="15" customHeight="1">
      <c r="B62" s="38" t="s">
        <v>10</v>
      </c>
      <c r="C62" s="43">
        <v>12862256</v>
      </c>
      <c r="D62" s="43">
        <v>3537040</v>
      </c>
      <c r="E62" s="43">
        <v>264244</v>
      </c>
      <c r="F62" s="43">
        <v>362578</v>
      </c>
      <c r="G62" s="43">
        <v>72401</v>
      </c>
      <c r="H62" s="43">
        <v>181</v>
      </c>
      <c r="I62" s="43">
        <v>331158</v>
      </c>
      <c r="J62" s="43">
        <v>434097</v>
      </c>
      <c r="K62" s="43">
        <v>0</v>
      </c>
      <c r="L62" s="43">
        <v>163363</v>
      </c>
      <c r="M62" s="43">
        <f t="shared" si="15"/>
        <v>18027318</v>
      </c>
    </row>
    <row r="63" spans="1:13" ht="15" customHeight="1">
      <c r="B63" s="38" t="s">
        <v>11</v>
      </c>
      <c r="C63" s="43">
        <v>12381186</v>
      </c>
      <c r="D63" s="43">
        <v>3488349</v>
      </c>
      <c r="E63" s="43">
        <v>271603</v>
      </c>
      <c r="F63" s="43">
        <v>349007</v>
      </c>
      <c r="G63" s="43">
        <v>73765</v>
      </c>
      <c r="H63" s="43">
        <v>197</v>
      </c>
      <c r="I63" s="43">
        <v>322760</v>
      </c>
      <c r="J63" s="43">
        <v>365373</v>
      </c>
      <c r="K63" s="43">
        <v>1761062</v>
      </c>
      <c r="L63" s="43">
        <v>156251</v>
      </c>
      <c r="M63" s="43">
        <f t="shared" si="15"/>
        <v>19169553</v>
      </c>
    </row>
    <row r="64" spans="1:13" ht="15" customHeight="1">
      <c r="B64" s="38" t="s">
        <v>12</v>
      </c>
      <c r="C64" s="43">
        <v>31028051</v>
      </c>
      <c r="D64" s="43">
        <v>7786274</v>
      </c>
      <c r="E64" s="43">
        <v>483533</v>
      </c>
      <c r="F64" s="43">
        <v>874742</v>
      </c>
      <c r="G64" s="43">
        <v>138300</v>
      </c>
      <c r="H64" s="43">
        <v>230</v>
      </c>
      <c r="I64" s="43">
        <v>763272</v>
      </c>
      <c r="J64" s="43">
        <v>1994089</v>
      </c>
      <c r="K64" s="43">
        <v>9052686</v>
      </c>
      <c r="L64" s="43">
        <v>403026</v>
      </c>
      <c r="M64" s="43">
        <f t="shared" si="15"/>
        <v>52524203</v>
      </c>
    </row>
    <row r="65" spans="1:13" ht="15" customHeight="1">
      <c r="B65" s="38" t="s">
        <v>13</v>
      </c>
      <c r="C65" s="43">
        <v>12677407</v>
      </c>
      <c r="D65" s="43">
        <v>3353048</v>
      </c>
      <c r="E65" s="43">
        <v>232982</v>
      </c>
      <c r="F65" s="43">
        <v>357382</v>
      </c>
      <c r="G65" s="43">
        <v>64873</v>
      </c>
      <c r="H65" s="43">
        <v>141</v>
      </c>
      <c r="I65" s="43">
        <v>320048</v>
      </c>
      <c r="J65" s="43">
        <v>495560</v>
      </c>
      <c r="K65" s="43">
        <v>2799843</v>
      </c>
      <c r="L65" s="43">
        <v>162611</v>
      </c>
      <c r="M65" s="43">
        <f t="shared" si="15"/>
        <v>20463895</v>
      </c>
    </row>
    <row r="66" spans="1:13" ht="15" customHeight="1">
      <c r="B66" s="38" t="s">
        <v>14</v>
      </c>
      <c r="C66" s="43">
        <v>12821791</v>
      </c>
      <c r="D66" s="43">
        <v>3416222</v>
      </c>
      <c r="E66" s="43">
        <v>240790</v>
      </c>
      <c r="F66" s="43">
        <v>361449</v>
      </c>
      <c r="G66" s="43">
        <v>66829</v>
      </c>
      <c r="H66" s="43">
        <v>150</v>
      </c>
      <c r="I66" s="43">
        <v>324885</v>
      </c>
      <c r="J66" s="43">
        <v>476732</v>
      </c>
      <c r="K66" s="43">
        <v>946652</v>
      </c>
      <c r="L66" s="43">
        <v>164163</v>
      </c>
      <c r="M66" s="43">
        <f t="shared" si="15"/>
        <v>18819663</v>
      </c>
    </row>
    <row r="67" spans="1:13" ht="15" customHeight="1">
      <c r="B67" s="38" t="s">
        <v>30</v>
      </c>
      <c r="C67" s="43">
        <v>9223769</v>
      </c>
      <c r="D67" s="43">
        <v>2457402</v>
      </c>
      <c r="E67" s="43">
        <v>174441</v>
      </c>
      <c r="F67" s="43">
        <v>275888</v>
      </c>
      <c r="G67" s="43">
        <v>47744</v>
      </c>
      <c r="H67" s="43">
        <v>65</v>
      </c>
      <c r="I67" s="43">
        <v>239197</v>
      </c>
      <c r="J67" s="43">
        <v>341347</v>
      </c>
      <c r="K67" s="43">
        <v>2380544</v>
      </c>
      <c r="L67" s="43">
        <v>118554</v>
      </c>
      <c r="M67" s="43">
        <f t="shared" si="15"/>
        <v>15258951</v>
      </c>
    </row>
    <row r="68" spans="1:13" ht="15" customHeight="1">
      <c r="B68" s="2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5" customHeight="1">
      <c r="A69" s="30"/>
      <c r="B69" s="40" t="s">
        <v>18</v>
      </c>
      <c r="C69" s="44">
        <f t="shared" ref="C69:I69" si="16">SUM(C57:C67)</f>
        <v>234576916</v>
      </c>
      <c r="D69" s="44">
        <f t="shared" si="16"/>
        <v>62284946</v>
      </c>
      <c r="E69" s="44">
        <f t="shared" si="16"/>
        <v>4362105</v>
      </c>
      <c r="F69" s="44">
        <f t="shared" si="16"/>
        <v>6628669</v>
      </c>
      <c r="G69" s="44">
        <f t="shared" si="16"/>
        <v>1211828</v>
      </c>
      <c r="H69" s="44">
        <f t="shared" si="16"/>
        <v>2638</v>
      </c>
      <c r="I69" s="44">
        <f t="shared" si="16"/>
        <v>5939035</v>
      </c>
      <c r="J69" s="44">
        <f>SUM(J57:J67)</f>
        <v>12006270</v>
      </c>
      <c r="K69" s="44">
        <f>SUM(K57:K67)</f>
        <v>55403934</v>
      </c>
      <c r="L69" s="44">
        <f>SUM(L57:L67)</f>
        <v>3006430</v>
      </c>
      <c r="M69" s="44">
        <f>SUM(C69:L69)</f>
        <v>385422771</v>
      </c>
    </row>
    <row r="70" spans="1:13" ht="15" customHeight="1">
      <c r="B70" s="33" t="s">
        <v>21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" customHeight="1">
      <c r="B71" s="33" t="s">
        <v>80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3" spans="1:13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" customHeight="1">
      <c r="A74" s="30"/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" customHeight="1">
      <c r="A75" s="30"/>
      <c r="B75" s="37" t="s">
        <v>75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6" t="s">
        <v>78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71</v>
      </c>
      <c r="I79" s="35" t="s">
        <v>3</v>
      </c>
      <c r="J79" s="35" t="s">
        <v>31</v>
      </c>
      <c r="K79" s="35" t="s">
        <v>29</v>
      </c>
      <c r="L79" s="35" t="s">
        <v>70</v>
      </c>
      <c r="M79" s="35" t="s">
        <v>18</v>
      </c>
    </row>
    <row r="80" spans="1:13" ht="15" customHeight="1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5" customHeight="1">
      <c r="B81" s="38" t="s">
        <v>5</v>
      </c>
      <c r="C81" s="43">
        <v>32694201</v>
      </c>
      <c r="D81" s="43">
        <v>6468726</v>
      </c>
      <c r="E81" s="43">
        <v>0</v>
      </c>
      <c r="F81" s="43">
        <v>1572731</v>
      </c>
      <c r="G81" s="43">
        <v>147781</v>
      </c>
      <c r="H81" s="43">
        <v>509</v>
      </c>
      <c r="I81" s="43">
        <v>991850</v>
      </c>
      <c r="J81" s="43">
        <v>1673630</v>
      </c>
      <c r="K81" s="43">
        <v>0</v>
      </c>
      <c r="L81" s="43">
        <v>409554</v>
      </c>
      <c r="M81" s="43">
        <f>SUM(C81:L81)</f>
        <v>43958982</v>
      </c>
    </row>
    <row r="82" spans="1:13" ht="15" customHeight="1">
      <c r="B82" s="38" t="s">
        <v>6</v>
      </c>
      <c r="C82" s="43">
        <v>79780172</v>
      </c>
      <c r="D82" s="43">
        <v>14872190</v>
      </c>
      <c r="E82" s="43">
        <v>0</v>
      </c>
      <c r="F82" s="43">
        <v>3938582</v>
      </c>
      <c r="G82" s="43">
        <v>332594</v>
      </c>
      <c r="H82" s="43">
        <v>1025</v>
      </c>
      <c r="I82" s="43">
        <v>2436624</v>
      </c>
      <c r="J82" s="43">
        <v>5388151</v>
      </c>
      <c r="K82" s="43">
        <v>5089744</v>
      </c>
      <c r="L82" s="43">
        <v>960041</v>
      </c>
      <c r="M82" s="43">
        <f t="shared" ref="M82:M91" si="17">SUM(C82:L82)</f>
        <v>112799123</v>
      </c>
    </row>
    <row r="83" spans="1:13" ht="15" customHeight="1">
      <c r="B83" s="38" t="s">
        <v>7</v>
      </c>
      <c r="C83" s="43">
        <v>18822149</v>
      </c>
      <c r="D83" s="43">
        <v>4388755</v>
      </c>
      <c r="E83" s="43">
        <v>0</v>
      </c>
      <c r="F83" s="43">
        <v>832010</v>
      </c>
      <c r="G83" s="43">
        <v>105483</v>
      </c>
      <c r="H83" s="43">
        <v>452</v>
      </c>
      <c r="I83" s="43">
        <v>559126</v>
      </c>
      <c r="J83" s="43">
        <v>698796</v>
      </c>
      <c r="K83" s="43">
        <v>1964018</v>
      </c>
      <c r="L83" s="43">
        <v>264437</v>
      </c>
      <c r="M83" s="43">
        <f t="shared" si="17"/>
        <v>27635226</v>
      </c>
    </row>
    <row r="84" spans="1:13" ht="15" customHeight="1">
      <c r="B84" s="38" t="s">
        <v>8</v>
      </c>
      <c r="C84" s="43">
        <v>12635993</v>
      </c>
      <c r="D84" s="43">
        <v>2787143</v>
      </c>
      <c r="E84" s="43">
        <v>0</v>
      </c>
      <c r="F84" s="43">
        <v>576140</v>
      </c>
      <c r="G84" s="43">
        <v>65928</v>
      </c>
      <c r="H84" s="43">
        <v>265</v>
      </c>
      <c r="I84" s="43">
        <v>378208</v>
      </c>
      <c r="J84" s="43">
        <v>372047</v>
      </c>
      <c r="K84" s="43">
        <v>5114845</v>
      </c>
      <c r="L84" s="43">
        <v>170664</v>
      </c>
      <c r="M84" s="43">
        <f t="shared" si="17"/>
        <v>22101233</v>
      </c>
    </row>
    <row r="85" spans="1:13" ht="15" customHeight="1">
      <c r="B85" s="38" t="s">
        <v>9</v>
      </c>
      <c r="C85" s="43">
        <v>22793111</v>
      </c>
      <c r="D85" s="43">
        <v>4285065</v>
      </c>
      <c r="E85" s="43">
        <v>0</v>
      </c>
      <c r="F85" s="43">
        <v>1121261</v>
      </c>
      <c r="G85" s="43">
        <v>96130</v>
      </c>
      <c r="H85" s="43">
        <v>301</v>
      </c>
      <c r="I85" s="43">
        <v>695496</v>
      </c>
      <c r="J85" s="43">
        <v>937796</v>
      </c>
      <c r="K85" s="43">
        <v>3005905</v>
      </c>
      <c r="L85" s="43">
        <v>275839</v>
      </c>
      <c r="M85" s="43">
        <f t="shared" si="17"/>
        <v>33210904</v>
      </c>
    </row>
    <row r="86" spans="1:13" ht="15" customHeight="1">
      <c r="B86" s="38" t="s">
        <v>10</v>
      </c>
      <c r="C86" s="43">
        <v>14692961</v>
      </c>
      <c r="D86" s="43">
        <v>3102093</v>
      </c>
      <c r="E86" s="43">
        <v>0</v>
      </c>
      <c r="F86" s="43">
        <v>685255</v>
      </c>
      <c r="G86" s="43">
        <v>72401</v>
      </c>
      <c r="H86" s="43">
        <v>275</v>
      </c>
      <c r="I86" s="43">
        <v>442256</v>
      </c>
      <c r="J86" s="43">
        <v>498469</v>
      </c>
      <c r="K86" s="43">
        <v>0</v>
      </c>
      <c r="L86" s="43">
        <v>192463</v>
      </c>
      <c r="M86" s="43">
        <f t="shared" si="17"/>
        <v>19686173</v>
      </c>
    </row>
    <row r="87" spans="1:13" ht="15" customHeight="1">
      <c r="B87" s="38" t="s">
        <v>11</v>
      </c>
      <c r="C87" s="43">
        <v>13960582</v>
      </c>
      <c r="D87" s="43">
        <v>3109481</v>
      </c>
      <c r="E87" s="43">
        <v>0</v>
      </c>
      <c r="F87" s="43">
        <v>633204</v>
      </c>
      <c r="G87" s="43">
        <v>73765</v>
      </c>
      <c r="H87" s="43">
        <v>300</v>
      </c>
      <c r="I87" s="43">
        <v>417315</v>
      </c>
      <c r="J87" s="43">
        <v>419555</v>
      </c>
      <c r="K87" s="43">
        <v>0</v>
      </c>
      <c r="L87" s="43">
        <v>189854</v>
      </c>
      <c r="M87" s="43">
        <f t="shared" si="17"/>
        <v>18804056</v>
      </c>
    </row>
    <row r="88" spans="1:13" ht="15" customHeight="1">
      <c r="B88" s="38" t="s">
        <v>12</v>
      </c>
      <c r="C88" s="43">
        <v>37076407</v>
      </c>
      <c r="D88" s="43">
        <v>6381668</v>
      </c>
      <c r="E88" s="43">
        <v>0</v>
      </c>
      <c r="F88" s="43">
        <v>1888915</v>
      </c>
      <c r="G88" s="43">
        <v>138300</v>
      </c>
      <c r="H88" s="43">
        <v>350</v>
      </c>
      <c r="I88" s="43">
        <v>1141851</v>
      </c>
      <c r="J88" s="43">
        <v>2289792</v>
      </c>
      <c r="K88" s="43">
        <v>4497568</v>
      </c>
      <c r="L88" s="43">
        <v>423316</v>
      </c>
      <c r="M88" s="43">
        <f t="shared" si="17"/>
        <v>53838167</v>
      </c>
    </row>
    <row r="89" spans="1:13" ht="15" customHeight="1">
      <c r="B89" s="38" t="s">
        <v>13</v>
      </c>
      <c r="C89" s="43">
        <v>14773030</v>
      </c>
      <c r="D89" s="43">
        <v>2860941</v>
      </c>
      <c r="E89" s="43">
        <v>0</v>
      </c>
      <c r="F89" s="43">
        <v>717492</v>
      </c>
      <c r="G89" s="43">
        <v>64873</v>
      </c>
      <c r="H89" s="43">
        <v>215</v>
      </c>
      <c r="I89" s="43">
        <v>449280</v>
      </c>
      <c r="J89" s="43">
        <v>569046</v>
      </c>
      <c r="K89" s="43">
        <v>300509</v>
      </c>
      <c r="L89" s="43">
        <v>182387</v>
      </c>
      <c r="M89" s="43">
        <f t="shared" si="17"/>
        <v>19917773</v>
      </c>
    </row>
    <row r="90" spans="1:13" ht="15" customHeight="1">
      <c r="B90" s="38" t="s">
        <v>14</v>
      </c>
      <c r="C90" s="43">
        <v>14886636</v>
      </c>
      <c r="D90" s="43">
        <v>2930408</v>
      </c>
      <c r="E90" s="43">
        <v>0</v>
      </c>
      <c r="F90" s="43">
        <v>717766</v>
      </c>
      <c r="G90" s="43">
        <v>66829</v>
      </c>
      <c r="H90" s="43">
        <v>228</v>
      </c>
      <c r="I90" s="43">
        <v>451886</v>
      </c>
      <c r="J90" s="43">
        <v>547426</v>
      </c>
      <c r="K90" s="43">
        <v>0</v>
      </c>
      <c r="L90" s="43">
        <v>185836</v>
      </c>
      <c r="M90" s="43">
        <f t="shared" si="17"/>
        <v>19787015</v>
      </c>
    </row>
    <row r="91" spans="1:13" ht="15" customHeight="1">
      <c r="B91" s="38" t="s">
        <v>30</v>
      </c>
      <c r="C91" s="43">
        <v>10815682</v>
      </c>
      <c r="D91" s="43">
        <v>2093043</v>
      </c>
      <c r="E91" s="43">
        <v>0</v>
      </c>
      <c r="F91" s="43">
        <v>534272</v>
      </c>
      <c r="G91" s="43">
        <v>47744</v>
      </c>
      <c r="H91" s="43">
        <v>226</v>
      </c>
      <c r="I91" s="43">
        <v>340739</v>
      </c>
      <c r="J91" s="43">
        <v>391965</v>
      </c>
      <c r="K91" s="43">
        <v>0</v>
      </c>
      <c r="L91" s="43">
        <v>133732</v>
      </c>
      <c r="M91" s="43">
        <f t="shared" si="17"/>
        <v>14357403</v>
      </c>
    </row>
    <row r="92" spans="1:13" ht="15" customHeight="1"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5" customHeight="1">
      <c r="A93" s="30"/>
      <c r="B93" s="40" t="s">
        <v>18</v>
      </c>
      <c r="C93" s="44">
        <f t="shared" ref="C93:I93" si="18">SUM(C81:C91)</f>
        <v>272930924</v>
      </c>
      <c r="D93" s="44">
        <f t="shared" si="18"/>
        <v>53279513</v>
      </c>
      <c r="E93" s="44">
        <f t="shared" si="18"/>
        <v>0</v>
      </c>
      <c r="F93" s="44">
        <f t="shared" si="18"/>
        <v>13217628</v>
      </c>
      <c r="G93" s="44">
        <f t="shared" si="18"/>
        <v>1211828</v>
      </c>
      <c r="H93" s="44">
        <f t="shared" si="18"/>
        <v>4146</v>
      </c>
      <c r="I93" s="44">
        <f t="shared" si="18"/>
        <v>8304631</v>
      </c>
      <c r="J93" s="44">
        <f>SUM(J81:J91)</f>
        <v>13786673</v>
      </c>
      <c r="K93" s="44">
        <f>SUM(K81:K91)</f>
        <v>19972589</v>
      </c>
      <c r="L93" s="44">
        <f>SUM(L81:L91)</f>
        <v>3388123</v>
      </c>
      <c r="M93" s="44">
        <f>SUM(C93:L93)</f>
        <v>386096055</v>
      </c>
    </row>
    <row r="94" spans="1:13" ht="15" customHeight="1">
      <c r="A94" s="29"/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" customHeight="1">
      <c r="B95" s="33" t="s">
        <v>79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III.2'!M9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III.2'!M10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III.2'!M11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III.2'!M12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III.2'!M13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III.2'!M14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III.2'!M15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III.2'!M16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III.2'!M17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III.2'!M18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III.2'!M19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III.2'!C9+#REF!+#REF!+#REF!</f>
        <v>#REF!</v>
      </c>
      <c r="E10" s="10" t="e">
        <f>ROUND(F10/F9%,6)</f>
        <v>#REF!</v>
      </c>
      <c r="F10" s="2" t="e">
        <f>'Anexo III.2'!D9+#REF!+#REF!+#REF!</f>
        <v>#REF!</v>
      </c>
      <c r="G10" s="19" t="e">
        <f>ROUND(H10/H9%,6)</f>
        <v>#REF!</v>
      </c>
      <c r="H10" s="20" t="e">
        <f>'Anexo III.2'!E9+#REF!+#REF!+#REF!</f>
        <v>#REF!</v>
      </c>
      <c r="I10" s="10" t="e">
        <f>ROUND(J10/J9%,6)</f>
        <v>#REF!</v>
      </c>
      <c r="J10" s="2" t="e">
        <f>'Anexo III.2'!F9+#REF!+#REF!+#REF!</f>
        <v>#REF!</v>
      </c>
      <c r="K10" s="19" t="e">
        <f>ROUND(L10/L9%,6)</f>
        <v>#REF!</v>
      </c>
      <c r="L10" s="20" t="e">
        <f>'Anexo III.2'!G9+#REF!+#REF!+#REF!</f>
        <v>#REF!</v>
      </c>
      <c r="M10" s="10" t="e">
        <f>ROUND(N10/N9%,6)</f>
        <v>#REF!</v>
      </c>
      <c r="N10" s="2" t="e">
        <f>'Anexo III.2'!H9+#REF!+#REF!+#REF!</f>
        <v>#REF!</v>
      </c>
      <c r="O10" s="19" t="e">
        <f>ROUND(P10/P9%,6)</f>
        <v>#REF!</v>
      </c>
      <c r="P10" s="20" t="e">
        <f>'Anexo III.2'!I9+#REF!+#REF!+#REF!</f>
        <v>#REF!</v>
      </c>
      <c r="Q10" s="10" t="e">
        <f>ROUND(R10/R9%,6)</f>
        <v>#REF!</v>
      </c>
      <c r="R10" s="2" t="e">
        <f>'Anexo III.2'!J9+#REF!+#REF!+#REF!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III.2'!C10+#REF!+#REF!+#REF!</f>
        <v>#REF!</v>
      </c>
      <c r="E11" s="10" t="e">
        <f>ROUND(F11/F9%,6)</f>
        <v>#REF!</v>
      </c>
      <c r="F11" s="2" t="e">
        <f>'Anexo III.2'!D10+#REF!+#REF!+#REF!</f>
        <v>#REF!</v>
      </c>
      <c r="G11" s="19" t="e">
        <f>ROUND(H11/H9%,6)</f>
        <v>#REF!</v>
      </c>
      <c r="H11" s="20" t="e">
        <f>'Anexo III.2'!E10+#REF!+#REF!+#REF!</f>
        <v>#REF!</v>
      </c>
      <c r="I11" s="10" t="e">
        <f>ROUND(J11/J9%,6)</f>
        <v>#REF!</v>
      </c>
      <c r="J11" s="2" t="e">
        <f>'Anexo III.2'!F10+#REF!+#REF!+#REF!</f>
        <v>#REF!</v>
      </c>
      <c r="K11" s="19" t="e">
        <f>ROUND(L11/L9%,6)</f>
        <v>#REF!</v>
      </c>
      <c r="L11" s="20" t="e">
        <f>'Anexo III.2'!G10+#REF!+#REF!+#REF!</f>
        <v>#REF!</v>
      </c>
      <c r="M11" s="10" t="e">
        <f>ROUND(N11/N9%,6)</f>
        <v>#REF!</v>
      </c>
      <c r="N11" s="2" t="e">
        <f>'Anexo III.2'!H10+#REF!+#REF!+#REF!</f>
        <v>#REF!</v>
      </c>
      <c r="O11" s="19" t="e">
        <f>ROUND(P11/P9%,6)</f>
        <v>#REF!</v>
      </c>
      <c r="P11" s="20" t="e">
        <f>'Anexo III.2'!I10+#REF!+#REF!+#REF!</f>
        <v>#REF!</v>
      </c>
      <c r="Q11" s="10" t="e">
        <f>ROUND(R11/R9%,6)</f>
        <v>#REF!</v>
      </c>
      <c r="R11" s="2" t="e">
        <f>'Anexo III.2'!J10+#REF!+#REF!+#REF!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III.2'!C11+#REF!+#REF!+#REF!</f>
        <v>#REF!</v>
      </c>
      <c r="E12" s="10" t="e">
        <f>ROUND(F12/F9%,6)</f>
        <v>#REF!</v>
      </c>
      <c r="F12" s="2" t="e">
        <f>'Anexo III.2'!D11+#REF!+#REF!+#REF!</f>
        <v>#REF!</v>
      </c>
      <c r="G12" s="19" t="e">
        <f>ROUND(H12/H9%,6)</f>
        <v>#REF!</v>
      </c>
      <c r="H12" s="20" t="e">
        <f>'Anexo III.2'!E11+#REF!+#REF!+#REF!</f>
        <v>#REF!</v>
      </c>
      <c r="I12" s="10" t="e">
        <f>ROUND(J12/J9%,6)</f>
        <v>#REF!</v>
      </c>
      <c r="J12" s="2" t="e">
        <f>'Anexo III.2'!F11+#REF!+#REF!+#REF!</f>
        <v>#REF!</v>
      </c>
      <c r="K12" s="19" t="e">
        <f>ROUND(L12/L9%,6)</f>
        <v>#REF!</v>
      </c>
      <c r="L12" s="20" t="e">
        <f>'Anexo III.2'!G11+#REF!+#REF!+#REF!</f>
        <v>#REF!</v>
      </c>
      <c r="M12" s="10" t="e">
        <f>ROUND(N12/N9%,6)</f>
        <v>#REF!</v>
      </c>
      <c r="N12" s="2" t="e">
        <f>'Anexo III.2'!H11+#REF!+#REF!+#REF!</f>
        <v>#REF!</v>
      </c>
      <c r="O12" s="19" t="e">
        <f>ROUND(P12/P9%,6)</f>
        <v>#REF!</v>
      </c>
      <c r="P12" s="20" t="e">
        <f>'Anexo III.2'!I11+#REF!+#REF!+#REF!</f>
        <v>#REF!</v>
      </c>
      <c r="Q12" s="10" t="e">
        <f>ROUND(R12/R9%,6)</f>
        <v>#REF!</v>
      </c>
      <c r="R12" s="2" t="e">
        <f>'Anexo III.2'!J11+#REF!+#REF!+#REF!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III.2'!C12+#REF!+#REF!+#REF!</f>
        <v>#REF!</v>
      </c>
      <c r="E13" s="10" t="e">
        <f>ROUND(F13/F9%,6)</f>
        <v>#REF!</v>
      </c>
      <c r="F13" s="2" t="e">
        <f>'Anexo III.2'!D12+#REF!+#REF!+#REF!</f>
        <v>#REF!</v>
      </c>
      <c r="G13" s="19" t="e">
        <f>ROUND(H13/H9%,6)</f>
        <v>#REF!</v>
      </c>
      <c r="H13" s="20" t="e">
        <f>'Anexo III.2'!E12+#REF!+#REF!+#REF!</f>
        <v>#REF!</v>
      </c>
      <c r="I13" s="10" t="e">
        <f>ROUND(J13/J9%,6)</f>
        <v>#REF!</v>
      </c>
      <c r="J13" s="2" t="e">
        <f>'Anexo III.2'!F12+#REF!+#REF!+#REF!</f>
        <v>#REF!</v>
      </c>
      <c r="K13" s="19" t="e">
        <f>ROUND(L13/L9%,6)</f>
        <v>#REF!</v>
      </c>
      <c r="L13" s="20" t="e">
        <f>'Anexo III.2'!G12+#REF!+#REF!+#REF!</f>
        <v>#REF!</v>
      </c>
      <c r="M13" s="10" t="e">
        <f>ROUND(N13/N9%,6)</f>
        <v>#REF!</v>
      </c>
      <c r="N13" s="2" t="e">
        <f>'Anexo III.2'!H12+#REF!+#REF!+#REF!</f>
        <v>#REF!</v>
      </c>
      <c r="O13" s="19" t="e">
        <f>ROUND(P13/P9%,6)</f>
        <v>#REF!</v>
      </c>
      <c r="P13" s="20" t="e">
        <f>'Anexo III.2'!I12+#REF!+#REF!+#REF!</f>
        <v>#REF!</v>
      </c>
      <c r="Q13" s="10" t="e">
        <f>ROUND(R13/R9%,6)</f>
        <v>#REF!</v>
      </c>
      <c r="R13" s="2" t="e">
        <f>'Anexo III.2'!J12+#REF!+#REF!+#REF!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III.2'!C13+#REF!+#REF!+#REF!</f>
        <v>#REF!</v>
      </c>
      <c r="E14" s="10" t="e">
        <f>ROUND(F14/F9%,6)</f>
        <v>#REF!</v>
      </c>
      <c r="F14" s="2" t="e">
        <f>'Anexo III.2'!D13+#REF!+#REF!+#REF!</f>
        <v>#REF!</v>
      </c>
      <c r="G14" s="19" t="e">
        <f>ROUND(H14/H9%,6)</f>
        <v>#REF!</v>
      </c>
      <c r="H14" s="20" t="e">
        <f>'Anexo III.2'!E13+#REF!+#REF!+#REF!</f>
        <v>#REF!</v>
      </c>
      <c r="I14" s="10" t="e">
        <f>ROUND(J14/J9%,6)</f>
        <v>#REF!</v>
      </c>
      <c r="J14" s="2" t="e">
        <f>'Anexo III.2'!F13+#REF!+#REF!+#REF!</f>
        <v>#REF!</v>
      </c>
      <c r="K14" s="19" t="e">
        <f>ROUND(L14/L9%,6)</f>
        <v>#REF!</v>
      </c>
      <c r="L14" s="20" t="e">
        <f>'Anexo III.2'!G13+#REF!+#REF!+#REF!</f>
        <v>#REF!</v>
      </c>
      <c r="M14" s="10" t="e">
        <f>ROUND(N14/N9%,6)</f>
        <v>#REF!</v>
      </c>
      <c r="N14" s="2" t="e">
        <f>'Anexo III.2'!H13+#REF!+#REF!+#REF!</f>
        <v>#REF!</v>
      </c>
      <c r="O14" s="19" t="e">
        <f>ROUND(P14/P9%,6)</f>
        <v>#REF!</v>
      </c>
      <c r="P14" s="20" t="e">
        <f>'Anexo III.2'!I13+#REF!+#REF!+#REF!</f>
        <v>#REF!</v>
      </c>
      <c r="Q14" s="10" t="e">
        <f>ROUND(R14/R9%,6)</f>
        <v>#REF!</v>
      </c>
      <c r="R14" s="2" t="e">
        <f>'Anexo III.2'!J13+#REF!+#REF!+#REF!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III.2'!C14+#REF!+#REF!+#REF!</f>
        <v>#REF!</v>
      </c>
      <c r="E15" s="10" t="e">
        <f>ROUND(F15/F9%,6)</f>
        <v>#REF!</v>
      </c>
      <c r="F15" s="2" t="e">
        <f>'Anexo III.2'!D14+#REF!+#REF!+#REF!</f>
        <v>#REF!</v>
      </c>
      <c r="G15" s="19" t="e">
        <f>ROUND(H15/H9%,6)</f>
        <v>#REF!</v>
      </c>
      <c r="H15" s="20" t="e">
        <f>'Anexo III.2'!E14+#REF!+#REF!+#REF!</f>
        <v>#REF!</v>
      </c>
      <c r="I15" s="10" t="e">
        <f>ROUND(J15/J9%,6)</f>
        <v>#REF!</v>
      </c>
      <c r="J15" s="2" t="e">
        <f>'Anexo III.2'!F14+#REF!+#REF!+#REF!</f>
        <v>#REF!</v>
      </c>
      <c r="K15" s="19" t="e">
        <f>ROUND(L15/L9%,6)</f>
        <v>#REF!</v>
      </c>
      <c r="L15" s="20" t="e">
        <f>'Anexo III.2'!G14+#REF!+#REF!+#REF!</f>
        <v>#REF!</v>
      </c>
      <c r="M15" s="10" t="e">
        <f>ROUND(N15/N9%,6)</f>
        <v>#REF!</v>
      </c>
      <c r="N15" s="2" t="e">
        <f>'Anexo III.2'!H14+#REF!+#REF!+#REF!</f>
        <v>#REF!</v>
      </c>
      <c r="O15" s="19" t="e">
        <f>ROUND(P15/P9%,6)</f>
        <v>#REF!</v>
      </c>
      <c r="P15" s="20" t="e">
        <f>'Anexo III.2'!I14+#REF!+#REF!+#REF!</f>
        <v>#REF!</v>
      </c>
      <c r="Q15" s="10" t="e">
        <f>ROUND(R15/R9%,6)</f>
        <v>#REF!</v>
      </c>
      <c r="R15" s="2" t="e">
        <f>'Anexo III.2'!J14+#REF!+#REF!+#REF!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III.2'!C15+#REF!+#REF!+#REF!</f>
        <v>#REF!</v>
      </c>
      <c r="E16" s="10" t="e">
        <f>ROUND(F16/F9%,6)</f>
        <v>#REF!</v>
      </c>
      <c r="F16" s="2" t="e">
        <f>'Anexo III.2'!D15+#REF!+#REF!+#REF!</f>
        <v>#REF!</v>
      </c>
      <c r="G16" s="19" t="e">
        <f>ROUND(H16/H9%,6)</f>
        <v>#REF!</v>
      </c>
      <c r="H16" s="20" t="e">
        <f>'Anexo III.2'!E15+#REF!+#REF!+#REF!</f>
        <v>#REF!</v>
      </c>
      <c r="I16" s="10" t="e">
        <f>ROUND(J16/J9%,6)</f>
        <v>#REF!</v>
      </c>
      <c r="J16" s="2" t="e">
        <f>'Anexo III.2'!F15+#REF!+#REF!+#REF!</f>
        <v>#REF!</v>
      </c>
      <c r="K16" s="19" t="e">
        <f>ROUND(L16/L9%,6)</f>
        <v>#REF!</v>
      </c>
      <c r="L16" s="20" t="e">
        <f>'Anexo III.2'!G15+#REF!+#REF!+#REF!</f>
        <v>#REF!</v>
      </c>
      <c r="M16" s="10" t="e">
        <f>ROUND(N16/N9%,6)</f>
        <v>#REF!</v>
      </c>
      <c r="N16" s="2" t="e">
        <f>'Anexo III.2'!H15+#REF!+#REF!+#REF!</f>
        <v>#REF!</v>
      </c>
      <c r="O16" s="19" t="e">
        <f>ROUND(P16/P9%,6)</f>
        <v>#REF!</v>
      </c>
      <c r="P16" s="20" t="e">
        <f>'Anexo III.2'!I15+#REF!+#REF!+#REF!</f>
        <v>#REF!</v>
      </c>
      <c r="Q16" s="10" t="e">
        <f>ROUND(R16/R9%,6)</f>
        <v>#REF!</v>
      </c>
      <c r="R16" s="2" t="e">
        <f>'Anexo III.2'!J15+#REF!+#REF!+#REF!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III.2'!C16+#REF!+#REF!+#REF!</f>
        <v>#REF!</v>
      </c>
      <c r="E17" s="10" t="e">
        <f>ROUND(F17/F9%,6)</f>
        <v>#REF!</v>
      </c>
      <c r="F17" s="2" t="e">
        <f>'Anexo III.2'!D16+#REF!+#REF!+#REF!</f>
        <v>#REF!</v>
      </c>
      <c r="G17" s="19" t="e">
        <f>ROUND(H17/H9%,6)</f>
        <v>#REF!</v>
      </c>
      <c r="H17" s="20" t="e">
        <f>'Anexo III.2'!E16+#REF!+#REF!+#REF!</f>
        <v>#REF!</v>
      </c>
      <c r="I17" s="10" t="e">
        <f>ROUND(J17/J9%,6)</f>
        <v>#REF!</v>
      </c>
      <c r="J17" s="2" t="e">
        <f>'Anexo III.2'!F16+#REF!+#REF!+#REF!</f>
        <v>#REF!</v>
      </c>
      <c r="K17" s="19" t="e">
        <f>ROUND(L17/L9%,6)</f>
        <v>#REF!</v>
      </c>
      <c r="L17" s="20" t="e">
        <f>'Anexo III.2'!G16+#REF!+#REF!+#REF!</f>
        <v>#REF!</v>
      </c>
      <c r="M17" s="10" t="e">
        <f>ROUND(N17/N9%,6)</f>
        <v>#REF!</v>
      </c>
      <c r="N17" s="2" t="e">
        <f>'Anexo III.2'!H16+#REF!+#REF!+#REF!</f>
        <v>#REF!</v>
      </c>
      <c r="O17" s="19" t="e">
        <f>ROUND(P17/P9%,6)</f>
        <v>#REF!</v>
      </c>
      <c r="P17" s="20" t="e">
        <f>'Anexo III.2'!I16+#REF!+#REF!+#REF!</f>
        <v>#REF!</v>
      </c>
      <c r="Q17" s="10" t="e">
        <f>ROUND(R17/R9%,6)</f>
        <v>#REF!</v>
      </c>
      <c r="R17" s="2" t="e">
        <f>'Anexo III.2'!J16+#REF!+#REF!+#REF!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III.2'!C17+#REF!+#REF!+#REF!</f>
        <v>#REF!</v>
      </c>
      <c r="E18" s="10" t="e">
        <f>ROUND(F18/F9%,6)</f>
        <v>#REF!</v>
      </c>
      <c r="F18" s="2" t="e">
        <f>'Anexo III.2'!D17+#REF!+#REF!+#REF!</f>
        <v>#REF!</v>
      </c>
      <c r="G18" s="19" t="e">
        <f>ROUND(H18/H9%,6)</f>
        <v>#REF!</v>
      </c>
      <c r="H18" s="20" t="e">
        <f>'Anexo III.2'!E17+#REF!+#REF!+#REF!</f>
        <v>#REF!</v>
      </c>
      <c r="I18" s="10" t="e">
        <f>ROUND(J18/J9%,6)</f>
        <v>#REF!</v>
      </c>
      <c r="J18" s="2" t="e">
        <f>'Anexo III.2'!F17+#REF!+#REF!+#REF!</f>
        <v>#REF!</v>
      </c>
      <c r="K18" s="19" t="e">
        <f>ROUND(L18/L9%,6)</f>
        <v>#REF!</v>
      </c>
      <c r="L18" s="20" t="e">
        <f>'Anexo III.2'!G17+#REF!+#REF!+#REF!</f>
        <v>#REF!</v>
      </c>
      <c r="M18" s="10" t="e">
        <f>ROUND(N18/N9%,6)</f>
        <v>#REF!</v>
      </c>
      <c r="N18" s="2" t="e">
        <f>'Anexo III.2'!H17+#REF!+#REF!+#REF!</f>
        <v>#REF!</v>
      </c>
      <c r="O18" s="19" t="e">
        <f>ROUND(P18/P9%,6)</f>
        <v>#REF!</v>
      </c>
      <c r="P18" s="20" t="e">
        <f>'Anexo III.2'!I17+#REF!+#REF!+#REF!</f>
        <v>#REF!</v>
      </c>
      <c r="Q18" s="10" t="e">
        <f>ROUND(R18/R9%,6)</f>
        <v>#REF!</v>
      </c>
      <c r="R18" s="2" t="e">
        <f>'Anexo III.2'!J17+#REF!+#REF!+#REF!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III.2'!C18+#REF!+#REF!+#REF!</f>
        <v>#REF!</v>
      </c>
      <c r="E19" s="10" t="e">
        <f>ROUND(F19/F9%,6)</f>
        <v>#REF!</v>
      </c>
      <c r="F19" s="2" t="e">
        <f>'Anexo III.2'!D18+#REF!+#REF!+#REF!</f>
        <v>#REF!</v>
      </c>
      <c r="G19" s="19" t="e">
        <f>ROUND(H19/H9%,6)</f>
        <v>#REF!</v>
      </c>
      <c r="H19" s="20" t="e">
        <f>'Anexo III.2'!E18+#REF!+#REF!+#REF!</f>
        <v>#REF!</v>
      </c>
      <c r="I19" s="10" t="e">
        <f>ROUND(J19/J9%,6)</f>
        <v>#REF!</v>
      </c>
      <c r="J19" s="2" t="e">
        <f>'Anexo III.2'!F18+#REF!+#REF!+#REF!</f>
        <v>#REF!</v>
      </c>
      <c r="K19" s="19" t="e">
        <f>ROUND(L19/L9%,6)</f>
        <v>#REF!</v>
      </c>
      <c r="L19" s="20" t="e">
        <f>'Anexo III.2'!G18+#REF!+#REF!+#REF!</f>
        <v>#REF!</v>
      </c>
      <c r="M19" s="10" t="e">
        <f>ROUND(N19/N9%,6)</f>
        <v>#REF!</v>
      </c>
      <c r="N19" s="2" t="e">
        <f>'Anexo III.2'!H18+#REF!+#REF!+#REF!</f>
        <v>#REF!</v>
      </c>
      <c r="O19" s="19" t="e">
        <f>ROUND(P19/P9%,6)</f>
        <v>#REF!</v>
      </c>
      <c r="P19" s="20" t="e">
        <f>'Anexo III.2'!I18+#REF!+#REF!+#REF!</f>
        <v>#REF!</v>
      </c>
      <c r="Q19" s="10" t="e">
        <f>ROUND(R19/R9%,6)</f>
        <v>#REF!</v>
      </c>
      <c r="R19" s="2" t="e">
        <f>'Anexo III.2'!J18+#REF!+#REF!+#REF!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III.2'!C19+#REF!+#REF!+#REF!</f>
        <v>#REF!</v>
      </c>
      <c r="E20" s="10" t="e">
        <f>ROUND(F20/F9%,6)</f>
        <v>#REF!</v>
      </c>
      <c r="F20" s="2" t="e">
        <f>'Anexo III.2'!D19+#REF!+#REF!+#REF!</f>
        <v>#REF!</v>
      </c>
      <c r="G20" s="19" t="e">
        <f>ROUND(H20/H9%,6)</f>
        <v>#REF!</v>
      </c>
      <c r="H20" s="20" t="e">
        <f>'Anexo III.2'!E19+#REF!+#REF!+#REF!</f>
        <v>#REF!</v>
      </c>
      <c r="I20" s="10" t="e">
        <f>ROUND(J20/J9%,6)</f>
        <v>#REF!</v>
      </c>
      <c r="J20" s="2" t="e">
        <f>'Anexo III.2'!F19+#REF!+#REF!+#REF!</f>
        <v>#REF!</v>
      </c>
      <c r="K20" s="19" t="e">
        <f>ROUND(L20/L9%,6)</f>
        <v>#REF!</v>
      </c>
      <c r="L20" s="20" t="e">
        <f>'Anexo III.2'!G19+#REF!+#REF!+#REF!</f>
        <v>#REF!</v>
      </c>
      <c r="M20" s="10" t="e">
        <f>ROUND(N20/N9%,6)</f>
        <v>#REF!</v>
      </c>
      <c r="N20" s="2" t="e">
        <f>'Anexo III.2'!H19+#REF!+#REF!+#REF!</f>
        <v>#REF!</v>
      </c>
      <c r="O20" s="19" t="e">
        <f>ROUND(P20/P9%,6)</f>
        <v>#REF!</v>
      </c>
      <c r="P20" s="20" t="e">
        <f>'Anexo III.2'!I19+#REF!+#REF!+#REF!</f>
        <v>#REF!</v>
      </c>
      <c r="Q20" s="10" t="e">
        <f>ROUND(R20/R9%,6)</f>
        <v>#REF!</v>
      </c>
      <c r="R20" s="2" t="e">
        <f>'Anexo III.2'!J19+#REF!+#REF!+#REF!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III.2'!C9+'Anexo III.2x'!C9+'Anexo III.3x'!C9+'Anexo III.4x'!C9</f>
        <v>#REF!</v>
      </c>
      <c r="E10" s="10" t="e">
        <f>ROUND(F10/F9%,6)</f>
        <v>#REF!</v>
      </c>
      <c r="F10" s="2" t="e">
        <f>'Anexo III.2'!D9+'Anexo III.2x'!D9+'Anexo III.3x'!D9+'Anexo III.4x'!D9</f>
        <v>#REF!</v>
      </c>
      <c r="G10" s="19" t="e">
        <f>ROUND(H10/H9%,6)</f>
        <v>#REF!</v>
      </c>
      <c r="H10" s="20" t="e">
        <f>'Anexo III.2'!E9+'Anexo III.2x'!E9+'Anexo III.3x'!E9+'Anexo III.4x'!E9</f>
        <v>#REF!</v>
      </c>
      <c r="I10" s="10" t="e">
        <f>ROUND(J10/J9%,6)</f>
        <v>#REF!</v>
      </c>
      <c r="J10" s="2" t="e">
        <f>'Anexo III.2'!F9+'Anexo III.2x'!F9+'Anexo III.3x'!F9+'Anexo III.4x'!F9</f>
        <v>#REF!</v>
      </c>
      <c r="K10" s="19" t="e">
        <f>ROUND(L10/L9%,6)</f>
        <v>#REF!</v>
      </c>
      <c r="L10" s="20" t="e">
        <f>'Anexo III.2'!G9+'Anexo III.2x'!G9+'Anexo III.3x'!G9+'Anexo III.4x'!G9</f>
        <v>#REF!</v>
      </c>
      <c r="M10" s="10" t="e">
        <f>ROUND(N10/N9%,6)</f>
        <v>#REF!</v>
      </c>
      <c r="N10" s="2" t="e">
        <f>'Anexo III.2'!H9+'Anexo III.2x'!H9+'Anexo III.3x'!H9+'Anexo III.4x'!H9</f>
        <v>#REF!</v>
      </c>
      <c r="O10" s="19" t="e">
        <f>ROUND(P10/P9%,6)</f>
        <v>#REF!</v>
      </c>
      <c r="P10" s="20" t="e">
        <f>'Anexo III.2'!I9+'Anexo III.2x'!I9+'Anexo III.3x'!I9+'Anexo III.4x'!I9</f>
        <v>#REF!</v>
      </c>
      <c r="Q10" s="10" t="e">
        <f>ROUND(R10/R9%,6)</f>
        <v>#REF!</v>
      </c>
      <c r="R10" s="2" t="e">
        <f>'Anexo III.2'!J9+'Anexo III.2x'!J9+'Anexo III.3x'!J9+'Anexo III.4x'!J9</f>
        <v>#REF!</v>
      </c>
      <c r="S10" s="10" t="e">
        <f>ROUND(T10/T9%,6)</f>
        <v>#REF!</v>
      </c>
      <c r="T10" s="2" t="e">
        <f>'Anexo III.2'!K9+'Anexo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III.2'!C10+'Anexo III.2x'!C10+'Anexo III.3x'!C10+'Anexo III.4x'!C10</f>
        <v>#REF!</v>
      </c>
      <c r="E11" s="10" t="e">
        <f>ROUND(F11/F9%,6)</f>
        <v>#REF!</v>
      </c>
      <c r="F11" s="2" t="e">
        <f>'Anexo III.2'!D10+'Anexo III.2x'!D10+'Anexo III.3x'!D10+'Anexo III.4x'!D10</f>
        <v>#REF!</v>
      </c>
      <c r="G11" s="19" t="e">
        <f>ROUND(H11/H9%,6)</f>
        <v>#REF!</v>
      </c>
      <c r="H11" s="20" t="e">
        <f>'Anexo III.2'!E10+'Anexo III.2x'!E10+'Anexo III.3x'!E10+'Anexo III.4x'!E10</f>
        <v>#REF!</v>
      </c>
      <c r="I11" s="10" t="e">
        <f>ROUND(J11/J9%,6)</f>
        <v>#REF!</v>
      </c>
      <c r="J11" s="2" t="e">
        <f>'Anexo III.2'!F10+'Anexo III.2x'!F10+'Anexo III.3x'!F10+'Anexo III.4x'!F10</f>
        <v>#REF!</v>
      </c>
      <c r="K11" s="19" t="e">
        <f>ROUND(L11/L9%,6)</f>
        <v>#REF!</v>
      </c>
      <c r="L11" s="20" t="e">
        <f>'Anexo III.2'!G10+'Anexo III.2x'!G10+'Anexo III.3x'!G10+'Anexo III.4x'!G10</f>
        <v>#REF!</v>
      </c>
      <c r="M11" s="10" t="e">
        <f>ROUND(N11/N9%,6)</f>
        <v>#REF!</v>
      </c>
      <c r="N11" s="2" t="e">
        <f>'Anexo III.2'!H10+'Anexo III.2x'!H10+'Anexo III.3x'!H10+'Anexo III.4x'!H10</f>
        <v>#REF!</v>
      </c>
      <c r="O11" s="19" t="e">
        <f>ROUND(P11/P9%,6)</f>
        <v>#REF!</v>
      </c>
      <c r="P11" s="20" t="e">
        <f>'Anexo III.2'!I10+'Anexo III.2x'!I10+'Anexo III.3x'!I10+'Anexo III.4x'!I10</f>
        <v>#REF!</v>
      </c>
      <c r="Q11" s="10" t="e">
        <f>ROUND(R11/R9%,6)</f>
        <v>#REF!</v>
      </c>
      <c r="R11" s="2" t="e">
        <f>'Anexo III.2'!J10+'Anexo III.2x'!J10+'Anexo III.3x'!J10+'Anexo III.4x'!J10</f>
        <v>#REF!</v>
      </c>
      <c r="S11" s="10" t="e">
        <f>ROUND(T11/T9%,6)</f>
        <v>#REF!</v>
      </c>
      <c r="T11" s="2" t="e">
        <f>'Anexo III.2'!K10+'Anexo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III.2'!C11+'Anexo III.2x'!C11+'Anexo III.3x'!C11+'Anexo III.4x'!C11</f>
        <v>#REF!</v>
      </c>
      <c r="E12" s="10" t="e">
        <f>ROUND(F12/F9%,6)</f>
        <v>#REF!</v>
      </c>
      <c r="F12" s="2" t="e">
        <f>'Anexo III.2'!D11+'Anexo III.2x'!D11+'Anexo III.3x'!D11+'Anexo III.4x'!D11</f>
        <v>#REF!</v>
      </c>
      <c r="G12" s="19" t="e">
        <f>ROUND(H12/H9%,6)</f>
        <v>#REF!</v>
      </c>
      <c r="H12" s="20" t="e">
        <f>'Anexo III.2'!E11+'Anexo III.2x'!E11+'Anexo III.3x'!E11+'Anexo III.4x'!E11</f>
        <v>#REF!</v>
      </c>
      <c r="I12" s="10" t="e">
        <f>ROUND(J12/J9%,6)</f>
        <v>#REF!</v>
      </c>
      <c r="J12" s="2" t="e">
        <f>'Anexo III.2'!F11+'Anexo III.2x'!F11+'Anexo III.3x'!F11+'Anexo III.4x'!F11</f>
        <v>#REF!</v>
      </c>
      <c r="K12" s="19" t="e">
        <f>ROUND(L12/L9%,6)</f>
        <v>#REF!</v>
      </c>
      <c r="L12" s="20" t="e">
        <f>'Anexo III.2'!G11+'Anexo III.2x'!G11+'Anexo III.3x'!G11+'Anexo III.4x'!G11</f>
        <v>#REF!</v>
      </c>
      <c r="M12" s="10" t="e">
        <f>ROUND(N12/N9%,6)</f>
        <v>#REF!</v>
      </c>
      <c r="N12" s="2" t="e">
        <f>'Anexo III.2'!H11+'Anexo III.2x'!H11+'Anexo III.3x'!H11+'Anexo III.4x'!H11</f>
        <v>#REF!</v>
      </c>
      <c r="O12" s="19" t="e">
        <f>ROUND(P12/P9%,6)</f>
        <v>#REF!</v>
      </c>
      <c r="P12" s="20" t="e">
        <f>'Anexo III.2'!I11+'Anexo III.2x'!I11+'Anexo III.3x'!I11+'Anexo III.4x'!I11</f>
        <v>#REF!</v>
      </c>
      <c r="Q12" s="10" t="e">
        <f>ROUND(R12/R9%,6)</f>
        <v>#REF!</v>
      </c>
      <c r="R12" s="2" t="e">
        <f>'Anexo III.2'!J11+'Anexo III.2x'!J11+'Anexo III.3x'!J11+'Anexo III.4x'!J11</f>
        <v>#REF!</v>
      </c>
      <c r="S12" s="10" t="e">
        <f>ROUND(T12/T9%,6)</f>
        <v>#REF!</v>
      </c>
      <c r="T12" s="2" t="e">
        <f>'Anexo III.2'!K11+'Anexo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III.2'!C12+'Anexo III.2x'!C12+'Anexo III.3x'!C12+'Anexo III.4x'!C12</f>
        <v>#REF!</v>
      </c>
      <c r="E13" s="10" t="e">
        <f>ROUND(F13/F9%,6)</f>
        <v>#REF!</v>
      </c>
      <c r="F13" s="2" t="e">
        <f>'Anexo III.2'!D12+'Anexo III.2x'!D12+'Anexo III.3x'!D12+'Anexo III.4x'!D12</f>
        <v>#REF!</v>
      </c>
      <c r="G13" s="19" t="e">
        <f>ROUND(H13/H9%,6)</f>
        <v>#REF!</v>
      </c>
      <c r="H13" s="20" t="e">
        <f>'Anexo III.2'!E12+'Anexo III.2x'!E12+'Anexo III.3x'!E12+'Anexo III.4x'!E12</f>
        <v>#REF!</v>
      </c>
      <c r="I13" s="10" t="e">
        <f>ROUND(J13/J9%,6)</f>
        <v>#REF!</v>
      </c>
      <c r="J13" s="2" t="e">
        <f>'Anexo III.2'!F12+'Anexo III.2x'!F12+'Anexo III.3x'!F12+'Anexo III.4x'!F12</f>
        <v>#REF!</v>
      </c>
      <c r="K13" s="19" t="e">
        <f>ROUND(L13/L9%,6)</f>
        <v>#REF!</v>
      </c>
      <c r="L13" s="20" t="e">
        <f>'Anexo III.2'!G12+'Anexo III.2x'!G12+'Anexo III.3x'!G12+'Anexo III.4x'!G12</f>
        <v>#REF!</v>
      </c>
      <c r="M13" s="10" t="e">
        <f>ROUND(N13/N9%,6)</f>
        <v>#REF!</v>
      </c>
      <c r="N13" s="2" t="e">
        <f>'Anexo III.2'!H12+'Anexo III.2x'!H12+'Anexo III.3x'!H12+'Anexo III.4x'!H12</f>
        <v>#REF!</v>
      </c>
      <c r="O13" s="19" t="e">
        <f>ROUND(P13/P9%,6)</f>
        <v>#REF!</v>
      </c>
      <c r="P13" s="20" t="e">
        <f>'Anexo III.2'!I12+'Anexo III.2x'!I12+'Anexo III.3x'!I12+'Anexo III.4x'!I12</f>
        <v>#REF!</v>
      </c>
      <c r="Q13" s="10" t="e">
        <f>ROUND(R13/R9%,6)</f>
        <v>#REF!</v>
      </c>
      <c r="R13" s="2" t="e">
        <f>'Anexo III.2'!J12+'Anexo III.2x'!J12+'Anexo III.3x'!J12+'Anexo III.4x'!J12</f>
        <v>#REF!</v>
      </c>
      <c r="S13" s="10" t="e">
        <f>ROUND(T13/T9%,6)</f>
        <v>#REF!</v>
      </c>
      <c r="T13" s="2" t="e">
        <f>'Anexo III.2'!K12+'Anexo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III.2'!C13+'Anexo III.2x'!C13+'Anexo III.3x'!C13+'Anexo III.4x'!C13</f>
        <v>#REF!</v>
      </c>
      <c r="E14" s="10" t="e">
        <f>ROUND(F14/F9%,6)</f>
        <v>#REF!</v>
      </c>
      <c r="F14" s="2" t="e">
        <f>'Anexo III.2'!D13+'Anexo III.2x'!D13+'Anexo III.3x'!D13+'Anexo III.4x'!D13</f>
        <v>#REF!</v>
      </c>
      <c r="G14" s="19" t="e">
        <f>ROUND(H14/H9%,6)</f>
        <v>#REF!</v>
      </c>
      <c r="H14" s="20" t="e">
        <f>'Anexo III.2'!E13+'Anexo III.2x'!E13+'Anexo III.3x'!E13+'Anexo III.4x'!E13</f>
        <v>#REF!</v>
      </c>
      <c r="I14" s="10" t="e">
        <f>ROUND(J14/J9%,6)</f>
        <v>#REF!</v>
      </c>
      <c r="J14" s="2" t="e">
        <f>'Anexo III.2'!F13+'Anexo III.2x'!F13+'Anexo III.3x'!F13+'Anexo III.4x'!F13</f>
        <v>#REF!</v>
      </c>
      <c r="K14" s="19" t="e">
        <f>ROUND(L14/L9%,6)</f>
        <v>#REF!</v>
      </c>
      <c r="L14" s="20" t="e">
        <f>'Anexo III.2'!G13+'Anexo III.2x'!G13+'Anexo III.3x'!G13+'Anexo III.4x'!G13</f>
        <v>#REF!</v>
      </c>
      <c r="M14" s="10" t="e">
        <f>ROUND(N14/N9%,6)</f>
        <v>#REF!</v>
      </c>
      <c r="N14" s="2" t="e">
        <f>'Anexo III.2'!H13+'Anexo III.2x'!H13+'Anexo III.3x'!H13+'Anexo III.4x'!H13</f>
        <v>#REF!</v>
      </c>
      <c r="O14" s="19" t="e">
        <f>ROUND(P14/P9%,6)</f>
        <v>#REF!</v>
      </c>
      <c r="P14" s="20" t="e">
        <f>'Anexo III.2'!I13+'Anexo III.2x'!I13+'Anexo III.3x'!I13+'Anexo III.4x'!I13</f>
        <v>#REF!</v>
      </c>
      <c r="Q14" s="10" t="e">
        <f>ROUND(R14/R9%,6)</f>
        <v>#REF!</v>
      </c>
      <c r="R14" s="2" t="e">
        <f>'Anexo III.2'!J13+'Anexo III.2x'!J13+'Anexo III.3x'!J13+'Anexo III.4x'!J13</f>
        <v>#REF!</v>
      </c>
      <c r="S14" s="10" t="e">
        <f>ROUND(T14/T9%,6)</f>
        <v>#REF!</v>
      </c>
      <c r="T14" s="2" t="e">
        <f>'Anexo III.2'!K13+'Anexo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III.2'!C14+'Anexo III.2x'!C14+'Anexo III.3x'!C14+'Anexo III.4x'!C14</f>
        <v>#REF!</v>
      </c>
      <c r="E15" s="10" t="e">
        <f>ROUND(F15/F9%,6)</f>
        <v>#REF!</v>
      </c>
      <c r="F15" s="2" t="e">
        <f>'Anexo III.2'!D14+'Anexo III.2x'!D14+'Anexo III.3x'!D14+'Anexo III.4x'!D14</f>
        <v>#REF!</v>
      </c>
      <c r="G15" s="19" t="e">
        <f>ROUND(H15/H9%,6)</f>
        <v>#REF!</v>
      </c>
      <c r="H15" s="20" t="e">
        <f>'Anexo III.2'!E14+'Anexo III.2x'!E14+'Anexo III.3x'!E14+'Anexo III.4x'!E14</f>
        <v>#REF!</v>
      </c>
      <c r="I15" s="10" t="e">
        <f>ROUND(J15/J9%,6)</f>
        <v>#REF!</v>
      </c>
      <c r="J15" s="2" t="e">
        <f>'Anexo III.2'!F14+'Anexo III.2x'!F14+'Anexo III.3x'!F14+'Anexo III.4x'!F14</f>
        <v>#REF!</v>
      </c>
      <c r="K15" s="19" t="e">
        <f>ROUND(L15/L9%,6)</f>
        <v>#REF!</v>
      </c>
      <c r="L15" s="20" t="e">
        <f>'Anexo III.2'!G14+'Anexo III.2x'!G14+'Anexo III.3x'!G14+'Anexo III.4x'!G14</f>
        <v>#REF!</v>
      </c>
      <c r="M15" s="10" t="e">
        <f>ROUND(N15/N9%,6)</f>
        <v>#REF!</v>
      </c>
      <c r="N15" s="2" t="e">
        <f>'Anexo III.2'!H14+'Anexo III.2x'!H14+'Anexo III.3x'!H14+'Anexo III.4x'!H14</f>
        <v>#REF!</v>
      </c>
      <c r="O15" s="19" t="e">
        <f>ROUND(P15/P9%,6)</f>
        <v>#REF!</v>
      </c>
      <c r="P15" s="20" t="e">
        <f>'Anexo III.2'!I14+'Anexo III.2x'!I14+'Anexo III.3x'!I14+'Anexo III.4x'!I14</f>
        <v>#REF!</v>
      </c>
      <c r="Q15" s="10" t="e">
        <f>ROUND(R15/R9%,6)</f>
        <v>#REF!</v>
      </c>
      <c r="R15" s="2" t="e">
        <f>'Anexo III.2'!J14+'Anexo III.2x'!J14+'Anexo III.3x'!J14+'Anexo III.4x'!J14</f>
        <v>#REF!</v>
      </c>
      <c r="S15" s="10" t="e">
        <f>ROUND(T15/T9%,6)</f>
        <v>#REF!</v>
      </c>
      <c r="T15" s="2" t="e">
        <f>'Anexo III.2'!K14+'Anexo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III.2'!C15+'Anexo III.2x'!C15+'Anexo III.3x'!C15+'Anexo III.4x'!C15</f>
        <v>#REF!</v>
      </c>
      <c r="E16" s="10" t="e">
        <f>ROUND(F16/F9%,6)</f>
        <v>#REF!</v>
      </c>
      <c r="F16" s="2" t="e">
        <f>'Anexo III.2'!D15+'Anexo III.2x'!D15+'Anexo III.3x'!D15+'Anexo III.4x'!D15</f>
        <v>#REF!</v>
      </c>
      <c r="G16" s="19" t="e">
        <f>ROUND(H16/H9%,6)</f>
        <v>#REF!</v>
      </c>
      <c r="H16" s="20" t="e">
        <f>'Anexo III.2'!E15+'Anexo III.2x'!E15+'Anexo III.3x'!E15+'Anexo III.4x'!E15</f>
        <v>#REF!</v>
      </c>
      <c r="I16" s="10" t="e">
        <f>ROUND(J16/J9%,6)</f>
        <v>#REF!</v>
      </c>
      <c r="J16" s="2" t="e">
        <f>'Anexo III.2'!F15+'Anexo III.2x'!F15+'Anexo III.3x'!F15+'Anexo III.4x'!F15</f>
        <v>#REF!</v>
      </c>
      <c r="K16" s="19" t="e">
        <f>ROUND(L16/L9%,6)</f>
        <v>#REF!</v>
      </c>
      <c r="L16" s="20" t="e">
        <f>'Anexo III.2'!G15+'Anexo III.2x'!G15+'Anexo III.3x'!G15+'Anexo III.4x'!G15</f>
        <v>#REF!</v>
      </c>
      <c r="M16" s="10" t="e">
        <f>ROUND(N16/N9%,6)</f>
        <v>#REF!</v>
      </c>
      <c r="N16" s="2" t="e">
        <f>'Anexo III.2'!H15+'Anexo III.2x'!H15+'Anexo III.3x'!H15+'Anexo III.4x'!H15</f>
        <v>#REF!</v>
      </c>
      <c r="O16" s="19" t="e">
        <f>ROUND(P16/P9%,6)</f>
        <v>#REF!</v>
      </c>
      <c r="P16" s="20" t="e">
        <f>'Anexo III.2'!I15+'Anexo III.2x'!I15+'Anexo III.3x'!I15+'Anexo III.4x'!I15</f>
        <v>#REF!</v>
      </c>
      <c r="Q16" s="10" t="e">
        <f>ROUND(R16/R9%,6)</f>
        <v>#REF!</v>
      </c>
      <c r="R16" s="2" t="e">
        <f>'Anexo III.2'!J15+'Anexo III.2x'!J15+'Anexo III.3x'!J15+'Anexo III.4x'!J15</f>
        <v>#REF!</v>
      </c>
      <c r="S16" s="10" t="e">
        <f>ROUND(T16/T9%,6)</f>
        <v>#REF!</v>
      </c>
      <c r="T16" s="2" t="e">
        <f>'Anexo III.2'!K15+'Anexo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III.2'!C16+'Anexo III.2x'!C16+'Anexo III.3x'!C16+'Anexo III.4x'!C16</f>
        <v>#REF!</v>
      </c>
      <c r="E17" s="10" t="e">
        <f>ROUND(F17/F9%,6)</f>
        <v>#REF!</v>
      </c>
      <c r="F17" s="2" t="e">
        <f>'Anexo III.2'!D16+'Anexo III.2x'!D16+'Anexo III.3x'!D16+'Anexo III.4x'!D16</f>
        <v>#REF!</v>
      </c>
      <c r="G17" s="19" t="e">
        <f>ROUND(H17/H9%,6)</f>
        <v>#REF!</v>
      </c>
      <c r="H17" s="20" t="e">
        <f>'Anexo III.2'!E16+'Anexo III.2x'!E16+'Anexo III.3x'!E16+'Anexo III.4x'!E16</f>
        <v>#REF!</v>
      </c>
      <c r="I17" s="10" t="e">
        <f>ROUND(J17/J9%,6)</f>
        <v>#REF!</v>
      </c>
      <c r="J17" s="2" t="e">
        <f>'Anexo III.2'!F16+'Anexo III.2x'!F16+'Anexo III.3x'!F16+'Anexo III.4x'!F16</f>
        <v>#REF!</v>
      </c>
      <c r="K17" s="19" t="e">
        <f>ROUND(L17/L9%,6)</f>
        <v>#REF!</v>
      </c>
      <c r="L17" s="20" t="e">
        <f>'Anexo III.2'!G16+'Anexo III.2x'!G16+'Anexo III.3x'!G16+'Anexo III.4x'!G16</f>
        <v>#REF!</v>
      </c>
      <c r="M17" s="10" t="e">
        <f>ROUND(N17/N9%,6)</f>
        <v>#REF!</v>
      </c>
      <c r="N17" s="2" t="e">
        <f>'Anexo III.2'!H16+'Anexo III.2x'!H16+'Anexo III.3x'!H16+'Anexo III.4x'!H16</f>
        <v>#REF!</v>
      </c>
      <c r="O17" s="19" t="e">
        <f>ROUND(P17/P9%,6)</f>
        <v>#REF!</v>
      </c>
      <c r="P17" s="20" t="e">
        <f>'Anexo III.2'!I16+'Anexo III.2x'!I16+'Anexo III.3x'!I16+'Anexo III.4x'!I16</f>
        <v>#REF!</v>
      </c>
      <c r="Q17" s="10" t="e">
        <f>ROUND(R17/R9%,6)</f>
        <v>#REF!</v>
      </c>
      <c r="R17" s="2" t="e">
        <f>'Anexo III.2'!J16+'Anexo III.2x'!J16+'Anexo III.3x'!J16+'Anexo III.4x'!J16</f>
        <v>#REF!</v>
      </c>
      <c r="S17" s="10" t="e">
        <f>ROUND(T17/T9%,6)</f>
        <v>#REF!</v>
      </c>
      <c r="T17" s="2" t="e">
        <f>'Anexo III.2'!K16+'Anexo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III.2'!C17+'Anexo III.2x'!C17+'Anexo III.3x'!C17+'Anexo III.4x'!C17</f>
        <v>#REF!</v>
      </c>
      <c r="E18" s="10" t="e">
        <f>ROUND(F18/F9%,6)</f>
        <v>#REF!</v>
      </c>
      <c r="F18" s="2" t="e">
        <f>'Anexo III.2'!D17+'Anexo III.2x'!D17+'Anexo III.3x'!D17+'Anexo III.4x'!D17</f>
        <v>#REF!</v>
      </c>
      <c r="G18" s="19" t="e">
        <f>ROUND(H18/H9%,6)</f>
        <v>#REF!</v>
      </c>
      <c r="H18" s="20" t="e">
        <f>'Anexo III.2'!E17+'Anexo III.2x'!E17+'Anexo III.3x'!E17+'Anexo III.4x'!E17</f>
        <v>#REF!</v>
      </c>
      <c r="I18" s="10" t="e">
        <f>ROUND(J18/J9%,6)</f>
        <v>#REF!</v>
      </c>
      <c r="J18" s="2" t="e">
        <f>'Anexo III.2'!F17+'Anexo III.2x'!F17+'Anexo III.3x'!F17+'Anexo III.4x'!F17</f>
        <v>#REF!</v>
      </c>
      <c r="K18" s="19" t="e">
        <f>ROUND(L18/L9%,6)</f>
        <v>#REF!</v>
      </c>
      <c r="L18" s="20" t="e">
        <f>'Anexo III.2'!G17+'Anexo III.2x'!G17+'Anexo III.3x'!G17+'Anexo III.4x'!G17</f>
        <v>#REF!</v>
      </c>
      <c r="M18" s="10" t="e">
        <f>ROUND(N18/N9%,6)</f>
        <v>#REF!</v>
      </c>
      <c r="N18" s="2" t="e">
        <f>'Anexo III.2'!H17+'Anexo III.2x'!H17+'Anexo III.3x'!H17+'Anexo III.4x'!H17</f>
        <v>#REF!</v>
      </c>
      <c r="O18" s="19" t="e">
        <f>ROUND(P18/P9%,6)</f>
        <v>#REF!</v>
      </c>
      <c r="P18" s="20" t="e">
        <f>'Anexo III.2'!I17+'Anexo III.2x'!I17+'Anexo III.3x'!I17+'Anexo III.4x'!I17</f>
        <v>#REF!</v>
      </c>
      <c r="Q18" s="10" t="e">
        <f>ROUND(R18/R9%,6)</f>
        <v>#REF!</v>
      </c>
      <c r="R18" s="2" t="e">
        <f>'Anexo III.2'!J17+'Anexo III.2x'!J17+'Anexo III.3x'!J17+'Anexo III.4x'!J17</f>
        <v>#REF!</v>
      </c>
      <c r="S18" s="10" t="e">
        <f>ROUND(T18/T9%,6)</f>
        <v>#REF!</v>
      </c>
      <c r="T18" s="2" t="e">
        <f>'Anexo III.2'!K17+'Anexo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III.2'!C18+'Anexo III.2x'!C18+'Anexo III.3x'!C18+'Anexo III.4x'!C18</f>
        <v>#REF!</v>
      </c>
      <c r="E19" s="10" t="e">
        <f>ROUND(F19/F9%,6)</f>
        <v>#REF!</v>
      </c>
      <c r="F19" s="2" t="e">
        <f>'Anexo III.2'!D18+'Anexo III.2x'!D18+'Anexo III.3x'!D18+'Anexo III.4x'!D18</f>
        <v>#REF!</v>
      </c>
      <c r="G19" s="19" t="e">
        <f>ROUND(H19/H9%,6)</f>
        <v>#REF!</v>
      </c>
      <c r="H19" s="20" t="e">
        <f>'Anexo III.2'!E18+'Anexo III.2x'!E18+'Anexo III.3x'!E18+'Anexo III.4x'!E18</f>
        <v>#REF!</v>
      </c>
      <c r="I19" s="10" t="e">
        <f>ROUND(J19/J9%,6)</f>
        <v>#REF!</v>
      </c>
      <c r="J19" s="2" t="e">
        <f>'Anexo III.2'!F18+'Anexo III.2x'!F18+'Anexo III.3x'!F18+'Anexo III.4x'!F18</f>
        <v>#REF!</v>
      </c>
      <c r="K19" s="19" t="e">
        <f>ROUND(L19/L9%,6)</f>
        <v>#REF!</v>
      </c>
      <c r="L19" s="20" t="e">
        <f>'Anexo III.2'!G18+'Anexo III.2x'!G18+'Anexo III.3x'!G18+'Anexo III.4x'!G18</f>
        <v>#REF!</v>
      </c>
      <c r="M19" s="10" t="e">
        <f>ROUND(N19/N9%,6)</f>
        <v>#REF!</v>
      </c>
      <c r="N19" s="2" t="e">
        <f>'Anexo III.2'!H18+'Anexo III.2x'!H18+'Anexo III.3x'!H18+'Anexo III.4x'!H18</f>
        <v>#REF!</v>
      </c>
      <c r="O19" s="19" t="e">
        <f>ROUND(P19/P9%,6)</f>
        <v>#REF!</v>
      </c>
      <c r="P19" s="20" t="e">
        <f>'Anexo III.2'!I18+'Anexo III.2x'!I18+'Anexo III.3x'!I18+'Anexo III.4x'!I18</f>
        <v>#REF!</v>
      </c>
      <c r="Q19" s="10" t="e">
        <f>ROUND(R19/R9%,6)</f>
        <v>#REF!</v>
      </c>
      <c r="R19" s="2" t="e">
        <f>'Anexo III.2'!J18+'Anexo III.2x'!J18+'Anexo III.3x'!J18+'Anexo III.4x'!J18</f>
        <v>#REF!</v>
      </c>
      <c r="S19" s="10" t="e">
        <f>ROUND(T19/T9%,6)</f>
        <v>#REF!</v>
      </c>
      <c r="T19" s="2" t="e">
        <f>'Anexo III.2'!K18+'Anexo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III.2'!C19+'Anexo III.2x'!C19+'Anexo III.3x'!C19+'Anexo III.4x'!C19</f>
        <v>#REF!</v>
      </c>
      <c r="E20" s="10" t="e">
        <f>ROUND(F20/F9%,6)</f>
        <v>#REF!</v>
      </c>
      <c r="F20" s="2" t="e">
        <f>'Anexo III.2'!D19+'Anexo III.2x'!D19+'Anexo III.3x'!D19+'Anexo III.4x'!D19</f>
        <v>#REF!</v>
      </c>
      <c r="G20" s="19" t="e">
        <f>ROUND(H20/H9%,6)</f>
        <v>#REF!</v>
      </c>
      <c r="H20" s="20" t="e">
        <f>'Anexo III.2'!E19+'Anexo III.2x'!E19+'Anexo III.3x'!E19+'Anexo III.4x'!E19</f>
        <v>#REF!</v>
      </c>
      <c r="I20" s="10" t="e">
        <f>ROUND(J20/J9%,6)</f>
        <v>#REF!</v>
      </c>
      <c r="J20" s="2" t="e">
        <f>'Anexo III.2'!F19+'Anexo III.2x'!F19+'Anexo III.3x'!F19+'Anexo III.4x'!F19</f>
        <v>#REF!</v>
      </c>
      <c r="K20" s="19" t="e">
        <f>ROUND(L20/L9%,6)</f>
        <v>#REF!</v>
      </c>
      <c r="L20" s="20" t="e">
        <f>'Anexo III.2'!G19+'Anexo III.2x'!G19+'Anexo III.3x'!G19+'Anexo III.4x'!G19</f>
        <v>#REF!</v>
      </c>
      <c r="M20" s="10" t="e">
        <f>ROUND(N20/N9%,6)</f>
        <v>#REF!</v>
      </c>
      <c r="N20" s="2" t="e">
        <f>'Anexo III.2'!H19+'Anexo III.2x'!H19+'Anexo III.3x'!H19+'Anexo III.4x'!H19</f>
        <v>#REF!</v>
      </c>
      <c r="O20" s="19" t="e">
        <f>ROUND(P20/P9%,6)</f>
        <v>#REF!</v>
      </c>
      <c r="P20" s="20" t="e">
        <f>'Anexo III.2'!I19+'Anexo III.2x'!I19+'Anexo III.3x'!I19+'Anexo III.4x'!I19</f>
        <v>#REF!</v>
      </c>
      <c r="Q20" s="10" t="e">
        <f>ROUND(R20/R9%,6)</f>
        <v>#REF!</v>
      </c>
      <c r="R20" s="2" t="e">
        <f>'Anexo III.2'!J19+'Anexo III.2x'!J19+'Anexo III.3x'!J19+'Anexo III.4x'!J19</f>
        <v>#REF!</v>
      </c>
      <c r="S20" s="10" t="e">
        <f>ROUND(T20/T9%,6)</f>
        <v>#REF!</v>
      </c>
      <c r="T20" s="2" t="e">
        <f>'Anexo III.2'!K19+'Anexo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III.2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III.2'!Área_de_impresión</vt:lpstr>
      <vt:lpstr>'Anexo III.2x'!Área_de_impresión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III.2'!Títulos_a_imprimir</vt:lpstr>
      <vt:lpstr>'Anexo III.2x'!Títulos_a_imprimir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2024-07-01T18:03:09Z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