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13_ncr:1_{60B88EF4-4228-4E58-BCFB-0E683D7BDCAF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Anexo III.2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III.2'!#REF!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III.2'!$A$2:$M$24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III.2'!#REF!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III.2'!#REF!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III.2'!#REF!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III.2'!$2:$5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L93" i="50" l="1"/>
  <c r="L69" i="50" l="1"/>
  <c r="M82" i="50" l="1"/>
  <c r="M83" i="50"/>
  <c r="M84" i="50"/>
  <c r="M85" i="50"/>
  <c r="M86" i="50"/>
  <c r="M87" i="50"/>
  <c r="M88" i="50"/>
  <c r="M89" i="50"/>
  <c r="M90" i="50"/>
  <c r="M91" i="50"/>
  <c r="M81" i="50"/>
  <c r="M58" i="50"/>
  <c r="M59" i="50"/>
  <c r="M60" i="50"/>
  <c r="M61" i="50"/>
  <c r="M62" i="50"/>
  <c r="M63" i="50"/>
  <c r="M64" i="50"/>
  <c r="M65" i="50"/>
  <c r="M66" i="50"/>
  <c r="M67" i="50"/>
  <c r="M57" i="50"/>
  <c r="L10" i="50"/>
  <c r="L11" i="50"/>
  <c r="L12" i="50"/>
  <c r="L13" i="50"/>
  <c r="L14" i="50"/>
  <c r="L15" i="50"/>
  <c r="L16" i="50"/>
  <c r="L17" i="50"/>
  <c r="L18" i="50"/>
  <c r="L19" i="50"/>
  <c r="L9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3" i="50" l="1"/>
  <c r="J93" i="50"/>
  <c r="I93" i="50"/>
  <c r="H93" i="50"/>
  <c r="G93" i="50"/>
  <c r="F93" i="50"/>
  <c r="E93" i="50"/>
  <c r="D93" i="50"/>
  <c r="C93" i="50"/>
  <c r="K69" i="50"/>
  <c r="J69" i="50"/>
  <c r="I69" i="50"/>
  <c r="H69" i="50"/>
  <c r="G69" i="50"/>
  <c r="F69" i="50"/>
  <c r="E69" i="50"/>
  <c r="D69" i="50"/>
  <c r="C69" i="50"/>
  <c r="K45" i="50"/>
  <c r="J45" i="50"/>
  <c r="I45" i="50"/>
  <c r="H45" i="50"/>
  <c r="G45" i="50"/>
  <c r="F45" i="50"/>
  <c r="E45" i="50"/>
  <c r="D45" i="50"/>
  <c r="C45" i="50"/>
  <c r="M69" i="50" l="1"/>
  <c r="M45" i="50"/>
  <c r="M93" i="50"/>
  <c r="K19" i="50"/>
  <c r="J19" i="50"/>
  <c r="I19" i="50"/>
  <c r="H19" i="50"/>
  <c r="G19" i="50"/>
  <c r="F19" i="50"/>
  <c r="E19" i="50"/>
  <c r="D19" i="50"/>
  <c r="C19" i="50"/>
  <c r="K18" i="50"/>
  <c r="J18" i="50"/>
  <c r="I18" i="50"/>
  <c r="H18" i="50"/>
  <c r="G18" i="50"/>
  <c r="F18" i="50"/>
  <c r="E18" i="50"/>
  <c r="D18" i="50"/>
  <c r="C18" i="50"/>
  <c r="K17" i="50"/>
  <c r="J17" i="50"/>
  <c r="I17" i="50"/>
  <c r="H17" i="50"/>
  <c r="G17" i="50"/>
  <c r="F17" i="50"/>
  <c r="E17" i="50"/>
  <c r="D17" i="50"/>
  <c r="C17" i="50"/>
  <c r="K16" i="50"/>
  <c r="J16" i="50"/>
  <c r="I16" i="50"/>
  <c r="H16" i="50"/>
  <c r="G16" i="50"/>
  <c r="F16" i="50"/>
  <c r="E16" i="50"/>
  <c r="D16" i="50"/>
  <c r="C16" i="50"/>
  <c r="K15" i="50"/>
  <c r="J15" i="50"/>
  <c r="I15" i="50"/>
  <c r="H15" i="50"/>
  <c r="G15" i="50"/>
  <c r="F15" i="50"/>
  <c r="E15" i="50"/>
  <c r="D15" i="50"/>
  <c r="C15" i="50"/>
  <c r="K14" i="50"/>
  <c r="J14" i="50"/>
  <c r="I14" i="50"/>
  <c r="H14" i="50"/>
  <c r="G14" i="50"/>
  <c r="F14" i="50"/>
  <c r="E14" i="50"/>
  <c r="D14" i="50"/>
  <c r="C14" i="50"/>
  <c r="K13" i="50"/>
  <c r="J13" i="50"/>
  <c r="I13" i="50"/>
  <c r="H13" i="50"/>
  <c r="G13" i="50"/>
  <c r="F13" i="50"/>
  <c r="E13" i="50"/>
  <c r="D13" i="50"/>
  <c r="C13" i="50"/>
  <c r="K12" i="50"/>
  <c r="J12" i="50"/>
  <c r="I12" i="50"/>
  <c r="H12" i="50"/>
  <c r="G12" i="50"/>
  <c r="F12" i="50"/>
  <c r="E12" i="50"/>
  <c r="D12" i="50"/>
  <c r="C12" i="50"/>
  <c r="K11" i="50"/>
  <c r="J11" i="50"/>
  <c r="I11" i="50"/>
  <c r="H11" i="50"/>
  <c r="G11" i="50"/>
  <c r="F11" i="50"/>
  <c r="E11" i="50"/>
  <c r="D11" i="50"/>
  <c r="C11" i="50"/>
  <c r="K10" i="50"/>
  <c r="J10" i="50"/>
  <c r="I10" i="50"/>
  <c r="H10" i="50"/>
  <c r="G10" i="50"/>
  <c r="F10" i="50"/>
  <c r="E10" i="50"/>
  <c r="D10" i="50"/>
  <c r="C10" i="50"/>
  <c r="K9" i="50"/>
  <c r="J9" i="50"/>
  <c r="I9" i="50"/>
  <c r="H9" i="50"/>
  <c r="G9" i="50"/>
  <c r="F9" i="50"/>
  <c r="E9" i="50"/>
  <c r="D9" i="50"/>
  <c r="C9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L19" i="91" s="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C9" i="90"/>
  <c r="D9" i="90"/>
  <c r="E9" i="90"/>
  <c r="F9" i="90"/>
  <c r="G9" i="90"/>
  <c r="H9" i="90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G21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9" i="90" l="1"/>
  <c r="L45" i="90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P12" i="52" s="1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I18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4" i="52" l="1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<sst xmlns="http://schemas.openxmlformats.org/spreadsheetml/2006/main" count="695" uniqueCount="83">
  <si>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</si>
  <si>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</si>
  <si>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</si>
  <si>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</si>
  <si>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</si>
  <si>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</si>
  <si>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</si>
  <si>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</si>
  <si>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</si>
  <si>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</si>
  <si>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</si>
  <si>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</si>
  <si>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</si>
  <si>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</si>
  <si>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</si>
  <si>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</si>
  <si>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</si>
  <si>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</si>
  <si>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</si>
  <si>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</si>
  <si>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</si>
  <si>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</si>
  <si>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</si>
  <si>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</si>
  <si>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</si>
  <si>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</si>
  <si>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</si>
  <si>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</si>
  <si>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</si>
  <si>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</si>
  <si>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</si>
  <si>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</si>
  <si>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</si>
  <si>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</si>
  <si>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</si>
  <si>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</si>
  <si>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</si>
  <si>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</si>
  <si>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</si>
  <si>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</si>
  <si>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</si>
  <si>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</si>
  <si>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</si>
  <si>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</si>
  <si>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</si>
  <si>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</si>
  <si>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</si>
  <si>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</si>
  <si>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</si>
  <si>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</si>
  <si>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</si>
  <si>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</si>
  <si>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</si>
  <si>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</si>
  <si>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</si>
  <si>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</si>
  <si>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</si>
  <si>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</si>
  <si>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</si>
  <si>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</si>
  <si>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</si>
  <si>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</si>
  <si>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</si>
  <si>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</si>
  <si>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</si>
  <si>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</si>
  <si>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</si>
  <si>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</si>
  <si>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</si>
  <si>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</si>
  <si>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</si>
  <si>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Impuesto Sobre Tenencia o Uso de Vehículos*</t>
  </si>
  <si>
    <t>Impuesto Sobre Tenencia o Uso
de Vehículos*</t>
  </si>
  <si>
    <t>Del 1 de junio al 30 de junio de 2023</t>
  </si>
  <si>
    <t>ANEXO VII - PARTICIPACIONES FEDERALES MINISTRADAS A LOS MUNICIPIOS DEL EJERCICIO FISCAL 2023</t>
  </si>
  <si>
    <t>Incluye ajuste definitivo de 2022 en FGP, FFM e IEPS.</t>
  </si>
  <si>
    <t>Del 1 de mayo al 31 de mayo de 2023</t>
  </si>
  <si>
    <t>Del 1 de abril al 30 de abril de 2023</t>
  </si>
  <si>
    <t>ANEXO III - PARTICIPACIONES FEDERALES MINISTRADAS A LOS MUNICIPIOS EN EL II TRIMESTRE DEL EJERCICIO FISCAL 2023</t>
  </si>
  <si>
    <t>Del 1 de abril al 30 de junio de 2023</t>
  </si>
  <si>
    <t>Incluye primer trimestre de 2023 en FOFIR y devoluciones en FISR de ejercicios anteriores</t>
  </si>
  <si>
    <t>Incluye primer ajuste cuatrimestral de 2023 en FGP, FFM e IEPS y ajuste definitivo de 2022 en FOFIR</t>
  </si>
  <si>
    <t>Incluye primer trimestre de 2023 en FOFIR, devoluciones en FISR de ejercicios anteriores, ajuste definitivo de 2022 en FGP, FFM, FOFIR e IEPS, primer ajuste cuatrimestral de 2023 en FGP, FFM e IEPS.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</si>
</sst>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00"/>
    <numFmt numFmtId="165" formatCode="#,##0_ ;[Red]\-#,##0\ "/>
    <numFmt numFmtId="166" formatCode="#,##0_ ;\-#,##0\ "/>
  </numFmts>
  <fonts count="27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51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165" fontId="21" fillId="9" borderId="5" xfId="0" applyNumberFormat="1" applyFont="1" applyFill="1" applyBorder="1">
      <alignment vertical="center"/>
    </xf>
    <xf numFmtId="165" fontId="6" fillId="0" borderId="0" xfId="0" applyNumberFormat="1" applyFont="1">
      <alignment vertical="center"/>
    </xf>
    <xf numFmtId="165" fontId="20" fillId="0" borderId="3" xfId="0" applyNumberFormat="1" applyFont="1" applyBorder="1">
      <alignment vertical="center"/>
    </xf>
    <xf numFmtId="166" fontId="6" fillId="0" borderId="0" xfId="0" applyNumberFormat="1" applyFont="1">
      <alignment vertical="center"/>
    </xf>
    <xf numFmtId="166" fontId="22" fillId="0" borderId="4" xfId="0" applyNumberFormat="1" applyFont="1" applyBorder="1">
      <alignment vertical="center"/>
    </xf>
    <xf numFmtId="166" fontId="20" fillId="0" borderId="3" xfId="0" applyNumberFormat="1" applyFont="1" applyBorder="1">
      <alignment vertical="center"/>
    </xf>
    <xf numFmtId="166" fontId="21" fillId="9" borderId="5" xfId="0" applyNumberFormat="1" applyFont="1" applyFill="1" applyBorder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cx1="http://schemas.microsoft.com/office/drawing/2015/9/8/chartex" xmlns:w15="http://schemas.microsoft.com/office/word/2012/wordml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5"/>
  <sheetViews>
    <sheetView showGridLines="0" tabSelected="1" zoomScale="85" zoomScaleNormal="85" zoomScaleSheetLayoutView="85" workbookViewId="0"/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72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8" spans="2:13" ht="15" customHeight="1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15" customHeight="1">
      <c r="B9" s="38" t="s">
        <v>5</v>
      </c>
      <c r="C9" s="48">
        <f t="shared" ref="C9:L9" si="0">SUM(C33,C57,C81)</f>
        <v>102656606</v>
      </c>
      <c r="D9" s="48">
        <f t="shared" si="0"/>
        <v>20087658</v>
      </c>
      <c r="E9" s="48">
        <f t="shared" si="0"/>
        <v>4929591</v>
      </c>
      <c r="F9" s="48">
        <f t="shared" si="0"/>
        <v>2672429</v>
      </c>
      <c r="G9" s="48">
        <f t="shared" si="0"/>
        <v>422859</v>
      </c>
      <c r="H9" s="48">
        <f t="shared" si="0"/>
        <v>1481</v>
      </c>
      <c r="I9" s="48">
        <f t="shared" si="0"/>
        <v>2047587</v>
      </c>
      <c r="J9" s="48">
        <f t="shared" si="0"/>
        <v>3194898</v>
      </c>
      <c r="K9" s="48">
        <f t="shared" si="0"/>
        <v>2376181</v>
      </c>
      <c r="L9" s="48">
        <f t="shared" si="0"/>
        <v>1947159</v>
      </c>
      <c r="M9" s="48">
        <f>SUM(C9:L9)</f>
        <v>140336449</v>
      </c>
    </row>
    <row r="10" spans="2:13" ht="15" customHeight="1">
      <c r="B10" s="38" t="s">
        <v>6</v>
      </c>
      <c r="C10" s="48">
        <f t="shared" ref="C10:L10" si="1">SUM(C34,C58,C82)</f>
        <v>250245762</v>
      </c>
      <c r="D10" s="48">
        <f t="shared" si="1"/>
        <v>46252509</v>
      </c>
      <c r="E10" s="48">
        <f t="shared" si="1"/>
        <v>12216961</v>
      </c>
      <c r="F10" s="48">
        <f t="shared" si="1"/>
        <v>6418297</v>
      </c>
      <c r="G10" s="48">
        <f t="shared" si="1"/>
        <v>942498</v>
      </c>
      <c r="H10" s="48">
        <f t="shared" si="1"/>
        <v>2981</v>
      </c>
      <c r="I10" s="48">
        <f t="shared" si="1"/>
        <v>4880875</v>
      </c>
      <c r="J10" s="48">
        <f t="shared" si="1"/>
        <v>10265869</v>
      </c>
      <c r="K10" s="48">
        <f t="shared" si="1"/>
        <v>25658257</v>
      </c>
      <c r="L10" s="48">
        <f t="shared" si="1"/>
        <v>4563388</v>
      </c>
      <c r="M10" s="48">
        <f t="shared" ref="M10:M19" si="2">SUM(C10:L10)</f>
        <v>361447397</v>
      </c>
    </row>
    <row r="11" spans="2:13" ht="15" customHeight="1">
      <c r="B11" s="38" t="s">
        <v>7</v>
      </c>
      <c r="C11" s="48">
        <f t="shared" ref="C11:L11" si="3">SUM(C35,C59,C83)</f>
        <v>58578007</v>
      </c>
      <c r="D11" s="48">
        <f t="shared" si="3"/>
        <v>13483776</v>
      </c>
      <c r="E11" s="48">
        <f t="shared" si="3"/>
        <v>2663952</v>
      </c>
      <c r="F11" s="48">
        <f t="shared" si="3"/>
        <v>1596620</v>
      </c>
      <c r="G11" s="48">
        <f t="shared" si="3"/>
        <v>307032</v>
      </c>
      <c r="H11" s="48">
        <f t="shared" si="3"/>
        <v>1314</v>
      </c>
      <c r="I11" s="48">
        <f t="shared" si="3"/>
        <v>1250675</v>
      </c>
      <c r="J11" s="48">
        <f t="shared" si="3"/>
        <v>1331752</v>
      </c>
      <c r="K11" s="48">
        <f t="shared" si="3"/>
        <v>3560321</v>
      </c>
      <c r="L11" s="48">
        <f t="shared" si="3"/>
        <v>1247477</v>
      </c>
      <c r="M11" s="48">
        <f t="shared" si="2"/>
        <v>84020926</v>
      </c>
    </row>
    <row r="12" spans="2:13" ht="15" customHeight="1">
      <c r="B12" s="38" t="s">
        <v>8</v>
      </c>
      <c r="C12" s="48">
        <f t="shared" ref="C12:L12" si="4">SUM(C36,C60,C84)</f>
        <v>38569258</v>
      </c>
      <c r="D12" s="48">
        <f t="shared" si="4"/>
        <v>8474943</v>
      </c>
      <c r="E12" s="48">
        <f t="shared" si="4"/>
        <v>1783724</v>
      </c>
      <c r="F12" s="48">
        <f t="shared" si="4"/>
        <v>1036961</v>
      </c>
      <c r="G12" s="48">
        <f t="shared" si="4"/>
        <v>189048</v>
      </c>
      <c r="H12" s="48">
        <f t="shared" si="4"/>
        <v>771</v>
      </c>
      <c r="I12" s="48">
        <f t="shared" si="4"/>
        <v>807067</v>
      </c>
      <c r="J12" s="48">
        <f t="shared" si="4"/>
        <v>689465</v>
      </c>
      <c r="K12" s="48">
        <f t="shared" si="4"/>
        <v>7618532</v>
      </c>
      <c r="L12" s="48">
        <f t="shared" si="4"/>
        <v>794170</v>
      </c>
      <c r="M12" s="48">
        <f t="shared" si="2"/>
        <v>59963939</v>
      </c>
    </row>
    <row r="13" spans="2:13" ht="15" customHeight="1">
      <c r="B13" s="38" t="s">
        <v>9</v>
      </c>
      <c r="C13" s="48">
        <f t="shared" ref="C13:L13" si="5">SUM(C37,C61,C85)</f>
        <v>71594990</v>
      </c>
      <c r="D13" s="48">
        <f t="shared" si="5"/>
        <v>13335643</v>
      </c>
      <c r="E13" s="48">
        <f t="shared" si="5"/>
        <v>3487675</v>
      </c>
      <c r="F13" s="48">
        <f t="shared" si="5"/>
        <v>1839914</v>
      </c>
      <c r="G13" s="48">
        <f t="shared" si="5"/>
        <v>272994</v>
      </c>
      <c r="H13" s="48">
        <f t="shared" si="5"/>
        <v>877</v>
      </c>
      <c r="I13" s="48">
        <f t="shared" si="5"/>
        <v>1400599</v>
      </c>
      <c r="J13" s="48">
        <f t="shared" si="5"/>
        <v>1787902</v>
      </c>
      <c r="K13" s="48">
        <f t="shared" si="5"/>
        <v>5333783</v>
      </c>
      <c r="L13" s="48">
        <f t="shared" si="5"/>
        <v>1312520</v>
      </c>
      <c r="M13" s="48">
        <f t="shared" si="2"/>
        <v>100366897</v>
      </c>
    </row>
    <row r="14" spans="2:13" ht="15" customHeight="1">
      <c r="B14" s="38" t="s">
        <v>10</v>
      </c>
      <c r="C14" s="48">
        <f t="shared" ref="C14:L14" si="6">SUM(C38,C62,C86)</f>
        <v>45980060</v>
      </c>
      <c r="D14" s="48">
        <f t="shared" si="6"/>
        <v>9590413</v>
      </c>
      <c r="E14" s="48">
        <f t="shared" si="6"/>
        <v>2164258</v>
      </c>
      <c r="F14" s="48">
        <f t="shared" si="6"/>
        <v>1218018</v>
      </c>
      <c r="G14" s="48">
        <f t="shared" si="6"/>
        <v>208689</v>
      </c>
      <c r="H14" s="48">
        <f t="shared" si="6"/>
        <v>800</v>
      </c>
      <c r="I14" s="48">
        <f t="shared" si="6"/>
        <v>941261</v>
      </c>
      <c r="J14" s="48">
        <f t="shared" si="6"/>
        <v>951052</v>
      </c>
      <c r="K14" s="48">
        <f t="shared" si="6"/>
        <v>0</v>
      </c>
      <c r="L14" s="48">
        <f t="shared" si="6"/>
        <v>912156</v>
      </c>
      <c r="M14" s="48">
        <f t="shared" si="2"/>
        <v>61966707</v>
      </c>
    </row>
    <row r="15" spans="2:13" ht="15" customHeight="1">
      <c r="B15" s="38" t="s">
        <v>11</v>
      </c>
      <c r="C15" s="48">
        <f t="shared" ref="C15:L15" si="7">SUM(C39,C63,C87)</f>
        <v>43822177</v>
      </c>
      <c r="D15" s="48">
        <f t="shared" si="7"/>
        <v>9615019</v>
      </c>
      <c r="E15" s="48">
        <f t="shared" si="7"/>
        <v>2027702</v>
      </c>
      <c r="F15" s="48">
        <f t="shared" si="7"/>
        <v>1177688</v>
      </c>
      <c r="G15" s="48">
        <f t="shared" si="7"/>
        <v>214335</v>
      </c>
      <c r="H15" s="48">
        <f t="shared" si="7"/>
        <v>873</v>
      </c>
      <c r="I15" s="48">
        <f t="shared" si="7"/>
        <v>916409</v>
      </c>
      <c r="J15" s="48">
        <f t="shared" si="7"/>
        <v>805795</v>
      </c>
      <c r="K15" s="48">
        <f t="shared" si="7"/>
        <v>-1587074</v>
      </c>
      <c r="L15" s="48">
        <f t="shared" si="7"/>
        <v>901376</v>
      </c>
      <c r="M15" s="48">
        <f t="shared" si="2"/>
        <v>57894300</v>
      </c>
    </row>
    <row r="16" spans="2:13" ht="15" customHeight="1">
      <c r="B16" s="38" t="s">
        <v>12</v>
      </c>
      <c r="C16" s="48">
        <f t="shared" ref="C16:L16" si="8">SUM(C40,C64,C88)</f>
        <v>118607002</v>
      </c>
      <c r="D16" s="48">
        <f t="shared" si="8"/>
        <v>20217577</v>
      </c>
      <c r="E16" s="48">
        <f t="shared" si="8"/>
        <v>5915988</v>
      </c>
      <c r="F16" s="48">
        <f t="shared" si="8"/>
        <v>2981592</v>
      </c>
      <c r="G16" s="48">
        <f t="shared" si="8"/>
        <v>391281</v>
      </c>
      <c r="H16" s="48">
        <f t="shared" si="8"/>
        <v>1018</v>
      </c>
      <c r="I16" s="48">
        <f t="shared" si="8"/>
        <v>2243971</v>
      </c>
      <c r="J16" s="48">
        <f t="shared" si="8"/>
        <v>4406964</v>
      </c>
      <c r="K16" s="48">
        <f t="shared" si="8"/>
        <v>11218212</v>
      </c>
      <c r="L16" s="48">
        <f t="shared" si="8"/>
        <v>2047873</v>
      </c>
      <c r="M16" s="48">
        <f t="shared" si="2"/>
        <v>168031478</v>
      </c>
    </row>
    <row r="17" spans="1:13" ht="15" customHeight="1">
      <c r="B17" s="38" t="s">
        <v>13</v>
      </c>
      <c r="C17" s="48">
        <f t="shared" ref="C17:L17" si="9">SUM(C41,C65,C89)</f>
        <v>46079120</v>
      </c>
      <c r="D17" s="48">
        <f t="shared" si="9"/>
        <v>8850318</v>
      </c>
      <c r="E17" s="48">
        <f t="shared" si="9"/>
        <v>2224988</v>
      </c>
      <c r="F17" s="48">
        <f t="shared" si="9"/>
        <v>1193664</v>
      </c>
      <c r="G17" s="48">
        <f t="shared" si="9"/>
        <v>184395</v>
      </c>
      <c r="H17" s="48">
        <f t="shared" si="9"/>
        <v>627</v>
      </c>
      <c r="I17" s="48">
        <f t="shared" si="9"/>
        <v>912321</v>
      </c>
      <c r="J17" s="48">
        <f t="shared" si="9"/>
        <v>1078658</v>
      </c>
      <c r="K17" s="48">
        <f t="shared" si="9"/>
        <v>5048197</v>
      </c>
      <c r="L17" s="48">
        <f t="shared" si="9"/>
        <v>862790</v>
      </c>
      <c r="M17" s="48">
        <f t="shared" si="2"/>
        <v>66435078</v>
      </c>
    </row>
    <row r="18" spans="1:13" ht="15" customHeight="1">
      <c r="B18" s="38" t="s">
        <v>14</v>
      </c>
      <c r="C18" s="48">
        <f t="shared" ref="C18:L18" si="10">SUM(C42,C66,C90)</f>
        <v>46687727</v>
      </c>
      <c r="D18" s="48">
        <f t="shared" si="10"/>
        <v>9094322</v>
      </c>
      <c r="E18" s="48">
        <f t="shared" si="10"/>
        <v>2245009</v>
      </c>
      <c r="F18" s="48">
        <f t="shared" si="10"/>
        <v>1213939</v>
      </c>
      <c r="G18" s="48">
        <f t="shared" si="10"/>
        <v>190968</v>
      </c>
      <c r="H18" s="48">
        <f t="shared" si="10"/>
        <v>664</v>
      </c>
      <c r="I18" s="48">
        <f t="shared" si="10"/>
        <v>929546</v>
      </c>
      <c r="J18" s="48">
        <f t="shared" si="10"/>
        <v>1043776</v>
      </c>
      <c r="K18" s="48">
        <f t="shared" si="10"/>
        <v>322452</v>
      </c>
      <c r="L18" s="48">
        <f t="shared" si="10"/>
        <v>882762</v>
      </c>
      <c r="M18" s="48">
        <f t="shared" si="2"/>
        <v>62611165</v>
      </c>
    </row>
    <row r="19" spans="1:13" ht="15" customHeight="1">
      <c r="B19" s="38" t="s">
        <v>30</v>
      </c>
      <c r="C19" s="48">
        <f t="shared" ref="C19:L19" si="11">SUM(C43,C67,C91)</f>
        <v>33870999</v>
      </c>
      <c r="D19" s="48">
        <f t="shared" si="11"/>
        <v>6490297</v>
      </c>
      <c r="E19" s="48">
        <f t="shared" si="11"/>
        <v>1651012</v>
      </c>
      <c r="F19" s="48">
        <f t="shared" si="11"/>
        <v>893054</v>
      </c>
      <c r="G19" s="48">
        <f t="shared" si="11"/>
        <v>136290</v>
      </c>
      <c r="H19" s="48">
        <f t="shared" si="11"/>
        <v>192</v>
      </c>
      <c r="I19" s="48">
        <f t="shared" si="11"/>
        <v>714225</v>
      </c>
      <c r="J19" s="48">
        <f t="shared" si="11"/>
        <v>748353</v>
      </c>
      <c r="K19" s="48">
        <f t="shared" si="11"/>
        <v>6282567</v>
      </c>
      <c r="L19" s="48">
        <f t="shared" si="11"/>
        <v>635105</v>
      </c>
      <c r="M19" s="48">
        <f t="shared" si="2"/>
        <v>51422094</v>
      </c>
    </row>
    <row r="20" spans="1:13" ht="15" customHeight="1">
      <c r="B20" s="2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0" customFormat="1" ht="15" customHeight="1">
      <c r="B21" s="40" t="s">
        <v>18</v>
      </c>
      <c r="C21" s="50">
        <f t="shared" ref="C21:I21" si="12">SUM(C9:C19)</f>
        <v>856691708</v>
      </c>
      <c r="D21" s="50">
        <f t="shared" si="12"/>
        <v>165492475</v>
      </c>
      <c r="E21" s="50">
        <f t="shared" si="12"/>
        <v>41310860</v>
      </c>
      <c r="F21" s="50">
        <f t="shared" si="12"/>
        <v>22242176</v>
      </c>
      <c r="G21" s="50">
        <f t="shared" si="12"/>
        <v>3460389</v>
      </c>
      <c r="H21" s="50">
        <f t="shared" si="12"/>
        <v>11598</v>
      </c>
      <c r="I21" s="50">
        <f t="shared" si="12"/>
        <v>17044536</v>
      </c>
      <c r="J21" s="50">
        <f>SUM(J9:J19)</f>
        <v>26304484</v>
      </c>
      <c r="K21" s="50">
        <f>SUM(K9:K19)</f>
        <v>65831428</v>
      </c>
      <c r="L21" s="50">
        <f>SUM(L9:L19)</f>
        <v>16106776</v>
      </c>
      <c r="M21" s="50">
        <f>SUM(C21:L21)</f>
        <v>1214496430</v>
      </c>
    </row>
    <row r="22" spans="1:13" ht="15" customHeight="1">
      <c r="B22" s="33" t="s">
        <v>82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 thickBo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42" t="s">
        <v>72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2" spans="1:13" ht="15" customHeight="1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5" customHeight="1">
      <c r="B33" s="38" t="s">
        <v>5</v>
      </c>
      <c r="C33" s="43">
        <v>27633466</v>
      </c>
      <c r="D33" s="43">
        <v>6630021</v>
      </c>
      <c r="E33" s="43">
        <v>4005138</v>
      </c>
      <c r="F33" s="43">
        <v>788158</v>
      </c>
      <c r="G33" s="43">
        <v>140953</v>
      </c>
      <c r="H33" s="43">
        <v>1194</v>
      </c>
      <c r="I33" s="43">
        <v>539423</v>
      </c>
      <c r="J33" s="43">
        <v>812893</v>
      </c>
      <c r="K33" s="43">
        <v>1194504</v>
      </c>
      <c r="L33" s="43">
        <v>393598</v>
      </c>
      <c r="M33" s="43">
        <f>SUM(C33:L33)</f>
        <v>42139348</v>
      </c>
    </row>
    <row r="34" spans="1:13" ht="15" customHeight="1">
      <c r="B34" s="38" t="s">
        <v>6</v>
      </c>
      <c r="C34" s="43">
        <v>66258426</v>
      </c>
      <c r="D34" s="43">
        <v>15214068</v>
      </c>
      <c r="E34" s="43">
        <v>10218742</v>
      </c>
      <c r="F34" s="43">
        <v>1843533</v>
      </c>
      <c r="G34" s="43">
        <v>314166</v>
      </c>
      <c r="H34" s="43">
        <v>2403</v>
      </c>
      <c r="I34" s="43">
        <v>1275377</v>
      </c>
      <c r="J34" s="43">
        <v>2611994</v>
      </c>
      <c r="K34" s="43">
        <v>9299072</v>
      </c>
      <c r="L34" s="43">
        <v>935281</v>
      </c>
      <c r="M34" s="43">
        <f t="shared" ref="M34:M43" si="13">SUM(C34:L34)</f>
        <v>107973062</v>
      </c>
    </row>
    <row r="35" spans="1:13" ht="15" customHeight="1">
      <c r="B35" s="38" t="s">
        <v>7</v>
      </c>
      <c r="C35" s="43">
        <v>16589839</v>
      </c>
      <c r="D35" s="43">
        <v>4488929</v>
      </c>
      <c r="E35" s="43">
        <v>1946363</v>
      </c>
      <c r="F35" s="43">
        <v>507626</v>
      </c>
      <c r="G35" s="43">
        <v>102344</v>
      </c>
      <c r="H35" s="43">
        <v>1059</v>
      </c>
      <c r="I35" s="43">
        <v>337267</v>
      </c>
      <c r="J35" s="43">
        <v>338844</v>
      </c>
      <c r="K35" s="43">
        <v>1719192</v>
      </c>
      <c r="L35" s="43">
        <v>242606</v>
      </c>
      <c r="M35" s="43">
        <f t="shared" si="13"/>
        <v>26274069</v>
      </c>
    </row>
    <row r="36" spans="1:13" ht="15" customHeight="1">
      <c r="B36" s="38" t="s">
        <v>8</v>
      </c>
      <c r="C36" s="43">
        <v>10759319</v>
      </c>
      <c r="D36" s="43">
        <v>2814886</v>
      </c>
      <c r="E36" s="43">
        <v>1349153</v>
      </c>
      <c r="F36" s="43">
        <v>322690</v>
      </c>
      <c r="G36" s="43">
        <v>63016</v>
      </c>
      <c r="H36" s="43">
        <v>622</v>
      </c>
      <c r="I36" s="43">
        <v>216189</v>
      </c>
      <c r="J36" s="43">
        <v>175424</v>
      </c>
      <c r="K36" s="43">
        <v>1936021</v>
      </c>
      <c r="L36" s="43">
        <v>156146</v>
      </c>
      <c r="M36" s="43">
        <f t="shared" si="13"/>
        <v>17793466</v>
      </c>
    </row>
    <row r="37" spans="1:13" ht="15" customHeight="1">
      <c r="B37" s="38" t="s">
        <v>9</v>
      </c>
      <c r="C37" s="43">
        <v>18998259</v>
      </c>
      <c r="D37" s="43">
        <v>4388636</v>
      </c>
      <c r="E37" s="43">
        <v>2906315</v>
      </c>
      <c r="F37" s="43">
        <v>530378</v>
      </c>
      <c r="G37" s="43">
        <v>90998</v>
      </c>
      <c r="H37" s="43">
        <v>707</v>
      </c>
      <c r="I37" s="43">
        <v>366383</v>
      </c>
      <c r="J37" s="43">
        <v>454905</v>
      </c>
      <c r="K37" s="43">
        <v>1712766</v>
      </c>
      <c r="L37" s="43">
        <v>268499</v>
      </c>
      <c r="M37" s="43">
        <f t="shared" si="13"/>
        <v>29717846</v>
      </c>
    </row>
    <row r="38" spans="1:13" ht="15" customHeight="1">
      <c r="B38" s="38" t="s">
        <v>10</v>
      </c>
      <c r="C38" s="43">
        <v>12618156</v>
      </c>
      <c r="D38" s="43">
        <v>3176670</v>
      </c>
      <c r="E38" s="43">
        <v>1694420</v>
      </c>
      <c r="F38" s="43">
        <v>370003</v>
      </c>
      <c r="G38" s="43">
        <v>69563</v>
      </c>
      <c r="H38" s="43">
        <v>645</v>
      </c>
      <c r="I38" s="43">
        <v>250253</v>
      </c>
      <c r="J38" s="43">
        <v>241981</v>
      </c>
      <c r="K38" s="43">
        <v>0</v>
      </c>
      <c r="L38" s="43">
        <v>181578</v>
      </c>
      <c r="M38" s="43">
        <f t="shared" si="13"/>
        <v>18603269</v>
      </c>
    </row>
    <row r="39" spans="1:13" ht="15" customHeight="1">
      <c r="B39" s="38" t="s">
        <v>11</v>
      </c>
      <c r="C39" s="43">
        <v>12218922</v>
      </c>
      <c r="D39" s="43">
        <v>3193313</v>
      </c>
      <c r="E39" s="43">
        <v>1535276</v>
      </c>
      <c r="F39" s="43">
        <v>366233</v>
      </c>
      <c r="G39" s="43">
        <v>71445</v>
      </c>
      <c r="H39" s="43">
        <v>704</v>
      </c>
      <c r="I39" s="43">
        <v>245427</v>
      </c>
      <c r="J39" s="43">
        <v>205022</v>
      </c>
      <c r="K39" s="43">
        <v>-1587074</v>
      </c>
      <c r="L39" s="43">
        <v>177286</v>
      </c>
      <c r="M39" s="43">
        <f t="shared" si="13"/>
        <v>16426554</v>
      </c>
    </row>
    <row r="40" spans="1:13" ht="15" customHeight="1">
      <c r="B40" s="38" t="s">
        <v>12</v>
      </c>
      <c r="C40" s="43">
        <v>30711218</v>
      </c>
      <c r="D40" s="43">
        <v>6615857</v>
      </c>
      <c r="E40" s="43">
        <v>5129179</v>
      </c>
      <c r="F40" s="43">
        <v>824954</v>
      </c>
      <c r="G40" s="43">
        <v>130427</v>
      </c>
      <c r="H40" s="43">
        <v>821</v>
      </c>
      <c r="I40" s="43">
        <v>579639</v>
      </c>
      <c r="J40" s="43">
        <v>1121285</v>
      </c>
      <c r="K40" s="43">
        <v>4201487</v>
      </c>
      <c r="L40" s="43">
        <v>428101</v>
      </c>
      <c r="M40" s="43">
        <f t="shared" si="13"/>
        <v>49742968</v>
      </c>
    </row>
    <row r="41" spans="1:13" ht="15" customHeight="1">
      <c r="B41" s="38" t="s">
        <v>13</v>
      </c>
      <c r="C41" s="43">
        <v>12336119</v>
      </c>
      <c r="D41" s="43">
        <v>2917914</v>
      </c>
      <c r="E41" s="43">
        <v>1825677</v>
      </c>
      <c r="F41" s="43">
        <v>349013</v>
      </c>
      <c r="G41" s="43">
        <v>61465</v>
      </c>
      <c r="H41" s="43">
        <v>505</v>
      </c>
      <c r="I41" s="43">
        <v>239704</v>
      </c>
      <c r="J41" s="43">
        <v>274448</v>
      </c>
      <c r="K41" s="43">
        <v>1203032</v>
      </c>
      <c r="L41" s="43">
        <v>175191</v>
      </c>
      <c r="M41" s="43">
        <f t="shared" si="13"/>
        <v>19383068</v>
      </c>
    </row>
    <row r="42" spans="1:13" ht="15" customHeight="1">
      <c r="B42" s="38" t="s">
        <v>14</v>
      </c>
      <c r="C42" s="43">
        <v>12550719</v>
      </c>
      <c r="D42" s="43">
        <v>3000831</v>
      </c>
      <c r="E42" s="43">
        <v>1828469</v>
      </c>
      <c r="F42" s="43">
        <v>357264</v>
      </c>
      <c r="G42" s="43">
        <v>63656</v>
      </c>
      <c r="H42" s="43">
        <v>535</v>
      </c>
      <c r="I42" s="43">
        <v>244723</v>
      </c>
      <c r="J42" s="43">
        <v>265573</v>
      </c>
      <c r="K42" s="43">
        <v>322452</v>
      </c>
      <c r="L42" s="43">
        <v>178637</v>
      </c>
      <c r="M42" s="43">
        <f t="shared" si="13"/>
        <v>18812859</v>
      </c>
    </row>
    <row r="43" spans="1:13" ht="15" customHeight="1">
      <c r="B43" s="38" t="s">
        <v>30</v>
      </c>
      <c r="C43" s="43">
        <v>9050675</v>
      </c>
      <c r="D43" s="43">
        <v>2122751</v>
      </c>
      <c r="E43" s="43">
        <v>1349544</v>
      </c>
      <c r="F43" s="43">
        <v>246431</v>
      </c>
      <c r="G43" s="43">
        <v>45430</v>
      </c>
      <c r="H43" s="43">
        <v>123</v>
      </c>
      <c r="I43" s="43">
        <v>201608</v>
      </c>
      <c r="J43" s="43">
        <v>190407</v>
      </c>
      <c r="K43" s="43">
        <v>2398986</v>
      </c>
      <c r="L43" s="43">
        <v>128364</v>
      </c>
      <c r="M43" s="43">
        <f t="shared" si="13"/>
        <v>15734319</v>
      </c>
    </row>
    <row r="44" spans="1:13" ht="15" customHeight="1">
      <c r="B44" s="2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5" customHeight="1">
      <c r="A45" s="30"/>
      <c r="B45" s="40" t="s">
        <v>18</v>
      </c>
      <c r="C45" s="44">
        <f t="shared" ref="C45:I45" si="14">SUM(C33:C43)</f>
        <v>229725118</v>
      </c>
      <c r="D45" s="44">
        <f t="shared" si="14"/>
        <v>54563876</v>
      </c>
      <c r="E45" s="44">
        <f t="shared" si="14"/>
        <v>33788276</v>
      </c>
      <c r="F45" s="44">
        <f t="shared" si="14"/>
        <v>6506283</v>
      </c>
      <c r="G45" s="44">
        <f t="shared" si="14"/>
        <v>1153463</v>
      </c>
      <c r="H45" s="44">
        <f t="shared" si="14"/>
        <v>9318</v>
      </c>
      <c r="I45" s="44">
        <f t="shared" si="14"/>
        <v>4495993</v>
      </c>
      <c r="J45" s="44">
        <f>SUM(J33:J43)</f>
        <v>6692776</v>
      </c>
      <c r="K45" s="44">
        <f>SUM(K33:K43)</f>
        <v>22400438</v>
      </c>
      <c r="L45" s="44">
        <f>SUM(L33:L43)</f>
        <v>3265287</v>
      </c>
      <c r="M45" s="44">
        <f>SUM(C45:L45)</f>
        <v>362600828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80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9" spans="1:13" ht="1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" customHeight="1">
      <c r="A50" s="30"/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ht="15" customHeight="1">
      <c r="A51" s="30"/>
      <c r="B51" s="37" t="s">
        <v>74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6" t="s">
        <v>76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 thickBot="1">
      <c r="A54" s="3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42" t="s">
        <v>72</v>
      </c>
      <c r="I55" s="35" t="s">
        <v>3</v>
      </c>
      <c r="J55" s="35" t="s">
        <v>31</v>
      </c>
      <c r="K55" s="35" t="s">
        <v>29</v>
      </c>
      <c r="L55" s="35" t="s">
        <v>70</v>
      </c>
      <c r="M55" s="35" t="s">
        <v>18</v>
      </c>
    </row>
    <row r="56" spans="1:13" ht="15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ht="15" customHeight="1">
      <c r="B57" s="38" t="s">
        <v>5</v>
      </c>
      <c r="C57" s="43">
        <v>46348769</v>
      </c>
      <c r="D57" s="43">
        <v>6575436</v>
      </c>
      <c r="E57" s="43">
        <v>533183</v>
      </c>
      <c r="F57" s="43">
        <v>693582</v>
      </c>
      <c r="G57" s="43">
        <v>140953</v>
      </c>
      <c r="H57" s="43">
        <v>233</v>
      </c>
      <c r="I57" s="43">
        <v>696463</v>
      </c>
      <c r="J57" s="43">
        <v>1431949</v>
      </c>
      <c r="K57" s="43">
        <v>1181677</v>
      </c>
      <c r="L57" s="43">
        <v>185291</v>
      </c>
      <c r="M57" s="43">
        <f>SUM(C57:L57)</f>
        <v>57787536</v>
      </c>
    </row>
    <row r="58" spans="1:13" ht="15" customHeight="1">
      <c r="B58" s="38" t="s">
        <v>6</v>
      </c>
      <c r="C58" s="43">
        <v>114929727</v>
      </c>
      <c r="D58" s="43">
        <v>15125083</v>
      </c>
      <c r="E58" s="43">
        <v>1183331</v>
      </c>
      <c r="F58" s="43">
        <v>1644827</v>
      </c>
      <c r="G58" s="43">
        <v>314166</v>
      </c>
      <c r="H58" s="43">
        <v>469</v>
      </c>
      <c r="I58" s="43">
        <v>1645915</v>
      </c>
      <c r="J58" s="43">
        <v>4601149</v>
      </c>
      <c r="K58" s="43">
        <v>7471353</v>
      </c>
      <c r="L58" s="43">
        <v>440833</v>
      </c>
      <c r="M58" s="43">
        <f t="shared" ref="M58:M67" si="15">SUM(C58:L58)</f>
        <v>147356853</v>
      </c>
    </row>
    <row r="59" spans="1:13" ht="15" customHeight="1">
      <c r="B59" s="38" t="s">
        <v>7</v>
      </c>
      <c r="C59" s="43">
        <v>24999250</v>
      </c>
      <c r="D59" s="43">
        <v>4424966</v>
      </c>
      <c r="E59" s="43">
        <v>390908</v>
      </c>
      <c r="F59" s="43">
        <v>429958</v>
      </c>
      <c r="G59" s="43">
        <v>102344</v>
      </c>
      <c r="H59" s="43">
        <v>207</v>
      </c>
      <c r="I59" s="43">
        <v>436018</v>
      </c>
      <c r="J59" s="43">
        <v>596889</v>
      </c>
      <c r="K59" s="43">
        <v>1841129</v>
      </c>
      <c r="L59" s="43">
        <v>113810</v>
      </c>
      <c r="M59" s="43">
        <f t="shared" si="15"/>
        <v>33335479</v>
      </c>
    </row>
    <row r="60" spans="1:13" ht="15" customHeight="1">
      <c r="B60" s="38" t="s">
        <v>8</v>
      </c>
      <c r="C60" s="43">
        <v>16748990</v>
      </c>
      <c r="D60" s="43">
        <v>2779316</v>
      </c>
      <c r="E60" s="43">
        <v>240100</v>
      </c>
      <c r="F60" s="43">
        <v>276277</v>
      </c>
      <c r="G60" s="43">
        <v>63016</v>
      </c>
      <c r="H60" s="43">
        <v>121</v>
      </c>
      <c r="I60" s="43">
        <v>279387</v>
      </c>
      <c r="J60" s="43">
        <v>309017</v>
      </c>
      <c r="K60" s="43">
        <v>0</v>
      </c>
      <c r="L60" s="43">
        <v>73324</v>
      </c>
      <c r="M60" s="43">
        <f t="shared" si="15"/>
        <v>20769548</v>
      </c>
    </row>
    <row r="61" spans="1:13" ht="15" customHeight="1">
      <c r="B61" s="38" t="s">
        <v>9</v>
      </c>
      <c r="C61" s="43">
        <v>32807546</v>
      </c>
      <c r="D61" s="43">
        <v>4361508</v>
      </c>
      <c r="E61" s="43">
        <v>342960</v>
      </c>
      <c r="F61" s="43">
        <v>472323</v>
      </c>
      <c r="G61" s="43">
        <v>90998</v>
      </c>
      <c r="H61" s="43">
        <v>138</v>
      </c>
      <c r="I61" s="43">
        <v>472858</v>
      </c>
      <c r="J61" s="43">
        <v>801335</v>
      </c>
      <c r="K61" s="43">
        <v>1794124</v>
      </c>
      <c r="L61" s="43">
        <v>126533</v>
      </c>
      <c r="M61" s="43">
        <f t="shared" si="15"/>
        <v>41270323</v>
      </c>
    </row>
    <row r="62" spans="1:13" ht="15" customHeight="1">
      <c r="B62" s="38" t="s">
        <v>10</v>
      </c>
      <c r="C62" s="43">
        <v>20334709</v>
      </c>
      <c r="D62" s="43">
        <v>3142592</v>
      </c>
      <c r="E62" s="43">
        <v>264243</v>
      </c>
      <c r="F62" s="43">
        <v>320688</v>
      </c>
      <c r="G62" s="43">
        <v>69563</v>
      </c>
      <c r="H62" s="43">
        <v>126</v>
      </c>
      <c r="I62" s="43">
        <v>323274</v>
      </c>
      <c r="J62" s="43">
        <v>426260</v>
      </c>
      <c r="K62" s="43">
        <v>0</v>
      </c>
      <c r="L62" s="43">
        <v>85363</v>
      </c>
      <c r="M62" s="43">
        <f t="shared" si="15"/>
        <v>24966818</v>
      </c>
    </row>
    <row r="63" spans="1:13" ht="15" customHeight="1">
      <c r="B63" s="38" t="s">
        <v>11</v>
      </c>
      <c r="C63" s="43">
        <v>19040257</v>
      </c>
      <c r="D63" s="43">
        <v>3153129</v>
      </c>
      <c r="E63" s="43">
        <v>272194</v>
      </c>
      <c r="F63" s="43">
        <v>313665</v>
      </c>
      <c r="G63" s="43">
        <v>71445</v>
      </c>
      <c r="H63" s="43">
        <v>137</v>
      </c>
      <c r="I63" s="43">
        <v>317168</v>
      </c>
      <c r="J63" s="43">
        <v>361156</v>
      </c>
      <c r="K63" s="43">
        <v>0</v>
      </c>
      <c r="L63" s="43">
        <v>83254</v>
      </c>
      <c r="M63" s="43">
        <f t="shared" si="15"/>
        <v>23612405</v>
      </c>
    </row>
    <row r="64" spans="1:13" ht="15" customHeight="1">
      <c r="B64" s="38" t="s">
        <v>12</v>
      </c>
      <c r="C64" s="43">
        <v>55693538</v>
      </c>
      <c r="D64" s="43">
        <v>6601351</v>
      </c>
      <c r="E64" s="43">
        <v>487781</v>
      </c>
      <c r="F64" s="43">
        <v>750761</v>
      </c>
      <c r="G64" s="43">
        <v>130427</v>
      </c>
      <c r="H64" s="43">
        <v>160</v>
      </c>
      <c r="I64" s="43">
        <v>747553</v>
      </c>
      <c r="J64" s="43">
        <v>1975195</v>
      </c>
      <c r="K64" s="43">
        <v>7016725</v>
      </c>
      <c r="L64" s="43">
        <v>202126</v>
      </c>
      <c r="M64" s="43">
        <f t="shared" si="15"/>
        <v>73605617</v>
      </c>
    </row>
    <row r="65" spans="1:13" ht="15" customHeight="1">
      <c r="B65" s="38" t="s">
        <v>13</v>
      </c>
      <c r="C65" s="43">
        <v>20923615</v>
      </c>
      <c r="D65" s="43">
        <v>2896114</v>
      </c>
      <c r="E65" s="43">
        <v>232195</v>
      </c>
      <c r="F65" s="43">
        <v>308512</v>
      </c>
      <c r="G65" s="43">
        <v>61465</v>
      </c>
      <c r="H65" s="43">
        <v>99</v>
      </c>
      <c r="I65" s="43">
        <v>309442</v>
      </c>
      <c r="J65" s="43">
        <v>483453</v>
      </c>
      <c r="K65" s="43">
        <v>1249971</v>
      </c>
      <c r="L65" s="43">
        <v>82506</v>
      </c>
      <c r="M65" s="43">
        <f t="shared" si="15"/>
        <v>26547372</v>
      </c>
    </row>
    <row r="66" spans="1:13" ht="15" customHeight="1">
      <c r="B66" s="38" t="s">
        <v>14</v>
      </c>
      <c r="C66" s="43">
        <v>21108894</v>
      </c>
      <c r="D66" s="43">
        <v>2976679</v>
      </c>
      <c r="E66" s="43">
        <v>240713</v>
      </c>
      <c r="F66" s="43">
        <v>314737</v>
      </c>
      <c r="G66" s="43">
        <v>63656</v>
      </c>
      <c r="H66" s="43">
        <v>105</v>
      </c>
      <c r="I66" s="43">
        <v>315957</v>
      </c>
      <c r="J66" s="43">
        <v>467819</v>
      </c>
      <c r="K66" s="43">
        <v>0</v>
      </c>
      <c r="L66" s="43">
        <v>84104</v>
      </c>
      <c r="M66" s="43">
        <f t="shared" si="15"/>
        <v>25572664</v>
      </c>
    </row>
    <row r="67" spans="1:13" ht="15" customHeight="1">
      <c r="B67" s="38" t="s">
        <v>30</v>
      </c>
      <c r="C67" s="43">
        <v>15365497</v>
      </c>
      <c r="D67" s="43">
        <v>2134748</v>
      </c>
      <c r="E67" s="43">
        <v>174497</v>
      </c>
      <c r="F67" s="43">
        <v>241649</v>
      </c>
      <c r="G67" s="43">
        <v>45430</v>
      </c>
      <c r="H67" s="43">
        <v>46</v>
      </c>
      <c r="I67" s="43">
        <v>232854</v>
      </c>
      <c r="J67" s="43">
        <v>335412</v>
      </c>
      <c r="K67" s="43">
        <v>2494727</v>
      </c>
      <c r="L67" s="43">
        <v>60521</v>
      </c>
      <c r="M67" s="43">
        <f t="shared" si="15"/>
        <v>21085381</v>
      </c>
    </row>
    <row r="68" spans="1:13" ht="15" customHeight="1">
      <c r="B68" s="2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5" customHeight="1">
      <c r="A69" s="30"/>
      <c r="B69" s="40" t="s">
        <v>18</v>
      </c>
      <c r="C69" s="44">
        <f t="shared" ref="C69:I69" si="16">SUM(C57:C67)</f>
        <v>388300792</v>
      </c>
      <c r="D69" s="44">
        <f t="shared" si="16"/>
        <v>54170922</v>
      </c>
      <c r="E69" s="44">
        <f t="shared" si="16"/>
        <v>4362105</v>
      </c>
      <c r="F69" s="44">
        <f t="shared" si="16"/>
        <v>5766979</v>
      </c>
      <c r="G69" s="44">
        <f t="shared" si="16"/>
        <v>1153463</v>
      </c>
      <c r="H69" s="44">
        <f t="shared" si="16"/>
        <v>1841</v>
      </c>
      <c r="I69" s="44">
        <f t="shared" si="16"/>
        <v>5776889</v>
      </c>
      <c r="J69" s="44">
        <f>SUM(J57:J67)</f>
        <v>11789634</v>
      </c>
      <c r="K69" s="44">
        <f>SUM(K57:K67)</f>
        <v>23049706</v>
      </c>
      <c r="L69" s="44">
        <f>SUM(L57:L67)</f>
        <v>1537665</v>
      </c>
      <c r="M69" s="44">
        <f>SUM(C69:L69)</f>
        <v>495909996</v>
      </c>
    </row>
    <row r="70" spans="1:13" ht="15" customHeight="1">
      <c r="B70" s="33" t="s">
        <v>21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" customHeight="1">
      <c r="B71" s="33" t="s">
        <v>75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3" spans="1:13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" customHeight="1">
      <c r="A74" s="30"/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" customHeight="1">
      <c r="A75" s="30"/>
      <c r="B75" s="37" t="s">
        <v>74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6" t="s">
        <v>73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71</v>
      </c>
      <c r="I79" s="35" t="s">
        <v>3</v>
      </c>
      <c r="J79" s="35" t="s">
        <v>31</v>
      </c>
      <c r="K79" s="35" t="s">
        <v>29</v>
      </c>
      <c r="L79" s="35" t="s">
        <v>70</v>
      </c>
      <c r="M79" s="35" t="s">
        <v>18</v>
      </c>
    </row>
    <row r="80" spans="1:13" ht="1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ht="15" customHeight="1">
      <c r="B81" s="38" t="s">
        <v>5</v>
      </c>
      <c r="C81" s="43">
        <v>28674371</v>
      </c>
      <c r="D81" s="43">
        <v>6882201</v>
      </c>
      <c r="E81" s="43">
        <v>391270</v>
      </c>
      <c r="F81" s="43">
        <v>1190689</v>
      </c>
      <c r="G81" s="43">
        <v>140953</v>
      </c>
      <c r="H81" s="43">
        <v>54</v>
      </c>
      <c r="I81" s="43">
        <v>811701</v>
      </c>
      <c r="J81" s="43">
        <v>950056</v>
      </c>
      <c r="K81" s="43">
        <v>0</v>
      </c>
      <c r="L81" s="43">
        <v>1368270</v>
      </c>
      <c r="M81" s="43">
        <f>SUM(C81:L81)</f>
        <v>40409565</v>
      </c>
    </row>
    <row r="82" spans="1:13" ht="15" customHeight="1">
      <c r="B82" s="38" t="s">
        <v>6</v>
      </c>
      <c r="C82" s="43">
        <v>69057609</v>
      </c>
      <c r="D82" s="43">
        <v>15913358</v>
      </c>
      <c r="E82" s="43">
        <v>814888</v>
      </c>
      <c r="F82" s="43">
        <v>2929937</v>
      </c>
      <c r="G82" s="43">
        <v>314166</v>
      </c>
      <c r="H82" s="43">
        <v>109</v>
      </c>
      <c r="I82" s="43">
        <v>1959583</v>
      </c>
      <c r="J82" s="43">
        <v>3052726</v>
      </c>
      <c r="K82" s="43">
        <v>8887832</v>
      </c>
      <c r="L82" s="43">
        <v>3187274</v>
      </c>
      <c r="M82" s="43">
        <f t="shared" ref="M82:M91" si="17">SUM(C82:L82)</f>
        <v>106117482</v>
      </c>
    </row>
    <row r="83" spans="1:13" ht="15" customHeight="1">
      <c r="B83" s="38" t="s">
        <v>7</v>
      </c>
      <c r="C83" s="43">
        <v>16988918</v>
      </c>
      <c r="D83" s="43">
        <v>4569881</v>
      </c>
      <c r="E83" s="43">
        <v>326681</v>
      </c>
      <c r="F83" s="43">
        <v>659036</v>
      </c>
      <c r="G83" s="43">
        <v>102344</v>
      </c>
      <c r="H83" s="43">
        <v>48</v>
      </c>
      <c r="I83" s="43">
        <v>477390</v>
      </c>
      <c r="J83" s="43">
        <v>396019</v>
      </c>
      <c r="K83" s="43">
        <v>0</v>
      </c>
      <c r="L83" s="43">
        <v>891061</v>
      </c>
      <c r="M83" s="43">
        <f t="shared" si="17"/>
        <v>24411378</v>
      </c>
    </row>
    <row r="84" spans="1:13" ht="15" customHeight="1">
      <c r="B84" s="38" t="s">
        <v>8</v>
      </c>
      <c r="C84" s="43">
        <v>11060949</v>
      </c>
      <c r="D84" s="43">
        <v>2880741</v>
      </c>
      <c r="E84" s="43">
        <v>194471</v>
      </c>
      <c r="F84" s="43">
        <v>437994</v>
      </c>
      <c r="G84" s="43">
        <v>63016</v>
      </c>
      <c r="H84" s="43">
        <v>28</v>
      </c>
      <c r="I84" s="43">
        <v>311491</v>
      </c>
      <c r="J84" s="43">
        <v>205024</v>
      </c>
      <c r="K84" s="43">
        <v>5682511</v>
      </c>
      <c r="L84" s="43">
        <v>564700</v>
      </c>
      <c r="M84" s="43">
        <f t="shared" si="17"/>
        <v>21400925</v>
      </c>
    </row>
    <row r="85" spans="1:13" ht="15" customHeight="1">
      <c r="B85" s="38" t="s">
        <v>9</v>
      </c>
      <c r="C85" s="43">
        <v>19789185</v>
      </c>
      <c r="D85" s="43">
        <v>4585499</v>
      </c>
      <c r="E85" s="43">
        <v>238400</v>
      </c>
      <c r="F85" s="43">
        <v>837213</v>
      </c>
      <c r="G85" s="43">
        <v>90998</v>
      </c>
      <c r="H85" s="43">
        <v>32</v>
      </c>
      <c r="I85" s="43">
        <v>561358</v>
      </c>
      <c r="J85" s="43">
        <v>531662</v>
      </c>
      <c r="K85" s="43">
        <v>1826893</v>
      </c>
      <c r="L85" s="43">
        <v>917488</v>
      </c>
      <c r="M85" s="43">
        <f t="shared" si="17"/>
        <v>29378728</v>
      </c>
    </row>
    <row r="86" spans="1:13" ht="15" customHeight="1">
      <c r="B86" s="38" t="s">
        <v>10</v>
      </c>
      <c r="C86" s="43">
        <v>13027195</v>
      </c>
      <c r="D86" s="43">
        <v>3271151</v>
      </c>
      <c r="E86" s="43">
        <v>205595</v>
      </c>
      <c r="F86" s="43">
        <v>527327</v>
      </c>
      <c r="G86" s="43">
        <v>69563</v>
      </c>
      <c r="H86" s="43">
        <v>29</v>
      </c>
      <c r="I86" s="43">
        <v>367734</v>
      </c>
      <c r="J86" s="43">
        <v>282811</v>
      </c>
      <c r="K86" s="43">
        <v>0</v>
      </c>
      <c r="L86" s="43">
        <v>645215</v>
      </c>
      <c r="M86" s="43">
        <f t="shared" si="17"/>
        <v>18396620</v>
      </c>
    </row>
    <row r="87" spans="1:13" ht="15" customHeight="1">
      <c r="B87" s="38" t="s">
        <v>11</v>
      </c>
      <c r="C87" s="43">
        <v>12562998</v>
      </c>
      <c r="D87" s="43">
        <v>3268577</v>
      </c>
      <c r="E87" s="43">
        <v>220232</v>
      </c>
      <c r="F87" s="43">
        <v>497790</v>
      </c>
      <c r="G87" s="43">
        <v>71445</v>
      </c>
      <c r="H87" s="43">
        <v>32</v>
      </c>
      <c r="I87" s="43">
        <v>353814</v>
      </c>
      <c r="J87" s="43">
        <v>239617</v>
      </c>
      <c r="K87" s="43">
        <v>0</v>
      </c>
      <c r="L87" s="43">
        <v>640836</v>
      </c>
      <c r="M87" s="43">
        <f t="shared" si="17"/>
        <v>17855341</v>
      </c>
    </row>
    <row r="88" spans="1:13" ht="15" customHeight="1">
      <c r="B88" s="38" t="s">
        <v>12</v>
      </c>
      <c r="C88" s="43">
        <v>32202246</v>
      </c>
      <c r="D88" s="43">
        <v>7000369</v>
      </c>
      <c r="E88" s="43">
        <v>299028</v>
      </c>
      <c r="F88" s="43">
        <v>1405877</v>
      </c>
      <c r="G88" s="43">
        <v>130427</v>
      </c>
      <c r="H88" s="43">
        <v>37</v>
      </c>
      <c r="I88" s="43">
        <v>916779</v>
      </c>
      <c r="J88" s="43">
        <v>1310484</v>
      </c>
      <c r="K88" s="43">
        <v>0</v>
      </c>
      <c r="L88" s="43">
        <v>1417646</v>
      </c>
      <c r="M88" s="43">
        <f t="shared" si="17"/>
        <v>44682893</v>
      </c>
    </row>
    <row r="89" spans="1:13" ht="15" customHeight="1">
      <c r="B89" s="38" t="s">
        <v>13</v>
      </c>
      <c r="C89" s="43">
        <v>12819386</v>
      </c>
      <c r="D89" s="43">
        <v>3036290</v>
      </c>
      <c r="E89" s="43">
        <v>167116</v>
      </c>
      <c r="F89" s="43">
        <v>536139</v>
      </c>
      <c r="G89" s="43">
        <v>61465</v>
      </c>
      <c r="H89" s="43">
        <v>23</v>
      </c>
      <c r="I89" s="43">
        <v>363175</v>
      </c>
      <c r="J89" s="43">
        <v>320757</v>
      </c>
      <c r="K89" s="43">
        <v>2595194</v>
      </c>
      <c r="L89" s="43">
        <v>605093</v>
      </c>
      <c r="M89" s="43">
        <f t="shared" si="17"/>
        <v>20504638</v>
      </c>
    </row>
    <row r="90" spans="1:13" ht="15" customHeight="1">
      <c r="B90" s="38" t="s">
        <v>14</v>
      </c>
      <c r="C90" s="43">
        <v>13028114</v>
      </c>
      <c r="D90" s="43">
        <v>3116812</v>
      </c>
      <c r="E90" s="43">
        <v>175827</v>
      </c>
      <c r="F90" s="43">
        <v>541938</v>
      </c>
      <c r="G90" s="43">
        <v>63656</v>
      </c>
      <c r="H90" s="43">
        <v>24</v>
      </c>
      <c r="I90" s="43">
        <v>368866</v>
      </c>
      <c r="J90" s="43">
        <v>310384</v>
      </c>
      <c r="K90" s="43">
        <v>0</v>
      </c>
      <c r="L90" s="43">
        <v>620021</v>
      </c>
      <c r="M90" s="43">
        <f t="shared" si="17"/>
        <v>18225642</v>
      </c>
    </row>
    <row r="91" spans="1:13" ht="15" customHeight="1">
      <c r="B91" s="38" t="s">
        <v>30</v>
      </c>
      <c r="C91" s="43">
        <v>9454827</v>
      </c>
      <c r="D91" s="43">
        <v>2232798</v>
      </c>
      <c r="E91" s="43">
        <v>126971</v>
      </c>
      <c r="F91" s="43">
        <v>404974</v>
      </c>
      <c r="G91" s="43">
        <v>45430</v>
      </c>
      <c r="H91" s="43">
        <v>23</v>
      </c>
      <c r="I91" s="43">
        <v>279763</v>
      </c>
      <c r="J91" s="43">
        <v>222534</v>
      </c>
      <c r="K91" s="43">
        <v>1388854</v>
      </c>
      <c r="L91" s="43">
        <v>446220</v>
      </c>
      <c r="M91" s="43">
        <f t="shared" si="17"/>
        <v>14602394</v>
      </c>
    </row>
    <row r="92" spans="1:13" ht="15" customHeight="1"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5" customHeight="1">
      <c r="A93" s="30"/>
      <c r="B93" s="40" t="s">
        <v>18</v>
      </c>
      <c r="C93" s="44">
        <f t="shared" ref="C93:I93" si="18">SUM(C81:C91)</f>
        <v>238665798</v>
      </c>
      <c r="D93" s="44">
        <f t="shared" si="18"/>
        <v>56757677</v>
      </c>
      <c r="E93" s="44">
        <f t="shared" si="18"/>
        <v>3160479</v>
      </c>
      <c r="F93" s="44">
        <f t="shared" si="18"/>
        <v>9968914</v>
      </c>
      <c r="G93" s="44">
        <f t="shared" si="18"/>
        <v>1153463</v>
      </c>
      <c r="H93" s="44">
        <f t="shared" si="18"/>
        <v>439</v>
      </c>
      <c r="I93" s="44">
        <f t="shared" si="18"/>
        <v>6771654</v>
      </c>
      <c r="J93" s="44">
        <f>SUM(J81:J91)</f>
        <v>7822074</v>
      </c>
      <c r="K93" s="44">
        <f>SUM(K81:K91)</f>
        <v>20381284</v>
      </c>
      <c r="L93" s="44">
        <f>SUM(L81:L91)</f>
        <v>11303824</v>
      </c>
      <c r="M93" s="44">
        <f>SUM(C93:L93)</f>
        <v>355985606</v>
      </c>
    </row>
    <row r="94" spans="1:13" ht="15" customHeight="1">
      <c r="A94" s="29"/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" customHeight="1">
      <c r="B95" s="33" t="s">
        <v>81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III.2'!M9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III.2'!M10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III.2'!M11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III.2'!M12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III.2'!M13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III.2'!M14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III.2'!M15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III.2'!M16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III.2'!M17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III.2'!M18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III.2'!M19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III.2'!C9+#REF!+#REF!+#REF!</f>
        <v>#REF!</v>
      </c>
      <c r="E10" s="10" t="e">
        <f>ROUND(F10/F9%,6)</f>
        <v>#REF!</v>
      </c>
      <c r="F10" s="2" t="e">
        <f>'Anexo III.2'!D9+#REF!+#REF!+#REF!</f>
        <v>#REF!</v>
      </c>
      <c r="G10" s="19" t="e">
        <f>ROUND(H10/H9%,6)</f>
        <v>#REF!</v>
      </c>
      <c r="H10" s="20" t="e">
        <f>'Anexo III.2'!E9+#REF!+#REF!+#REF!</f>
        <v>#REF!</v>
      </c>
      <c r="I10" s="10" t="e">
        <f>ROUND(J10/J9%,6)</f>
        <v>#REF!</v>
      </c>
      <c r="J10" s="2" t="e">
        <f>'Anexo III.2'!F9+#REF!+#REF!+#REF!</f>
        <v>#REF!</v>
      </c>
      <c r="K10" s="19" t="e">
        <f>ROUND(L10/L9%,6)</f>
        <v>#REF!</v>
      </c>
      <c r="L10" s="20" t="e">
        <f>'Anexo III.2'!G9+#REF!+#REF!+#REF!</f>
        <v>#REF!</v>
      </c>
      <c r="M10" s="10" t="e">
        <f>ROUND(N10/N9%,6)</f>
        <v>#REF!</v>
      </c>
      <c r="N10" s="2" t="e">
        <f>'Anexo III.2'!H9+#REF!+#REF!+#REF!</f>
        <v>#REF!</v>
      </c>
      <c r="O10" s="19" t="e">
        <f>ROUND(P10/P9%,6)</f>
        <v>#REF!</v>
      </c>
      <c r="P10" s="20" t="e">
        <f>'Anexo III.2'!I9+#REF!+#REF!+#REF!</f>
        <v>#REF!</v>
      </c>
      <c r="Q10" s="10" t="e">
        <f>ROUND(R10/R9%,6)</f>
        <v>#REF!</v>
      </c>
      <c r="R10" s="2" t="e">
        <f>'Anexo III.2'!J9+#REF!+#REF!+#REF!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III.2'!C10+#REF!+#REF!+#REF!</f>
        <v>#REF!</v>
      </c>
      <c r="E11" s="10" t="e">
        <f>ROUND(F11/F9%,6)</f>
        <v>#REF!</v>
      </c>
      <c r="F11" s="2" t="e">
        <f>'Anexo III.2'!D10+#REF!+#REF!+#REF!</f>
        <v>#REF!</v>
      </c>
      <c r="G11" s="19" t="e">
        <f>ROUND(H11/H9%,6)</f>
        <v>#REF!</v>
      </c>
      <c r="H11" s="20" t="e">
        <f>'Anexo III.2'!E10+#REF!+#REF!+#REF!</f>
        <v>#REF!</v>
      </c>
      <c r="I11" s="10" t="e">
        <f>ROUND(J11/J9%,6)</f>
        <v>#REF!</v>
      </c>
      <c r="J11" s="2" t="e">
        <f>'Anexo III.2'!F10+#REF!+#REF!+#REF!</f>
        <v>#REF!</v>
      </c>
      <c r="K11" s="19" t="e">
        <f>ROUND(L11/L9%,6)</f>
        <v>#REF!</v>
      </c>
      <c r="L11" s="20" t="e">
        <f>'Anexo III.2'!G10+#REF!+#REF!+#REF!</f>
        <v>#REF!</v>
      </c>
      <c r="M11" s="10" t="e">
        <f>ROUND(N11/N9%,6)</f>
        <v>#REF!</v>
      </c>
      <c r="N11" s="2" t="e">
        <f>'Anexo III.2'!H10+#REF!+#REF!+#REF!</f>
        <v>#REF!</v>
      </c>
      <c r="O11" s="19" t="e">
        <f>ROUND(P11/P9%,6)</f>
        <v>#REF!</v>
      </c>
      <c r="P11" s="20" t="e">
        <f>'Anexo III.2'!I10+#REF!+#REF!+#REF!</f>
        <v>#REF!</v>
      </c>
      <c r="Q11" s="10" t="e">
        <f>ROUND(R11/R9%,6)</f>
        <v>#REF!</v>
      </c>
      <c r="R11" s="2" t="e">
        <f>'Anexo III.2'!J10+#REF!+#REF!+#REF!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III.2'!C11+#REF!+#REF!+#REF!</f>
        <v>#REF!</v>
      </c>
      <c r="E12" s="10" t="e">
        <f>ROUND(F12/F9%,6)</f>
        <v>#REF!</v>
      </c>
      <c r="F12" s="2" t="e">
        <f>'Anexo III.2'!D11+#REF!+#REF!+#REF!</f>
        <v>#REF!</v>
      </c>
      <c r="G12" s="19" t="e">
        <f>ROUND(H12/H9%,6)</f>
        <v>#REF!</v>
      </c>
      <c r="H12" s="20" t="e">
        <f>'Anexo III.2'!E11+#REF!+#REF!+#REF!</f>
        <v>#REF!</v>
      </c>
      <c r="I12" s="10" t="e">
        <f>ROUND(J12/J9%,6)</f>
        <v>#REF!</v>
      </c>
      <c r="J12" s="2" t="e">
        <f>'Anexo III.2'!F11+#REF!+#REF!+#REF!</f>
        <v>#REF!</v>
      </c>
      <c r="K12" s="19" t="e">
        <f>ROUND(L12/L9%,6)</f>
        <v>#REF!</v>
      </c>
      <c r="L12" s="20" t="e">
        <f>'Anexo III.2'!G11+#REF!+#REF!+#REF!</f>
        <v>#REF!</v>
      </c>
      <c r="M12" s="10" t="e">
        <f>ROUND(N12/N9%,6)</f>
        <v>#REF!</v>
      </c>
      <c r="N12" s="2" t="e">
        <f>'Anexo III.2'!H11+#REF!+#REF!+#REF!</f>
        <v>#REF!</v>
      </c>
      <c r="O12" s="19" t="e">
        <f>ROUND(P12/P9%,6)</f>
        <v>#REF!</v>
      </c>
      <c r="P12" s="20" t="e">
        <f>'Anexo III.2'!I11+#REF!+#REF!+#REF!</f>
        <v>#REF!</v>
      </c>
      <c r="Q12" s="10" t="e">
        <f>ROUND(R12/R9%,6)</f>
        <v>#REF!</v>
      </c>
      <c r="R12" s="2" t="e">
        <f>'Anexo III.2'!J11+#REF!+#REF!+#REF!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III.2'!C12+#REF!+#REF!+#REF!</f>
        <v>#REF!</v>
      </c>
      <c r="E13" s="10" t="e">
        <f>ROUND(F13/F9%,6)</f>
        <v>#REF!</v>
      </c>
      <c r="F13" s="2" t="e">
        <f>'Anexo III.2'!D12+#REF!+#REF!+#REF!</f>
        <v>#REF!</v>
      </c>
      <c r="G13" s="19" t="e">
        <f>ROUND(H13/H9%,6)</f>
        <v>#REF!</v>
      </c>
      <c r="H13" s="20" t="e">
        <f>'Anexo III.2'!E12+#REF!+#REF!+#REF!</f>
        <v>#REF!</v>
      </c>
      <c r="I13" s="10" t="e">
        <f>ROUND(J13/J9%,6)</f>
        <v>#REF!</v>
      </c>
      <c r="J13" s="2" t="e">
        <f>'Anexo III.2'!F12+#REF!+#REF!+#REF!</f>
        <v>#REF!</v>
      </c>
      <c r="K13" s="19" t="e">
        <f>ROUND(L13/L9%,6)</f>
        <v>#REF!</v>
      </c>
      <c r="L13" s="20" t="e">
        <f>'Anexo III.2'!G12+#REF!+#REF!+#REF!</f>
        <v>#REF!</v>
      </c>
      <c r="M13" s="10" t="e">
        <f>ROUND(N13/N9%,6)</f>
        <v>#REF!</v>
      </c>
      <c r="N13" s="2" t="e">
        <f>'Anexo III.2'!H12+#REF!+#REF!+#REF!</f>
        <v>#REF!</v>
      </c>
      <c r="O13" s="19" t="e">
        <f>ROUND(P13/P9%,6)</f>
        <v>#REF!</v>
      </c>
      <c r="P13" s="20" t="e">
        <f>'Anexo III.2'!I12+#REF!+#REF!+#REF!</f>
        <v>#REF!</v>
      </c>
      <c r="Q13" s="10" t="e">
        <f>ROUND(R13/R9%,6)</f>
        <v>#REF!</v>
      </c>
      <c r="R13" s="2" t="e">
        <f>'Anexo III.2'!J12+#REF!+#REF!+#REF!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III.2'!C13+#REF!+#REF!+#REF!</f>
        <v>#REF!</v>
      </c>
      <c r="E14" s="10" t="e">
        <f>ROUND(F14/F9%,6)</f>
        <v>#REF!</v>
      </c>
      <c r="F14" s="2" t="e">
        <f>'Anexo III.2'!D13+#REF!+#REF!+#REF!</f>
        <v>#REF!</v>
      </c>
      <c r="G14" s="19" t="e">
        <f>ROUND(H14/H9%,6)</f>
        <v>#REF!</v>
      </c>
      <c r="H14" s="20" t="e">
        <f>'Anexo III.2'!E13+#REF!+#REF!+#REF!</f>
        <v>#REF!</v>
      </c>
      <c r="I14" s="10" t="e">
        <f>ROUND(J14/J9%,6)</f>
        <v>#REF!</v>
      </c>
      <c r="J14" s="2" t="e">
        <f>'Anexo III.2'!F13+#REF!+#REF!+#REF!</f>
        <v>#REF!</v>
      </c>
      <c r="K14" s="19" t="e">
        <f>ROUND(L14/L9%,6)</f>
        <v>#REF!</v>
      </c>
      <c r="L14" s="20" t="e">
        <f>'Anexo III.2'!G13+#REF!+#REF!+#REF!</f>
        <v>#REF!</v>
      </c>
      <c r="M14" s="10" t="e">
        <f>ROUND(N14/N9%,6)</f>
        <v>#REF!</v>
      </c>
      <c r="N14" s="2" t="e">
        <f>'Anexo III.2'!H13+#REF!+#REF!+#REF!</f>
        <v>#REF!</v>
      </c>
      <c r="O14" s="19" t="e">
        <f>ROUND(P14/P9%,6)</f>
        <v>#REF!</v>
      </c>
      <c r="P14" s="20" t="e">
        <f>'Anexo III.2'!I13+#REF!+#REF!+#REF!</f>
        <v>#REF!</v>
      </c>
      <c r="Q14" s="10" t="e">
        <f>ROUND(R14/R9%,6)</f>
        <v>#REF!</v>
      </c>
      <c r="R14" s="2" t="e">
        <f>'Anexo III.2'!J13+#REF!+#REF!+#REF!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III.2'!C14+#REF!+#REF!+#REF!</f>
        <v>#REF!</v>
      </c>
      <c r="E15" s="10" t="e">
        <f>ROUND(F15/F9%,6)</f>
        <v>#REF!</v>
      </c>
      <c r="F15" s="2" t="e">
        <f>'Anexo III.2'!D14+#REF!+#REF!+#REF!</f>
        <v>#REF!</v>
      </c>
      <c r="G15" s="19" t="e">
        <f>ROUND(H15/H9%,6)</f>
        <v>#REF!</v>
      </c>
      <c r="H15" s="20" t="e">
        <f>'Anexo III.2'!E14+#REF!+#REF!+#REF!</f>
        <v>#REF!</v>
      </c>
      <c r="I15" s="10" t="e">
        <f>ROUND(J15/J9%,6)</f>
        <v>#REF!</v>
      </c>
      <c r="J15" s="2" t="e">
        <f>'Anexo III.2'!F14+#REF!+#REF!+#REF!</f>
        <v>#REF!</v>
      </c>
      <c r="K15" s="19" t="e">
        <f>ROUND(L15/L9%,6)</f>
        <v>#REF!</v>
      </c>
      <c r="L15" s="20" t="e">
        <f>'Anexo III.2'!G14+#REF!+#REF!+#REF!</f>
        <v>#REF!</v>
      </c>
      <c r="M15" s="10" t="e">
        <f>ROUND(N15/N9%,6)</f>
        <v>#REF!</v>
      </c>
      <c r="N15" s="2" t="e">
        <f>'Anexo III.2'!H14+#REF!+#REF!+#REF!</f>
        <v>#REF!</v>
      </c>
      <c r="O15" s="19" t="e">
        <f>ROUND(P15/P9%,6)</f>
        <v>#REF!</v>
      </c>
      <c r="P15" s="20" t="e">
        <f>'Anexo III.2'!I14+#REF!+#REF!+#REF!</f>
        <v>#REF!</v>
      </c>
      <c r="Q15" s="10" t="e">
        <f>ROUND(R15/R9%,6)</f>
        <v>#REF!</v>
      </c>
      <c r="R15" s="2" t="e">
        <f>'Anexo III.2'!J14+#REF!+#REF!+#REF!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III.2'!C15+#REF!+#REF!+#REF!</f>
        <v>#REF!</v>
      </c>
      <c r="E16" s="10" t="e">
        <f>ROUND(F16/F9%,6)</f>
        <v>#REF!</v>
      </c>
      <c r="F16" s="2" t="e">
        <f>'Anexo III.2'!D15+#REF!+#REF!+#REF!</f>
        <v>#REF!</v>
      </c>
      <c r="G16" s="19" t="e">
        <f>ROUND(H16/H9%,6)</f>
        <v>#REF!</v>
      </c>
      <c r="H16" s="20" t="e">
        <f>'Anexo III.2'!E15+#REF!+#REF!+#REF!</f>
        <v>#REF!</v>
      </c>
      <c r="I16" s="10" t="e">
        <f>ROUND(J16/J9%,6)</f>
        <v>#REF!</v>
      </c>
      <c r="J16" s="2" t="e">
        <f>'Anexo III.2'!F15+#REF!+#REF!+#REF!</f>
        <v>#REF!</v>
      </c>
      <c r="K16" s="19" t="e">
        <f>ROUND(L16/L9%,6)</f>
        <v>#REF!</v>
      </c>
      <c r="L16" s="20" t="e">
        <f>'Anexo III.2'!G15+#REF!+#REF!+#REF!</f>
        <v>#REF!</v>
      </c>
      <c r="M16" s="10" t="e">
        <f>ROUND(N16/N9%,6)</f>
        <v>#REF!</v>
      </c>
      <c r="N16" s="2" t="e">
        <f>'Anexo III.2'!H15+#REF!+#REF!+#REF!</f>
        <v>#REF!</v>
      </c>
      <c r="O16" s="19" t="e">
        <f>ROUND(P16/P9%,6)</f>
        <v>#REF!</v>
      </c>
      <c r="P16" s="20" t="e">
        <f>'Anexo III.2'!I15+#REF!+#REF!+#REF!</f>
        <v>#REF!</v>
      </c>
      <c r="Q16" s="10" t="e">
        <f>ROUND(R16/R9%,6)</f>
        <v>#REF!</v>
      </c>
      <c r="R16" s="2" t="e">
        <f>'Anexo III.2'!J15+#REF!+#REF!+#REF!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III.2'!C16+#REF!+#REF!+#REF!</f>
        <v>#REF!</v>
      </c>
      <c r="E17" s="10" t="e">
        <f>ROUND(F17/F9%,6)</f>
        <v>#REF!</v>
      </c>
      <c r="F17" s="2" t="e">
        <f>'Anexo III.2'!D16+#REF!+#REF!+#REF!</f>
        <v>#REF!</v>
      </c>
      <c r="G17" s="19" t="e">
        <f>ROUND(H17/H9%,6)</f>
        <v>#REF!</v>
      </c>
      <c r="H17" s="20" t="e">
        <f>'Anexo III.2'!E16+#REF!+#REF!+#REF!</f>
        <v>#REF!</v>
      </c>
      <c r="I17" s="10" t="e">
        <f>ROUND(J17/J9%,6)</f>
        <v>#REF!</v>
      </c>
      <c r="J17" s="2" t="e">
        <f>'Anexo III.2'!F16+#REF!+#REF!+#REF!</f>
        <v>#REF!</v>
      </c>
      <c r="K17" s="19" t="e">
        <f>ROUND(L17/L9%,6)</f>
        <v>#REF!</v>
      </c>
      <c r="L17" s="20" t="e">
        <f>'Anexo III.2'!G16+#REF!+#REF!+#REF!</f>
        <v>#REF!</v>
      </c>
      <c r="M17" s="10" t="e">
        <f>ROUND(N17/N9%,6)</f>
        <v>#REF!</v>
      </c>
      <c r="N17" s="2" t="e">
        <f>'Anexo III.2'!H16+#REF!+#REF!+#REF!</f>
        <v>#REF!</v>
      </c>
      <c r="O17" s="19" t="e">
        <f>ROUND(P17/P9%,6)</f>
        <v>#REF!</v>
      </c>
      <c r="P17" s="20" t="e">
        <f>'Anexo III.2'!I16+#REF!+#REF!+#REF!</f>
        <v>#REF!</v>
      </c>
      <c r="Q17" s="10" t="e">
        <f>ROUND(R17/R9%,6)</f>
        <v>#REF!</v>
      </c>
      <c r="R17" s="2" t="e">
        <f>'Anexo III.2'!J16+#REF!+#REF!+#REF!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III.2'!C17+#REF!+#REF!+#REF!</f>
        <v>#REF!</v>
      </c>
      <c r="E18" s="10" t="e">
        <f>ROUND(F18/F9%,6)</f>
        <v>#REF!</v>
      </c>
      <c r="F18" s="2" t="e">
        <f>'Anexo III.2'!D17+#REF!+#REF!+#REF!</f>
        <v>#REF!</v>
      </c>
      <c r="G18" s="19" t="e">
        <f>ROUND(H18/H9%,6)</f>
        <v>#REF!</v>
      </c>
      <c r="H18" s="20" t="e">
        <f>'Anexo III.2'!E17+#REF!+#REF!+#REF!</f>
        <v>#REF!</v>
      </c>
      <c r="I18" s="10" t="e">
        <f>ROUND(J18/J9%,6)</f>
        <v>#REF!</v>
      </c>
      <c r="J18" s="2" t="e">
        <f>'Anexo III.2'!F17+#REF!+#REF!+#REF!</f>
        <v>#REF!</v>
      </c>
      <c r="K18" s="19" t="e">
        <f>ROUND(L18/L9%,6)</f>
        <v>#REF!</v>
      </c>
      <c r="L18" s="20" t="e">
        <f>'Anexo III.2'!G17+#REF!+#REF!+#REF!</f>
        <v>#REF!</v>
      </c>
      <c r="M18" s="10" t="e">
        <f>ROUND(N18/N9%,6)</f>
        <v>#REF!</v>
      </c>
      <c r="N18" s="2" t="e">
        <f>'Anexo III.2'!H17+#REF!+#REF!+#REF!</f>
        <v>#REF!</v>
      </c>
      <c r="O18" s="19" t="e">
        <f>ROUND(P18/P9%,6)</f>
        <v>#REF!</v>
      </c>
      <c r="P18" s="20" t="e">
        <f>'Anexo III.2'!I17+#REF!+#REF!+#REF!</f>
        <v>#REF!</v>
      </c>
      <c r="Q18" s="10" t="e">
        <f>ROUND(R18/R9%,6)</f>
        <v>#REF!</v>
      </c>
      <c r="R18" s="2" t="e">
        <f>'Anexo III.2'!J17+#REF!+#REF!+#REF!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III.2'!C18+#REF!+#REF!+#REF!</f>
        <v>#REF!</v>
      </c>
      <c r="E19" s="10" t="e">
        <f>ROUND(F19/F9%,6)</f>
        <v>#REF!</v>
      </c>
      <c r="F19" s="2" t="e">
        <f>'Anexo III.2'!D18+#REF!+#REF!+#REF!</f>
        <v>#REF!</v>
      </c>
      <c r="G19" s="19" t="e">
        <f>ROUND(H19/H9%,6)</f>
        <v>#REF!</v>
      </c>
      <c r="H19" s="20" t="e">
        <f>'Anexo III.2'!E18+#REF!+#REF!+#REF!</f>
        <v>#REF!</v>
      </c>
      <c r="I19" s="10" t="e">
        <f>ROUND(J19/J9%,6)</f>
        <v>#REF!</v>
      </c>
      <c r="J19" s="2" t="e">
        <f>'Anexo III.2'!F18+#REF!+#REF!+#REF!</f>
        <v>#REF!</v>
      </c>
      <c r="K19" s="19" t="e">
        <f>ROUND(L19/L9%,6)</f>
        <v>#REF!</v>
      </c>
      <c r="L19" s="20" t="e">
        <f>'Anexo III.2'!G18+#REF!+#REF!+#REF!</f>
        <v>#REF!</v>
      </c>
      <c r="M19" s="10" t="e">
        <f>ROUND(N19/N9%,6)</f>
        <v>#REF!</v>
      </c>
      <c r="N19" s="2" t="e">
        <f>'Anexo III.2'!H18+#REF!+#REF!+#REF!</f>
        <v>#REF!</v>
      </c>
      <c r="O19" s="19" t="e">
        <f>ROUND(P19/P9%,6)</f>
        <v>#REF!</v>
      </c>
      <c r="P19" s="20" t="e">
        <f>'Anexo III.2'!I18+#REF!+#REF!+#REF!</f>
        <v>#REF!</v>
      </c>
      <c r="Q19" s="10" t="e">
        <f>ROUND(R19/R9%,6)</f>
        <v>#REF!</v>
      </c>
      <c r="R19" s="2" t="e">
        <f>'Anexo III.2'!J18+#REF!+#REF!+#REF!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III.2'!C19+#REF!+#REF!+#REF!</f>
        <v>#REF!</v>
      </c>
      <c r="E20" s="10" t="e">
        <f>ROUND(F20/F9%,6)</f>
        <v>#REF!</v>
      </c>
      <c r="F20" s="2" t="e">
        <f>'Anexo III.2'!D19+#REF!+#REF!+#REF!</f>
        <v>#REF!</v>
      </c>
      <c r="G20" s="19" t="e">
        <f>ROUND(H20/H9%,6)</f>
        <v>#REF!</v>
      </c>
      <c r="H20" s="20" t="e">
        <f>'Anexo III.2'!E19+#REF!+#REF!+#REF!</f>
        <v>#REF!</v>
      </c>
      <c r="I20" s="10" t="e">
        <f>ROUND(J20/J9%,6)</f>
        <v>#REF!</v>
      </c>
      <c r="J20" s="2" t="e">
        <f>'Anexo III.2'!F19+#REF!+#REF!+#REF!</f>
        <v>#REF!</v>
      </c>
      <c r="K20" s="19" t="e">
        <f>ROUND(L20/L9%,6)</f>
        <v>#REF!</v>
      </c>
      <c r="L20" s="20" t="e">
        <f>'Anexo III.2'!G19+#REF!+#REF!+#REF!</f>
        <v>#REF!</v>
      </c>
      <c r="M20" s="10" t="e">
        <f>ROUND(N20/N9%,6)</f>
        <v>#REF!</v>
      </c>
      <c r="N20" s="2" t="e">
        <f>'Anexo III.2'!H19+#REF!+#REF!+#REF!</f>
        <v>#REF!</v>
      </c>
      <c r="O20" s="19" t="e">
        <f>ROUND(P20/P9%,6)</f>
        <v>#REF!</v>
      </c>
      <c r="P20" s="20" t="e">
        <f>'Anexo III.2'!I19+#REF!+#REF!+#REF!</f>
        <v>#REF!</v>
      </c>
      <c r="Q20" s="10" t="e">
        <f>ROUND(R20/R9%,6)</f>
        <v>#REF!</v>
      </c>
      <c r="R20" s="2" t="e">
        <f>'Anexo III.2'!J19+#REF!+#REF!+#REF!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III.2'!C9+'Anexo III.2x'!C9+'Anexo III.3x'!C9+'Anexo III.4x'!C9</f>
        <v>#REF!</v>
      </c>
      <c r="E10" s="10" t="e">
        <f>ROUND(F10/F9%,6)</f>
        <v>#REF!</v>
      </c>
      <c r="F10" s="2" t="e">
        <f>'Anexo III.2'!D9+'Anexo III.2x'!D9+'Anexo III.3x'!D9+'Anexo III.4x'!D9</f>
        <v>#REF!</v>
      </c>
      <c r="G10" s="19" t="e">
        <f>ROUND(H10/H9%,6)</f>
        <v>#REF!</v>
      </c>
      <c r="H10" s="20" t="e">
        <f>'Anexo III.2'!E9+'Anexo III.2x'!E9+'Anexo III.3x'!E9+'Anexo III.4x'!E9</f>
        <v>#REF!</v>
      </c>
      <c r="I10" s="10" t="e">
        <f>ROUND(J10/J9%,6)</f>
        <v>#REF!</v>
      </c>
      <c r="J10" s="2" t="e">
        <f>'Anexo III.2'!F9+'Anexo III.2x'!F9+'Anexo III.3x'!F9+'Anexo III.4x'!F9</f>
        <v>#REF!</v>
      </c>
      <c r="K10" s="19" t="e">
        <f>ROUND(L10/L9%,6)</f>
        <v>#REF!</v>
      </c>
      <c r="L10" s="20" t="e">
        <f>'Anexo III.2'!G9+'Anexo III.2x'!G9+'Anexo III.3x'!G9+'Anexo III.4x'!G9</f>
        <v>#REF!</v>
      </c>
      <c r="M10" s="10" t="e">
        <f>ROUND(N10/N9%,6)</f>
        <v>#REF!</v>
      </c>
      <c r="N10" s="2" t="e">
        <f>'Anexo III.2'!H9+'Anexo III.2x'!H9+'Anexo III.3x'!H9+'Anexo III.4x'!H9</f>
        <v>#REF!</v>
      </c>
      <c r="O10" s="19" t="e">
        <f>ROUND(P10/P9%,6)</f>
        <v>#REF!</v>
      </c>
      <c r="P10" s="20" t="e">
        <f>'Anexo III.2'!I9+'Anexo III.2x'!I9+'Anexo III.3x'!I9+'Anexo III.4x'!I9</f>
        <v>#REF!</v>
      </c>
      <c r="Q10" s="10" t="e">
        <f>ROUND(R10/R9%,6)</f>
        <v>#REF!</v>
      </c>
      <c r="R10" s="2" t="e">
        <f>'Anexo III.2'!J9+'Anexo III.2x'!J9+'Anexo III.3x'!J9+'Anexo III.4x'!J9</f>
        <v>#REF!</v>
      </c>
      <c r="S10" s="10" t="e">
        <f>ROUND(T10/T9%,6)</f>
        <v>#REF!</v>
      </c>
      <c r="T10" s="2" t="e">
        <f>'Anexo III.2'!K9+'Anexo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III.2'!C10+'Anexo III.2x'!C10+'Anexo III.3x'!C10+'Anexo III.4x'!C10</f>
        <v>#REF!</v>
      </c>
      <c r="E11" s="10" t="e">
        <f>ROUND(F11/F9%,6)</f>
        <v>#REF!</v>
      </c>
      <c r="F11" s="2" t="e">
        <f>'Anexo III.2'!D10+'Anexo III.2x'!D10+'Anexo III.3x'!D10+'Anexo III.4x'!D10</f>
        <v>#REF!</v>
      </c>
      <c r="G11" s="19" t="e">
        <f>ROUND(H11/H9%,6)</f>
        <v>#REF!</v>
      </c>
      <c r="H11" s="20" t="e">
        <f>'Anexo III.2'!E10+'Anexo III.2x'!E10+'Anexo III.3x'!E10+'Anexo III.4x'!E10</f>
        <v>#REF!</v>
      </c>
      <c r="I11" s="10" t="e">
        <f>ROUND(J11/J9%,6)</f>
        <v>#REF!</v>
      </c>
      <c r="J11" s="2" t="e">
        <f>'Anexo III.2'!F10+'Anexo III.2x'!F10+'Anexo III.3x'!F10+'Anexo III.4x'!F10</f>
        <v>#REF!</v>
      </c>
      <c r="K11" s="19" t="e">
        <f>ROUND(L11/L9%,6)</f>
        <v>#REF!</v>
      </c>
      <c r="L11" s="20" t="e">
        <f>'Anexo III.2'!G10+'Anexo III.2x'!G10+'Anexo III.3x'!G10+'Anexo III.4x'!G10</f>
        <v>#REF!</v>
      </c>
      <c r="M11" s="10" t="e">
        <f>ROUND(N11/N9%,6)</f>
        <v>#REF!</v>
      </c>
      <c r="N11" s="2" t="e">
        <f>'Anexo III.2'!H10+'Anexo III.2x'!H10+'Anexo III.3x'!H10+'Anexo III.4x'!H10</f>
        <v>#REF!</v>
      </c>
      <c r="O11" s="19" t="e">
        <f>ROUND(P11/P9%,6)</f>
        <v>#REF!</v>
      </c>
      <c r="P11" s="20" t="e">
        <f>'Anexo III.2'!I10+'Anexo III.2x'!I10+'Anexo III.3x'!I10+'Anexo III.4x'!I10</f>
        <v>#REF!</v>
      </c>
      <c r="Q11" s="10" t="e">
        <f>ROUND(R11/R9%,6)</f>
        <v>#REF!</v>
      </c>
      <c r="R11" s="2" t="e">
        <f>'Anexo III.2'!J10+'Anexo III.2x'!J10+'Anexo III.3x'!J10+'Anexo III.4x'!J10</f>
        <v>#REF!</v>
      </c>
      <c r="S11" s="10" t="e">
        <f>ROUND(T11/T9%,6)</f>
        <v>#REF!</v>
      </c>
      <c r="T11" s="2" t="e">
        <f>'Anexo III.2'!K10+'Anexo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III.2'!C11+'Anexo III.2x'!C11+'Anexo III.3x'!C11+'Anexo III.4x'!C11</f>
        <v>#REF!</v>
      </c>
      <c r="E12" s="10" t="e">
        <f>ROUND(F12/F9%,6)</f>
        <v>#REF!</v>
      </c>
      <c r="F12" s="2" t="e">
        <f>'Anexo III.2'!D11+'Anexo III.2x'!D11+'Anexo III.3x'!D11+'Anexo III.4x'!D11</f>
        <v>#REF!</v>
      </c>
      <c r="G12" s="19" t="e">
        <f>ROUND(H12/H9%,6)</f>
        <v>#REF!</v>
      </c>
      <c r="H12" s="20" t="e">
        <f>'Anexo III.2'!E11+'Anexo III.2x'!E11+'Anexo III.3x'!E11+'Anexo III.4x'!E11</f>
        <v>#REF!</v>
      </c>
      <c r="I12" s="10" t="e">
        <f>ROUND(J12/J9%,6)</f>
        <v>#REF!</v>
      </c>
      <c r="J12" s="2" t="e">
        <f>'Anexo III.2'!F11+'Anexo III.2x'!F11+'Anexo III.3x'!F11+'Anexo III.4x'!F11</f>
        <v>#REF!</v>
      </c>
      <c r="K12" s="19" t="e">
        <f>ROUND(L12/L9%,6)</f>
        <v>#REF!</v>
      </c>
      <c r="L12" s="20" t="e">
        <f>'Anexo III.2'!G11+'Anexo III.2x'!G11+'Anexo III.3x'!G11+'Anexo III.4x'!G11</f>
        <v>#REF!</v>
      </c>
      <c r="M12" s="10" t="e">
        <f>ROUND(N12/N9%,6)</f>
        <v>#REF!</v>
      </c>
      <c r="N12" s="2" t="e">
        <f>'Anexo III.2'!H11+'Anexo III.2x'!H11+'Anexo III.3x'!H11+'Anexo III.4x'!H11</f>
        <v>#REF!</v>
      </c>
      <c r="O12" s="19" t="e">
        <f>ROUND(P12/P9%,6)</f>
        <v>#REF!</v>
      </c>
      <c r="P12" s="20" t="e">
        <f>'Anexo III.2'!I11+'Anexo III.2x'!I11+'Anexo III.3x'!I11+'Anexo III.4x'!I11</f>
        <v>#REF!</v>
      </c>
      <c r="Q12" s="10" t="e">
        <f>ROUND(R12/R9%,6)</f>
        <v>#REF!</v>
      </c>
      <c r="R12" s="2" t="e">
        <f>'Anexo III.2'!J11+'Anexo III.2x'!J11+'Anexo III.3x'!J11+'Anexo III.4x'!J11</f>
        <v>#REF!</v>
      </c>
      <c r="S12" s="10" t="e">
        <f>ROUND(T12/T9%,6)</f>
        <v>#REF!</v>
      </c>
      <c r="T12" s="2" t="e">
        <f>'Anexo III.2'!K11+'Anexo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III.2'!C12+'Anexo III.2x'!C12+'Anexo III.3x'!C12+'Anexo III.4x'!C12</f>
        <v>#REF!</v>
      </c>
      <c r="E13" s="10" t="e">
        <f>ROUND(F13/F9%,6)</f>
        <v>#REF!</v>
      </c>
      <c r="F13" s="2" t="e">
        <f>'Anexo III.2'!D12+'Anexo III.2x'!D12+'Anexo III.3x'!D12+'Anexo III.4x'!D12</f>
        <v>#REF!</v>
      </c>
      <c r="G13" s="19" t="e">
        <f>ROUND(H13/H9%,6)</f>
        <v>#REF!</v>
      </c>
      <c r="H13" s="20" t="e">
        <f>'Anexo III.2'!E12+'Anexo III.2x'!E12+'Anexo III.3x'!E12+'Anexo III.4x'!E12</f>
        <v>#REF!</v>
      </c>
      <c r="I13" s="10" t="e">
        <f>ROUND(J13/J9%,6)</f>
        <v>#REF!</v>
      </c>
      <c r="J13" s="2" t="e">
        <f>'Anexo III.2'!F12+'Anexo III.2x'!F12+'Anexo III.3x'!F12+'Anexo III.4x'!F12</f>
        <v>#REF!</v>
      </c>
      <c r="K13" s="19" t="e">
        <f>ROUND(L13/L9%,6)</f>
        <v>#REF!</v>
      </c>
      <c r="L13" s="20" t="e">
        <f>'Anexo III.2'!G12+'Anexo III.2x'!G12+'Anexo III.3x'!G12+'Anexo III.4x'!G12</f>
        <v>#REF!</v>
      </c>
      <c r="M13" s="10" t="e">
        <f>ROUND(N13/N9%,6)</f>
        <v>#REF!</v>
      </c>
      <c r="N13" s="2" t="e">
        <f>'Anexo III.2'!H12+'Anexo III.2x'!H12+'Anexo III.3x'!H12+'Anexo III.4x'!H12</f>
        <v>#REF!</v>
      </c>
      <c r="O13" s="19" t="e">
        <f>ROUND(P13/P9%,6)</f>
        <v>#REF!</v>
      </c>
      <c r="P13" s="20" t="e">
        <f>'Anexo III.2'!I12+'Anexo III.2x'!I12+'Anexo III.3x'!I12+'Anexo III.4x'!I12</f>
        <v>#REF!</v>
      </c>
      <c r="Q13" s="10" t="e">
        <f>ROUND(R13/R9%,6)</f>
        <v>#REF!</v>
      </c>
      <c r="R13" s="2" t="e">
        <f>'Anexo III.2'!J12+'Anexo III.2x'!J12+'Anexo III.3x'!J12+'Anexo III.4x'!J12</f>
        <v>#REF!</v>
      </c>
      <c r="S13" s="10" t="e">
        <f>ROUND(T13/T9%,6)</f>
        <v>#REF!</v>
      </c>
      <c r="T13" s="2" t="e">
        <f>'Anexo III.2'!K12+'Anexo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III.2'!C13+'Anexo III.2x'!C13+'Anexo III.3x'!C13+'Anexo III.4x'!C13</f>
        <v>#REF!</v>
      </c>
      <c r="E14" s="10" t="e">
        <f>ROUND(F14/F9%,6)</f>
        <v>#REF!</v>
      </c>
      <c r="F14" s="2" t="e">
        <f>'Anexo III.2'!D13+'Anexo III.2x'!D13+'Anexo III.3x'!D13+'Anexo III.4x'!D13</f>
        <v>#REF!</v>
      </c>
      <c r="G14" s="19" t="e">
        <f>ROUND(H14/H9%,6)</f>
        <v>#REF!</v>
      </c>
      <c r="H14" s="20" t="e">
        <f>'Anexo III.2'!E13+'Anexo III.2x'!E13+'Anexo III.3x'!E13+'Anexo III.4x'!E13</f>
        <v>#REF!</v>
      </c>
      <c r="I14" s="10" t="e">
        <f>ROUND(J14/J9%,6)</f>
        <v>#REF!</v>
      </c>
      <c r="J14" s="2" t="e">
        <f>'Anexo III.2'!F13+'Anexo III.2x'!F13+'Anexo III.3x'!F13+'Anexo III.4x'!F13</f>
        <v>#REF!</v>
      </c>
      <c r="K14" s="19" t="e">
        <f>ROUND(L14/L9%,6)</f>
        <v>#REF!</v>
      </c>
      <c r="L14" s="20" t="e">
        <f>'Anexo III.2'!G13+'Anexo III.2x'!G13+'Anexo III.3x'!G13+'Anexo III.4x'!G13</f>
        <v>#REF!</v>
      </c>
      <c r="M14" s="10" t="e">
        <f>ROUND(N14/N9%,6)</f>
        <v>#REF!</v>
      </c>
      <c r="N14" s="2" t="e">
        <f>'Anexo III.2'!H13+'Anexo III.2x'!H13+'Anexo III.3x'!H13+'Anexo III.4x'!H13</f>
        <v>#REF!</v>
      </c>
      <c r="O14" s="19" t="e">
        <f>ROUND(P14/P9%,6)</f>
        <v>#REF!</v>
      </c>
      <c r="P14" s="20" t="e">
        <f>'Anexo III.2'!I13+'Anexo III.2x'!I13+'Anexo III.3x'!I13+'Anexo III.4x'!I13</f>
        <v>#REF!</v>
      </c>
      <c r="Q14" s="10" t="e">
        <f>ROUND(R14/R9%,6)</f>
        <v>#REF!</v>
      </c>
      <c r="R14" s="2" t="e">
        <f>'Anexo III.2'!J13+'Anexo III.2x'!J13+'Anexo III.3x'!J13+'Anexo III.4x'!J13</f>
        <v>#REF!</v>
      </c>
      <c r="S14" s="10" t="e">
        <f>ROUND(T14/T9%,6)</f>
        <v>#REF!</v>
      </c>
      <c r="T14" s="2" t="e">
        <f>'Anexo III.2'!K13+'Anexo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III.2'!C14+'Anexo III.2x'!C14+'Anexo III.3x'!C14+'Anexo III.4x'!C14</f>
        <v>#REF!</v>
      </c>
      <c r="E15" s="10" t="e">
        <f>ROUND(F15/F9%,6)</f>
        <v>#REF!</v>
      </c>
      <c r="F15" s="2" t="e">
        <f>'Anexo III.2'!D14+'Anexo III.2x'!D14+'Anexo III.3x'!D14+'Anexo III.4x'!D14</f>
        <v>#REF!</v>
      </c>
      <c r="G15" s="19" t="e">
        <f>ROUND(H15/H9%,6)</f>
        <v>#REF!</v>
      </c>
      <c r="H15" s="20" t="e">
        <f>'Anexo III.2'!E14+'Anexo III.2x'!E14+'Anexo III.3x'!E14+'Anexo III.4x'!E14</f>
        <v>#REF!</v>
      </c>
      <c r="I15" s="10" t="e">
        <f>ROUND(J15/J9%,6)</f>
        <v>#REF!</v>
      </c>
      <c r="J15" s="2" t="e">
        <f>'Anexo III.2'!F14+'Anexo III.2x'!F14+'Anexo III.3x'!F14+'Anexo III.4x'!F14</f>
        <v>#REF!</v>
      </c>
      <c r="K15" s="19" t="e">
        <f>ROUND(L15/L9%,6)</f>
        <v>#REF!</v>
      </c>
      <c r="L15" s="20" t="e">
        <f>'Anexo III.2'!G14+'Anexo III.2x'!G14+'Anexo III.3x'!G14+'Anexo III.4x'!G14</f>
        <v>#REF!</v>
      </c>
      <c r="M15" s="10" t="e">
        <f>ROUND(N15/N9%,6)</f>
        <v>#REF!</v>
      </c>
      <c r="N15" s="2" t="e">
        <f>'Anexo III.2'!H14+'Anexo III.2x'!H14+'Anexo III.3x'!H14+'Anexo III.4x'!H14</f>
        <v>#REF!</v>
      </c>
      <c r="O15" s="19" t="e">
        <f>ROUND(P15/P9%,6)</f>
        <v>#REF!</v>
      </c>
      <c r="P15" s="20" t="e">
        <f>'Anexo III.2'!I14+'Anexo III.2x'!I14+'Anexo III.3x'!I14+'Anexo III.4x'!I14</f>
        <v>#REF!</v>
      </c>
      <c r="Q15" s="10" t="e">
        <f>ROUND(R15/R9%,6)</f>
        <v>#REF!</v>
      </c>
      <c r="R15" s="2" t="e">
        <f>'Anexo III.2'!J14+'Anexo III.2x'!J14+'Anexo III.3x'!J14+'Anexo III.4x'!J14</f>
        <v>#REF!</v>
      </c>
      <c r="S15" s="10" t="e">
        <f>ROUND(T15/T9%,6)</f>
        <v>#REF!</v>
      </c>
      <c r="T15" s="2" t="e">
        <f>'Anexo III.2'!K14+'Anexo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III.2'!C15+'Anexo III.2x'!C15+'Anexo III.3x'!C15+'Anexo III.4x'!C15</f>
        <v>#REF!</v>
      </c>
      <c r="E16" s="10" t="e">
        <f>ROUND(F16/F9%,6)</f>
        <v>#REF!</v>
      </c>
      <c r="F16" s="2" t="e">
        <f>'Anexo III.2'!D15+'Anexo III.2x'!D15+'Anexo III.3x'!D15+'Anexo III.4x'!D15</f>
        <v>#REF!</v>
      </c>
      <c r="G16" s="19" t="e">
        <f>ROUND(H16/H9%,6)</f>
        <v>#REF!</v>
      </c>
      <c r="H16" s="20" t="e">
        <f>'Anexo III.2'!E15+'Anexo III.2x'!E15+'Anexo III.3x'!E15+'Anexo III.4x'!E15</f>
        <v>#REF!</v>
      </c>
      <c r="I16" s="10" t="e">
        <f>ROUND(J16/J9%,6)</f>
        <v>#REF!</v>
      </c>
      <c r="J16" s="2" t="e">
        <f>'Anexo III.2'!F15+'Anexo III.2x'!F15+'Anexo III.3x'!F15+'Anexo III.4x'!F15</f>
        <v>#REF!</v>
      </c>
      <c r="K16" s="19" t="e">
        <f>ROUND(L16/L9%,6)</f>
        <v>#REF!</v>
      </c>
      <c r="L16" s="20" t="e">
        <f>'Anexo III.2'!G15+'Anexo III.2x'!G15+'Anexo III.3x'!G15+'Anexo III.4x'!G15</f>
        <v>#REF!</v>
      </c>
      <c r="M16" s="10" t="e">
        <f>ROUND(N16/N9%,6)</f>
        <v>#REF!</v>
      </c>
      <c r="N16" s="2" t="e">
        <f>'Anexo III.2'!H15+'Anexo III.2x'!H15+'Anexo III.3x'!H15+'Anexo III.4x'!H15</f>
        <v>#REF!</v>
      </c>
      <c r="O16" s="19" t="e">
        <f>ROUND(P16/P9%,6)</f>
        <v>#REF!</v>
      </c>
      <c r="P16" s="20" t="e">
        <f>'Anexo III.2'!I15+'Anexo III.2x'!I15+'Anexo III.3x'!I15+'Anexo III.4x'!I15</f>
        <v>#REF!</v>
      </c>
      <c r="Q16" s="10" t="e">
        <f>ROUND(R16/R9%,6)</f>
        <v>#REF!</v>
      </c>
      <c r="R16" s="2" t="e">
        <f>'Anexo III.2'!J15+'Anexo III.2x'!J15+'Anexo III.3x'!J15+'Anexo III.4x'!J15</f>
        <v>#REF!</v>
      </c>
      <c r="S16" s="10" t="e">
        <f>ROUND(T16/T9%,6)</f>
        <v>#REF!</v>
      </c>
      <c r="T16" s="2" t="e">
        <f>'Anexo III.2'!K15+'Anexo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III.2'!C16+'Anexo III.2x'!C16+'Anexo III.3x'!C16+'Anexo III.4x'!C16</f>
        <v>#REF!</v>
      </c>
      <c r="E17" s="10" t="e">
        <f>ROUND(F17/F9%,6)</f>
        <v>#REF!</v>
      </c>
      <c r="F17" s="2" t="e">
        <f>'Anexo III.2'!D16+'Anexo III.2x'!D16+'Anexo III.3x'!D16+'Anexo III.4x'!D16</f>
        <v>#REF!</v>
      </c>
      <c r="G17" s="19" t="e">
        <f>ROUND(H17/H9%,6)</f>
        <v>#REF!</v>
      </c>
      <c r="H17" s="20" t="e">
        <f>'Anexo III.2'!E16+'Anexo III.2x'!E16+'Anexo III.3x'!E16+'Anexo III.4x'!E16</f>
        <v>#REF!</v>
      </c>
      <c r="I17" s="10" t="e">
        <f>ROUND(J17/J9%,6)</f>
        <v>#REF!</v>
      </c>
      <c r="J17" s="2" t="e">
        <f>'Anexo III.2'!F16+'Anexo III.2x'!F16+'Anexo III.3x'!F16+'Anexo III.4x'!F16</f>
        <v>#REF!</v>
      </c>
      <c r="K17" s="19" t="e">
        <f>ROUND(L17/L9%,6)</f>
        <v>#REF!</v>
      </c>
      <c r="L17" s="20" t="e">
        <f>'Anexo III.2'!G16+'Anexo III.2x'!G16+'Anexo III.3x'!G16+'Anexo III.4x'!G16</f>
        <v>#REF!</v>
      </c>
      <c r="M17" s="10" t="e">
        <f>ROUND(N17/N9%,6)</f>
        <v>#REF!</v>
      </c>
      <c r="N17" s="2" t="e">
        <f>'Anexo III.2'!H16+'Anexo III.2x'!H16+'Anexo III.3x'!H16+'Anexo III.4x'!H16</f>
        <v>#REF!</v>
      </c>
      <c r="O17" s="19" t="e">
        <f>ROUND(P17/P9%,6)</f>
        <v>#REF!</v>
      </c>
      <c r="P17" s="20" t="e">
        <f>'Anexo III.2'!I16+'Anexo III.2x'!I16+'Anexo III.3x'!I16+'Anexo III.4x'!I16</f>
        <v>#REF!</v>
      </c>
      <c r="Q17" s="10" t="e">
        <f>ROUND(R17/R9%,6)</f>
        <v>#REF!</v>
      </c>
      <c r="R17" s="2" t="e">
        <f>'Anexo III.2'!J16+'Anexo III.2x'!J16+'Anexo III.3x'!J16+'Anexo III.4x'!J16</f>
        <v>#REF!</v>
      </c>
      <c r="S17" s="10" t="e">
        <f>ROUND(T17/T9%,6)</f>
        <v>#REF!</v>
      </c>
      <c r="T17" s="2" t="e">
        <f>'Anexo III.2'!K16+'Anexo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III.2'!C17+'Anexo III.2x'!C17+'Anexo III.3x'!C17+'Anexo III.4x'!C17</f>
        <v>#REF!</v>
      </c>
      <c r="E18" s="10" t="e">
        <f>ROUND(F18/F9%,6)</f>
        <v>#REF!</v>
      </c>
      <c r="F18" s="2" t="e">
        <f>'Anexo III.2'!D17+'Anexo III.2x'!D17+'Anexo III.3x'!D17+'Anexo III.4x'!D17</f>
        <v>#REF!</v>
      </c>
      <c r="G18" s="19" t="e">
        <f>ROUND(H18/H9%,6)</f>
        <v>#REF!</v>
      </c>
      <c r="H18" s="20" t="e">
        <f>'Anexo III.2'!E17+'Anexo III.2x'!E17+'Anexo III.3x'!E17+'Anexo III.4x'!E17</f>
        <v>#REF!</v>
      </c>
      <c r="I18" s="10" t="e">
        <f>ROUND(J18/J9%,6)</f>
        <v>#REF!</v>
      </c>
      <c r="J18" s="2" t="e">
        <f>'Anexo III.2'!F17+'Anexo III.2x'!F17+'Anexo III.3x'!F17+'Anexo III.4x'!F17</f>
        <v>#REF!</v>
      </c>
      <c r="K18" s="19" t="e">
        <f>ROUND(L18/L9%,6)</f>
        <v>#REF!</v>
      </c>
      <c r="L18" s="20" t="e">
        <f>'Anexo III.2'!G17+'Anexo III.2x'!G17+'Anexo III.3x'!G17+'Anexo III.4x'!G17</f>
        <v>#REF!</v>
      </c>
      <c r="M18" s="10" t="e">
        <f>ROUND(N18/N9%,6)</f>
        <v>#REF!</v>
      </c>
      <c r="N18" s="2" t="e">
        <f>'Anexo III.2'!H17+'Anexo III.2x'!H17+'Anexo III.3x'!H17+'Anexo III.4x'!H17</f>
        <v>#REF!</v>
      </c>
      <c r="O18" s="19" t="e">
        <f>ROUND(P18/P9%,6)</f>
        <v>#REF!</v>
      </c>
      <c r="P18" s="20" t="e">
        <f>'Anexo III.2'!I17+'Anexo III.2x'!I17+'Anexo III.3x'!I17+'Anexo III.4x'!I17</f>
        <v>#REF!</v>
      </c>
      <c r="Q18" s="10" t="e">
        <f>ROUND(R18/R9%,6)</f>
        <v>#REF!</v>
      </c>
      <c r="R18" s="2" t="e">
        <f>'Anexo III.2'!J17+'Anexo III.2x'!J17+'Anexo III.3x'!J17+'Anexo III.4x'!J17</f>
        <v>#REF!</v>
      </c>
      <c r="S18" s="10" t="e">
        <f>ROUND(T18/T9%,6)</f>
        <v>#REF!</v>
      </c>
      <c r="T18" s="2" t="e">
        <f>'Anexo III.2'!K17+'Anexo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III.2'!C18+'Anexo III.2x'!C18+'Anexo III.3x'!C18+'Anexo III.4x'!C18</f>
        <v>#REF!</v>
      </c>
      <c r="E19" s="10" t="e">
        <f>ROUND(F19/F9%,6)</f>
        <v>#REF!</v>
      </c>
      <c r="F19" s="2" t="e">
        <f>'Anexo III.2'!D18+'Anexo III.2x'!D18+'Anexo III.3x'!D18+'Anexo III.4x'!D18</f>
        <v>#REF!</v>
      </c>
      <c r="G19" s="19" t="e">
        <f>ROUND(H19/H9%,6)</f>
        <v>#REF!</v>
      </c>
      <c r="H19" s="20" t="e">
        <f>'Anexo III.2'!E18+'Anexo III.2x'!E18+'Anexo III.3x'!E18+'Anexo III.4x'!E18</f>
        <v>#REF!</v>
      </c>
      <c r="I19" s="10" t="e">
        <f>ROUND(J19/J9%,6)</f>
        <v>#REF!</v>
      </c>
      <c r="J19" s="2" t="e">
        <f>'Anexo III.2'!F18+'Anexo III.2x'!F18+'Anexo III.3x'!F18+'Anexo III.4x'!F18</f>
        <v>#REF!</v>
      </c>
      <c r="K19" s="19" t="e">
        <f>ROUND(L19/L9%,6)</f>
        <v>#REF!</v>
      </c>
      <c r="L19" s="20" t="e">
        <f>'Anexo III.2'!G18+'Anexo III.2x'!G18+'Anexo III.3x'!G18+'Anexo III.4x'!G18</f>
        <v>#REF!</v>
      </c>
      <c r="M19" s="10" t="e">
        <f>ROUND(N19/N9%,6)</f>
        <v>#REF!</v>
      </c>
      <c r="N19" s="2" t="e">
        <f>'Anexo III.2'!H18+'Anexo III.2x'!H18+'Anexo III.3x'!H18+'Anexo III.4x'!H18</f>
        <v>#REF!</v>
      </c>
      <c r="O19" s="19" t="e">
        <f>ROUND(P19/P9%,6)</f>
        <v>#REF!</v>
      </c>
      <c r="P19" s="20" t="e">
        <f>'Anexo III.2'!I18+'Anexo III.2x'!I18+'Anexo III.3x'!I18+'Anexo III.4x'!I18</f>
        <v>#REF!</v>
      </c>
      <c r="Q19" s="10" t="e">
        <f>ROUND(R19/R9%,6)</f>
        <v>#REF!</v>
      </c>
      <c r="R19" s="2" t="e">
        <f>'Anexo III.2'!J18+'Anexo III.2x'!J18+'Anexo III.3x'!J18+'Anexo III.4x'!J18</f>
        <v>#REF!</v>
      </c>
      <c r="S19" s="10" t="e">
        <f>ROUND(T19/T9%,6)</f>
        <v>#REF!</v>
      </c>
      <c r="T19" s="2" t="e">
        <f>'Anexo III.2'!K18+'Anexo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III.2'!C19+'Anexo III.2x'!C19+'Anexo III.3x'!C19+'Anexo III.4x'!C19</f>
        <v>#REF!</v>
      </c>
      <c r="E20" s="10" t="e">
        <f>ROUND(F20/F9%,6)</f>
        <v>#REF!</v>
      </c>
      <c r="F20" s="2" t="e">
        <f>'Anexo III.2'!D19+'Anexo III.2x'!D19+'Anexo III.3x'!D19+'Anexo III.4x'!D19</f>
        <v>#REF!</v>
      </c>
      <c r="G20" s="19" t="e">
        <f>ROUND(H20/H9%,6)</f>
        <v>#REF!</v>
      </c>
      <c r="H20" s="20" t="e">
        <f>'Anexo III.2'!E19+'Anexo III.2x'!E19+'Anexo III.3x'!E19+'Anexo III.4x'!E19</f>
        <v>#REF!</v>
      </c>
      <c r="I20" s="10" t="e">
        <f>ROUND(J20/J9%,6)</f>
        <v>#REF!</v>
      </c>
      <c r="J20" s="2" t="e">
        <f>'Anexo III.2'!F19+'Anexo III.2x'!F19+'Anexo III.3x'!F19+'Anexo III.4x'!F19</f>
        <v>#REF!</v>
      </c>
      <c r="K20" s="19" t="e">
        <f>ROUND(L20/L9%,6)</f>
        <v>#REF!</v>
      </c>
      <c r="L20" s="20" t="e">
        <f>'Anexo III.2'!G19+'Anexo III.2x'!G19+'Anexo III.3x'!G19+'Anexo III.4x'!G19</f>
        <v>#REF!</v>
      </c>
      <c r="M20" s="10" t="e">
        <f>ROUND(N20/N9%,6)</f>
        <v>#REF!</v>
      </c>
      <c r="N20" s="2" t="e">
        <f>'Anexo III.2'!H19+'Anexo III.2x'!H19+'Anexo III.3x'!H19+'Anexo III.4x'!H19</f>
        <v>#REF!</v>
      </c>
      <c r="O20" s="19" t="e">
        <f>ROUND(P20/P9%,6)</f>
        <v>#REF!</v>
      </c>
      <c r="P20" s="20" t="e">
        <f>'Anexo III.2'!I19+'Anexo III.2x'!I19+'Anexo III.3x'!I19+'Anexo III.4x'!I19</f>
        <v>#REF!</v>
      </c>
      <c r="Q20" s="10" t="e">
        <f>ROUND(R20/R9%,6)</f>
        <v>#REF!</v>
      </c>
      <c r="R20" s="2" t="e">
        <f>'Anexo III.2'!J19+'Anexo III.2x'!J19+'Anexo III.3x'!J19+'Anexo III.4x'!J19</f>
        <v>#REF!</v>
      </c>
      <c r="S20" s="10" t="e">
        <f>ROUND(T20/T9%,6)</f>
        <v>#REF!</v>
      </c>
      <c r="T20" s="2" t="e">
        <f>'Anexo III.2'!K19+'Anexo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III.2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2023-06-29T21:52:11Z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