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120" yWindow="-120" windowWidth="15480" windowHeight="8130" tabRatio="775"/>
  </bookViews>
  <sheets>
    <sheet name="Intereses deuda" sheetId="5" r:id="rId1"/>
  </sheets>
  <definedNames>
    <definedName name="_xlnm.Print_Area" localSheetId="0">'Intereses deuda'!$A$1:$E$14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2" i="5" l="1"/>
  <c r="E12" i="5"/>
  <c r="B12" i="5" l="1"/>
  <c r="B11" i="5" s="1"/>
  <c r="C11" i="5"/>
  <c r="E11" i="5"/>
</calcChain>
</file>

<file path=xl/sharedStrings.xml><?xml version="1.0" encoding="utf-8"?>
<sst xmlns="http://schemas.openxmlformats.org/spreadsheetml/2006/main" count="25" uniqueCount="25">
  <si>
    <t>Institución</t>
  </si>
  <si>
    <t>Importe Contratado</t>
  </si>
  <si>
    <t>Obligaciones de Largo Plazo</t>
  </si>
  <si>
    <t xml:space="preserve"> Intereses Pagados</t>
  </si>
  <si>
    <t>TIIE + sobretasa (vigente)</t>
  </si>
  <si>
    <t>GOBIERNO DEL ESTADO DE QUINTANA ROO</t>
  </si>
  <si>
    <t>Saldo a la fecha</t>
  </si>
  <si>
    <t>Deuda Pública</t>
  </si>
  <si>
    <t>Banco Mercantil del Norte, S.A. (3,000mdp.)</t>
  </si>
  <si>
    <t>Banco Mercantil del Norte, S.A. (3,300mdp.)</t>
  </si>
  <si>
    <t>BBVA México, S.A. (737 mdp.)*</t>
  </si>
  <si>
    <t>Santander México, S.A. (1,500 mdp.)</t>
  </si>
  <si>
    <t>Banobras, S.N.C. (5,000 mdp.)</t>
  </si>
  <si>
    <t>Banobras, S.N.C. (3,000 mdp.)</t>
  </si>
  <si>
    <t>Banobras, S.N.C. (2,808 mdp)</t>
  </si>
  <si>
    <t>(Cifras en pesos)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</si>
  <si>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* El crédito de BBVA México, S.A. corresponde al importe contratado de $1,000,000,000.00 mismo que mediante el segundo convenio modificatorio de fecha 27 de febrero de 2024, quedo en $737,138,810.00</t>
    </r>
  </si>
  <si>
    <t>TIIE+0.45</t>
  </si>
  <si>
    <t>TIIE+0.48</t>
  </si>
  <si>
    <t>TIIE+0.49</t>
  </si>
  <si>
    <t>TIIE+0.46</t>
  </si>
  <si>
    <t>TIIE+0.53</t>
  </si>
  <si>
    <t>TIIE+0.41</t>
  </si>
  <si>
    <t>TIIE+0.51</t>
  </si>
  <si>
    <t>Reporte Analítico de Intereses de la Deuda 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</si>
</sst>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&quot;-&quot;_-;_-@_-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11"/>
      <color theme="1"/>
      <name val="Calibri"/>
      <family val="2"/>
      <scheme val="minor"/>
    </font>
    <font>
      <sz val="11"/>
      <color theme="1"/>
      <name val="Futura"/>
    </font>
    <font>
      <b/>
      <sz val="11"/>
      <color theme="1"/>
      <name val="Futura Lt BT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Futur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5" borderId="13" xfId="0" applyFont="1" applyFill="1" applyBorder="1"/>
    <xf numFmtId="3" fontId="3" fillId="5" borderId="6" xfId="0" applyNumberFormat="1" applyFont="1" applyFill="1" applyBorder="1"/>
    <xf numFmtId="0" fontId="3" fillId="4" borderId="15" xfId="0" applyFont="1" applyFill="1" applyBorder="1"/>
    <xf numFmtId="0" fontId="3" fillId="4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/>
    </xf>
    <xf numFmtId="164" fontId="8" fillId="0" borderId="0" xfId="0" applyNumberFormat="1" applyFont="1"/>
    <xf numFmtId="164" fontId="3" fillId="4" borderId="7" xfId="0" applyNumberFormat="1" applyFont="1" applyFill="1" applyBorder="1"/>
    <xf numFmtId="164" fontId="3" fillId="4" borderId="15" xfId="0" applyNumberFormat="1" applyFont="1" applyFill="1" applyBorder="1"/>
    <xf numFmtId="4" fontId="3" fillId="5" borderId="6" xfId="0" applyNumberFormat="1" applyFont="1" applyFill="1" applyBorder="1"/>
    <xf numFmtId="4" fontId="3" fillId="5" borderId="8" xfId="0" applyNumberFormat="1" applyFont="1" applyFill="1" applyBorder="1"/>
    <xf numFmtId="165" fontId="4" fillId="2" borderId="16" xfId="1" applyNumberFormat="1" applyFont="1" applyFill="1" applyBorder="1" applyAlignment="1">
      <alignment vertical="center"/>
    </xf>
    <xf numFmtId="165" fontId="4" fillId="6" borderId="16" xfId="1" applyNumberFormat="1" applyFont="1" applyFill="1" applyBorder="1" applyAlignment="1">
      <alignment vertical="center"/>
    </xf>
    <xf numFmtId="165" fontId="9" fillId="7" borderId="14" xfId="0" applyNumberFormat="1" applyFont="1" applyFill="1" applyBorder="1"/>
    <xf numFmtId="165" fontId="9" fillId="4" borderId="14" xfId="0" applyNumberFormat="1" applyFont="1" applyFill="1" applyBorder="1"/>
    <xf numFmtId="165" fontId="4" fillId="6" borderId="16" xfId="1" applyNumberFormat="1" applyFont="1" applyFill="1" applyBorder="1" applyAlignment="1">
      <alignment horizontal="center" vertical="center"/>
    </xf>
    <xf numFmtId="165" fontId="4" fillId="2" borderId="16" xfId="1" applyNumberFormat="1" applyFont="1" applyFill="1" applyBorder="1" applyAlignment="1">
      <alignment horizontal="right" vertical="center"/>
    </xf>
    <xf numFmtId="165" fontId="4" fillId="6" borderId="16" xfId="1" applyNumberFormat="1" applyFont="1" applyFill="1" applyBorder="1" applyAlignment="1">
      <alignment horizontal="right" vertical="center"/>
    </xf>
    <xf numFmtId="165" fontId="4" fillId="2" borderId="16" xfId="1" applyNumberFormat="1" applyFont="1" applyFill="1" applyBorder="1" applyAlignment="1">
      <alignment horizontal="center" vertical="center"/>
    </xf>
    <xf numFmtId="164" fontId="12" fillId="0" borderId="0" xfId="0" applyNumberFormat="1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5</xdr:row>
      <xdr:rowOff>9525</xdr:rowOff>
    </xdr:to>
    <xdr:pic>
      <xdr:nvPicPr>
        <xdr:cNvPr id="3" name="WordPictureWatermark213550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0" y="0"/>
          <a:ext cx="12573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76200</xdr:colOff>
      <xdr:row>0</xdr:row>
      <xdr:rowOff>123825</xdr:rowOff>
    </xdr:from>
    <xdr:to>
      <xdr:col>4</xdr:col>
      <xdr:colOff>559378</xdr:colOff>
      <xdr:row>5</xdr:row>
      <xdr:rowOff>9525</xdr:rowOff>
    </xdr:to>
    <xdr:pic>
      <xdr:nvPicPr>
        <xdr:cNvPr id="7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895975" y="123825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22"/>
  <sheetViews>
    <sheetView tabSelected="1" zoomScale="115" zoomScaleNormal="115" workbookViewId="0">
      <selection activeCell="D24" sqref="D24"/>
    </sheetView>
  </sheetViews>
  <sheetFormatPr baseColWidth="10" defaultRowHeight="15"/>
  <cols>
    <col min="1" max="1" width="42.140625" customWidth="1"/>
    <col min="2" max="2" width="22.5703125" customWidth="1"/>
    <col min="3" max="3" width="24" customWidth="1"/>
    <col min="4" max="4" width="21.140625" customWidth="1"/>
    <col min="5" max="5" width="22.85546875" customWidth="1"/>
    <col min="6" max="6" width="12.140625" customWidth="1"/>
  </cols>
  <sheetData>
    <row r="7" spans="1:5" ht="15.75" customHeight="1">
      <c r="A7" s="26" t="s">
        <v>5</v>
      </c>
      <c r="B7" s="27"/>
      <c r="C7" s="27"/>
      <c r="D7" s="27"/>
      <c r="E7" s="28"/>
    </row>
    <row r="8" spans="1:5" ht="15.75" customHeight="1">
      <c r="A8" s="29" t="s">
        <v>24</v>
      </c>
      <c r="B8" s="30"/>
      <c r="C8" s="30"/>
      <c r="D8" s="30"/>
      <c r="E8" s="31"/>
    </row>
    <row r="9" spans="1:5" ht="15.75" customHeight="1">
      <c r="A9" s="32" t="s">
        <v>15</v>
      </c>
      <c r="B9" s="33"/>
      <c r="C9" s="33"/>
      <c r="D9" s="33"/>
      <c r="E9" s="34"/>
    </row>
    <row r="10" spans="1:5" ht="30">
      <c r="A10" s="1" t="s">
        <v>0</v>
      </c>
      <c r="B10" s="2" t="s">
        <v>1</v>
      </c>
      <c r="C10" s="2" t="s">
        <v>6</v>
      </c>
      <c r="D10" s="3" t="s">
        <v>4</v>
      </c>
      <c r="E10" s="4" t="s">
        <v>3</v>
      </c>
    </row>
    <row r="11" spans="1:5">
      <c r="A11" s="5" t="s">
        <v>7</v>
      </c>
      <c r="B11" s="19">
        <f>B12</f>
        <v>19306765811.029999</v>
      </c>
      <c r="C11" s="15">
        <f>C12</f>
        <v>19231416733.590004</v>
      </c>
      <c r="D11" s="6"/>
      <c r="E11" s="16">
        <f>E12</f>
        <v>987026518.5</v>
      </c>
    </row>
    <row r="12" spans="1:5" ht="18" customHeight="1">
      <c r="A12" s="7" t="s">
        <v>2</v>
      </c>
      <c r="B12" s="20">
        <f>SUM(B13:B19)</f>
        <v>19306765811.029999</v>
      </c>
      <c r="C12" s="14">
        <f>SUM(C13:C19)</f>
        <v>19231416733.590004</v>
      </c>
      <c r="D12" s="8"/>
      <c r="E12" s="13">
        <f>SUM(E13:E19)</f>
        <v>987026518.5</v>
      </c>
    </row>
    <row r="13" spans="1:5">
      <c r="A13" s="9" t="s">
        <v>8</v>
      </c>
      <c r="B13" s="17">
        <v>3000000000</v>
      </c>
      <c r="C13" s="22">
        <v>2986886738</v>
      </c>
      <c r="D13" s="24" t="s">
        <v>17</v>
      </c>
      <c r="E13" s="22">
        <v>152558016.78</v>
      </c>
    </row>
    <row r="14" spans="1:5">
      <c r="A14" s="10" t="s">
        <v>9</v>
      </c>
      <c r="B14" s="18">
        <v>3300000000</v>
      </c>
      <c r="C14" s="23">
        <v>3285575412</v>
      </c>
      <c r="D14" s="21" t="s">
        <v>18</v>
      </c>
      <c r="E14" s="23">
        <v>168309971.47999999</v>
      </c>
    </row>
    <row r="15" spans="1:5">
      <c r="A15" s="9" t="s">
        <v>10</v>
      </c>
      <c r="B15" s="17">
        <v>737138810</v>
      </c>
      <c r="C15" s="12">
        <v>733916712.10000002</v>
      </c>
      <c r="D15" s="11" t="s">
        <v>20</v>
      </c>
      <c r="E15" s="25">
        <v>37534879.649999999</v>
      </c>
    </row>
    <row r="16" spans="1:5">
      <c r="A16" s="10" t="s">
        <v>11</v>
      </c>
      <c r="B16" s="18">
        <v>1461262972.03</v>
      </c>
      <c r="C16" s="23">
        <v>1454790773.8499999</v>
      </c>
      <c r="D16" s="21" t="s">
        <v>19</v>
      </c>
      <c r="E16" s="23">
        <v>74598896.450000003</v>
      </c>
    </row>
    <row r="17" spans="1:9">
      <c r="A17" s="9" t="s">
        <v>12</v>
      </c>
      <c r="B17" s="22">
        <v>5000000000</v>
      </c>
      <c r="C17" s="22">
        <v>4989267184.6700001</v>
      </c>
      <c r="D17" s="24" t="s">
        <v>21</v>
      </c>
      <c r="E17" s="22">
        <v>257530611.59</v>
      </c>
    </row>
    <row r="18" spans="1:9">
      <c r="A18" s="10" t="s">
        <v>13</v>
      </c>
      <c r="B18" s="18">
        <v>3000000000</v>
      </c>
      <c r="C18" s="18">
        <v>2985856198.46</v>
      </c>
      <c r="D18" s="21" t="s">
        <v>22</v>
      </c>
      <c r="E18" s="18">
        <v>152407496.71000001</v>
      </c>
    </row>
    <row r="19" spans="1:9">
      <c r="A19" s="9" t="s">
        <v>14</v>
      </c>
      <c r="B19" s="17">
        <v>2808364029</v>
      </c>
      <c r="C19" s="22">
        <v>2795123714.5100002</v>
      </c>
      <c r="D19" s="24" t="s">
        <v>23</v>
      </c>
      <c r="E19" s="22">
        <v>144086645.84</v>
      </c>
    </row>
    <row r="21" spans="1:9" ht="15" customHeight="1">
      <c r="A21" s="35" t="s">
        <v>16</v>
      </c>
      <c r="B21" s="35"/>
      <c r="C21" s="35"/>
      <c r="D21" s="35"/>
      <c r="E21" s="35"/>
      <c r="F21" s="35"/>
      <c r="G21" s="35"/>
      <c r="H21" s="35"/>
      <c r="I21" s="35"/>
    </row>
    <row r="22" spans="1:9">
      <c r="A22" s="35"/>
      <c r="B22" s="35"/>
      <c r="C22" s="35"/>
      <c r="D22" s="35"/>
      <c r="E22" s="35"/>
      <c r="F22" s="35"/>
      <c r="G22" s="35"/>
      <c r="H22" s="35"/>
      <c r="I22" s="35"/>
    </row>
  </sheetData>
  <mergeCells count="4">
    <mergeCell ref="A7:E7"/>
    <mergeCell ref="A8:E8"/>
    <mergeCell ref="A9:E9"/>
    <mergeCell ref="A21:I22"/>
  </mergeCells>
  <phoneticPr fontId="2" type="noConversion"/>
  <printOptions horizontalCentered="1"/>
  <pageMargins left="0.19685039370078741" right="0.19685039370078741" top="0.78740157480314965" bottom="0.35433070866141736" header="0.31496062992125984" footer="0.31496062992125984"/>
  <pageSetup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deuda</vt:lpstr>
      <vt:lpstr>'Intereses deuda'!Área_de_impresión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2024-07-18T18:43:15Z</cp:lastPrinted>
  <dcterms:created xsi:type="dcterms:W3CDTF">2014-06-27T18:01:08Z</dcterms:created>
  <dcterms:modified xsi:type="dcterms:W3CDTF">2025-07-23T01:04:53Z</dcterms:modified>
</cp:coreProperties>
</file>