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-45" yWindow="675" windowWidth="16605" windowHeight="4515" tabRatio="775"/>
  </bookViews>
  <sheets>
    <sheet name="1. Corto y Largo Plazo" sheetId="4" r:id="rId1"/>
  </sheets>
  <definedNames>
    <definedName name="_xlnm.Print_Area" localSheetId="0">'1. Corto y Largo Plazo'!$A$1:$E$34</definedName>
  </definedName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12" i="4" l="1"/>
  <c r="D12" i="4" l="1"/>
  <c r="C11" i="4" l="1"/>
</calcChain>
</file>

<file path=xl/sharedStrings.xml><?xml version="1.0" encoding="utf-8"?>
<sst xmlns="http://schemas.openxmlformats.org/spreadsheetml/2006/main" count="17" uniqueCount="15">
  <si>
    <t>Institución</t>
  </si>
  <si>
    <t>Importe Contratado</t>
  </si>
  <si>
    <t>Banobras, S.N.C.</t>
  </si>
  <si>
    <t>Obligaciones de Largo Plazo</t>
  </si>
  <si>
    <t>Plazo
(en meses)</t>
  </si>
  <si>
    <t>GOBIERNO DEL ESTADO DE QUINTANA ROO</t>
  </si>
  <si>
    <t>Deuda Pública</t>
  </si>
  <si>
    <t xml:space="preserve">Banco Mercantil del Norte, S.A. </t>
  </si>
  <si>
    <t xml:space="preserve">Santander México, S.A. </t>
  </si>
  <si>
    <t xml:space="preserve">Banobras, S.N.C. </t>
  </si>
  <si>
    <t>(Cifras en pesos)</t>
  </si>
  <si>
    <t xml:space="preserve">BBVA México, S.A.* </t>
  </si>
  <si>
    <t>NOTA: * El crédito de BBVA México, S.A. corresponde al importe contratado de $1,000,000,000.00 mismo que mediante el segundo convenio modificatorio de fecha 27 de febrero de 2024, quedo en $737,138,810.00</t>
  </si>
  <si>
    <t>Informe Analítico de la Deuda de Corto y Largo Plazo al 31 de Marzo  de 2025</t>
  </si>
  <si>
    <t>Saldo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</si>
</sst>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_-;_-@_-"/>
  </numFmts>
  <fonts count="7" x14ac:knownFonts="1">
    <font>
      <sz val="11"/>
      <color theme="1"/>
      <name val="Calibri"/>
      <family val="2"/>
      <scheme val="minor"/>
    </font>
    <font>
      <sz val="8"/>
      <name val="Verdana"/>
      <family val="2"/>
    </font>
    <font>
      <sz val="10"/>
      <color theme="1"/>
      <name val="Futura Lt BT"/>
      <family val="2"/>
    </font>
    <font>
      <b/>
      <sz val="11"/>
      <name val="Futura Lt BT"/>
      <family val="2"/>
    </font>
    <font>
      <sz val="11"/>
      <name val="Futura Lt BT"/>
      <family val="2"/>
    </font>
    <font>
      <b/>
      <sz val="11"/>
      <color theme="0"/>
      <name val="Futura Lt BT"/>
      <family val="2"/>
    </font>
    <font>
      <b/>
      <sz val="12"/>
      <color theme="0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/>
      </bottom>
      <diagonal/>
    </border>
    <border>
      <left/>
      <right style="thin">
        <color theme="0" tint="-0.14996795556505021"/>
      </right>
      <top/>
      <bottom style="thin">
        <color theme="0"/>
      </bottom>
      <diagonal/>
    </border>
    <border>
      <left style="thin">
        <color theme="0" tint="-0.1499679555650502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1499679555650502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2" fillId="0" borderId="0" xfId="0" applyFont="1" applyBorder="1"/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/>
    <xf numFmtId="3" fontId="3" fillId="4" borderId="2" xfId="0" applyNumberFormat="1" applyFont="1" applyFill="1" applyBorder="1" applyAlignment="1">
      <alignment horizontal="center"/>
    </xf>
    <xf numFmtId="0" fontId="4" fillId="5" borderId="13" xfId="0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164" fontId="3" fillId="4" borderId="2" xfId="0" applyNumberFormat="1" applyFont="1" applyFill="1" applyBorder="1" applyAlignment="1"/>
    <xf numFmtId="0" fontId="0" fillId="0" borderId="0" xfId="0" applyAlignment="1"/>
    <xf numFmtId="4" fontId="4" fillId="5" borderId="13" xfId="0" applyNumberFormat="1" applyFont="1" applyFill="1" applyBorder="1" applyAlignment="1">
      <alignment vertical="center"/>
    </xf>
    <xf numFmtId="4" fontId="4" fillId="3" borderId="13" xfId="0" applyNumberFormat="1" applyFont="1" applyFill="1" applyBorder="1" applyAlignment="1">
      <alignment vertical="center"/>
    </xf>
    <xf numFmtId="0" fontId="0" fillId="0" borderId="0" xfId="0" applyAlignment="1">
      <alignment horizontal="justify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colors>
    <mruColors>
      <color rgb="FF00A3B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34638</xdr:colOff>
      <xdr:row>0</xdr:row>
      <xdr:rowOff>34636</xdr:rowOff>
    </xdr:from>
    <xdr:to>
      <xdr:col>1</xdr:col>
      <xdr:colOff>1291938</xdr:colOff>
      <xdr:row>5</xdr:row>
      <xdr:rowOff>6061</xdr:rowOff>
    </xdr:to>
    <xdr:pic>
      <xdr:nvPicPr>
        <xdr:cNvPr id="3" name="WordPictureWatermark213550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33" t="4929" r="77568" b="83775"/>
        <a:stretch>
          <a:fillRect/>
        </a:stretch>
      </xdr:blipFill>
      <xdr:spPr bwMode="auto">
        <a:xfrm>
          <a:off x="796638" y="34636"/>
          <a:ext cx="12573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285750</xdr:colOff>
      <xdr:row>0</xdr:row>
      <xdr:rowOff>164523</xdr:rowOff>
    </xdr:from>
    <xdr:to>
      <xdr:col>4</xdr:col>
      <xdr:colOff>836469</xdr:colOff>
      <xdr:row>5</xdr:row>
      <xdr:rowOff>50223</xdr:rowOff>
    </xdr:to>
    <xdr:pic>
      <xdr:nvPicPr>
        <xdr:cNvPr id="5" name="WordPictureWatermark1315257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956" t="5342" r="3745" b="84885"/>
        <a:stretch>
          <a:fillRect/>
        </a:stretch>
      </xdr:blipFill>
      <xdr:spPr bwMode="auto">
        <a:xfrm>
          <a:off x="4658591" y="164523"/>
          <a:ext cx="1892878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33"/>
  <sheetViews>
    <sheetView tabSelected="1" topLeftCell="A7" zoomScale="110" zoomScaleNormal="110" workbookViewId="0">
      <selection activeCell="F35" sqref="F35"/>
    </sheetView>
  </sheetViews>
  <sheetFormatPr baseColWidth="10" defaultRowHeight="15" x14ac:dyDescent="0.25"/>
  <cols>
    <col min="2" max="2" width="38" customWidth="1"/>
    <col min="3" max="3" width="23.28515625" customWidth="1"/>
    <col min="4" max="4" width="25.140625" customWidth="1"/>
    <col min="5" max="5" width="16.28515625" customWidth="1"/>
    <col min="15" max="15" width="0.7109375" customWidth="1"/>
  </cols>
  <sheetData>
    <row r="3" spans="1:8" x14ac:dyDescent="0.25">
      <c r="A3" s="1"/>
      <c r="B3" s="2"/>
      <c r="C3" s="2"/>
      <c r="D3" s="2"/>
      <c r="E3" s="1"/>
    </row>
    <row r="4" spans="1:8" x14ac:dyDescent="0.25">
      <c r="A4" s="1"/>
      <c r="B4" s="2"/>
      <c r="C4" s="2"/>
      <c r="D4" s="2"/>
      <c r="E4" s="1"/>
    </row>
    <row r="5" spans="1:8" x14ac:dyDescent="0.25">
      <c r="A5" s="1"/>
      <c r="B5" s="2"/>
      <c r="C5" s="2"/>
      <c r="D5" s="2"/>
      <c r="E5" s="1"/>
    </row>
    <row r="6" spans="1:8" x14ac:dyDescent="0.25">
      <c r="A6" s="1"/>
      <c r="B6" s="2"/>
      <c r="C6" s="2"/>
      <c r="D6" s="2"/>
      <c r="E6" s="1"/>
    </row>
    <row r="7" spans="1:8" ht="15.75" customHeight="1" x14ac:dyDescent="0.25">
      <c r="A7" s="1"/>
      <c r="B7" s="23" t="s">
        <v>5</v>
      </c>
      <c r="C7" s="24"/>
      <c r="D7" s="24"/>
      <c r="E7" s="25"/>
    </row>
    <row r="8" spans="1:8" ht="18.75" customHeight="1" x14ac:dyDescent="0.25">
      <c r="A8" s="1"/>
      <c r="B8" s="17" t="s">
        <v>13</v>
      </c>
      <c r="C8" s="18"/>
      <c r="D8" s="18"/>
      <c r="E8" s="19"/>
    </row>
    <row r="9" spans="1:8" ht="15.75" customHeight="1" x14ac:dyDescent="0.25">
      <c r="A9" s="1"/>
      <c r="B9" s="20" t="s">
        <v>10</v>
      </c>
      <c r="C9" s="21"/>
      <c r="D9" s="21"/>
      <c r="E9" s="22"/>
    </row>
    <row r="10" spans="1:8" ht="48" customHeight="1" x14ac:dyDescent="0.25">
      <c r="A10" s="1"/>
      <c r="B10" s="5" t="s">
        <v>0</v>
      </c>
      <c r="C10" s="6" t="s">
        <v>1</v>
      </c>
      <c r="D10" s="6" t="s">
        <v>14</v>
      </c>
      <c r="E10" s="7" t="s">
        <v>4</v>
      </c>
      <c r="G10" s="3"/>
      <c r="H10" s="4"/>
    </row>
    <row r="11" spans="1:8" ht="21" customHeight="1" x14ac:dyDescent="0.25">
      <c r="A11" s="1"/>
      <c r="B11" s="8" t="s">
        <v>6</v>
      </c>
      <c r="C11" s="12">
        <f>C12</f>
        <v>19306765811.029999</v>
      </c>
      <c r="D11" s="12">
        <v>19248196635.459999</v>
      </c>
      <c r="E11" s="9"/>
    </row>
    <row r="12" spans="1:8" ht="21" customHeight="1" x14ac:dyDescent="0.25">
      <c r="A12" s="1"/>
      <c r="B12" s="8" t="s">
        <v>3</v>
      </c>
      <c r="C12" s="12">
        <f>SUM(C13:C19)</f>
        <v>19306765811.029999</v>
      </c>
      <c r="D12" s="12">
        <f>SUM(D13:D19)</f>
        <v>19248196635.459999</v>
      </c>
      <c r="E12" s="9"/>
    </row>
    <row r="13" spans="1:8" ht="18" customHeight="1" x14ac:dyDescent="0.25">
      <c r="A13" s="1"/>
      <c r="B13" s="10" t="s">
        <v>7</v>
      </c>
      <c r="C13" s="14">
        <v>3000000000</v>
      </c>
      <c r="D13" s="14">
        <v>2989899685</v>
      </c>
      <c r="E13" s="10">
        <v>300</v>
      </c>
    </row>
    <row r="14" spans="1:8" ht="15.75" customHeight="1" x14ac:dyDescent="0.25">
      <c r="A14" s="1"/>
      <c r="B14" s="11" t="s">
        <v>7</v>
      </c>
      <c r="C14" s="15">
        <v>3300000000</v>
      </c>
      <c r="D14" s="15">
        <v>3288889654</v>
      </c>
      <c r="E14" s="11">
        <v>300</v>
      </c>
    </row>
    <row r="15" spans="1:8" ht="16.149999999999999" customHeight="1" x14ac:dyDescent="0.25">
      <c r="A15" s="1"/>
      <c r="B15" s="10" t="s">
        <v>11</v>
      </c>
      <c r="C15" s="14">
        <v>737138810</v>
      </c>
      <c r="D15" s="14">
        <v>734657032.18999994</v>
      </c>
      <c r="E15" s="10">
        <v>300</v>
      </c>
    </row>
    <row r="16" spans="1:8" x14ac:dyDescent="0.25">
      <c r="A16" s="1"/>
      <c r="B16" s="11" t="s">
        <v>8</v>
      </c>
      <c r="C16" s="15">
        <v>1461262972.03</v>
      </c>
      <c r="D16" s="15">
        <v>1456277847.9400001</v>
      </c>
      <c r="E16" s="11">
        <v>300</v>
      </c>
    </row>
    <row r="17" spans="1:6" x14ac:dyDescent="0.25">
      <c r="A17" s="1"/>
      <c r="B17" s="10" t="s">
        <v>9</v>
      </c>
      <c r="C17" s="14">
        <v>5000000000</v>
      </c>
      <c r="D17" s="14">
        <v>4991583237.5</v>
      </c>
      <c r="E17" s="10">
        <v>360</v>
      </c>
    </row>
    <row r="18" spans="1:6" x14ac:dyDescent="0.25">
      <c r="A18" s="1"/>
      <c r="B18" s="11" t="s">
        <v>9</v>
      </c>
      <c r="C18" s="15">
        <v>3000000000</v>
      </c>
      <c r="D18" s="15">
        <v>2988908313.9099998</v>
      </c>
      <c r="E18" s="11">
        <v>300</v>
      </c>
    </row>
    <row r="19" spans="1:6" x14ac:dyDescent="0.25">
      <c r="A19" s="1"/>
      <c r="B19" s="10" t="s">
        <v>2</v>
      </c>
      <c r="C19" s="14">
        <v>2808364029</v>
      </c>
      <c r="D19" s="14">
        <v>2797980864.9200001</v>
      </c>
      <c r="E19" s="10">
        <v>300</v>
      </c>
    </row>
    <row r="20" spans="1:6" x14ac:dyDescent="0.25">
      <c r="A20" s="1"/>
    </row>
    <row r="21" spans="1:6" x14ac:dyDescent="0.25">
      <c r="A21" s="1"/>
    </row>
    <row r="22" spans="1:6" x14ac:dyDescent="0.25">
      <c r="A22" s="1"/>
      <c r="B22" s="16"/>
      <c r="C22" s="16"/>
      <c r="D22" s="16"/>
      <c r="E22" s="16"/>
    </row>
    <row r="23" spans="1:6" x14ac:dyDescent="0.25">
      <c r="A23" s="1"/>
      <c r="B23" s="16"/>
      <c r="C23" s="16"/>
      <c r="D23" s="16"/>
      <c r="E23" s="16"/>
    </row>
    <row r="24" spans="1:6" x14ac:dyDescent="0.25">
      <c r="A24" s="1"/>
    </row>
    <row r="25" spans="1:6" x14ac:dyDescent="0.25">
      <c r="A25" s="1"/>
    </row>
    <row r="26" spans="1:6" x14ac:dyDescent="0.25">
      <c r="A26" s="1"/>
    </row>
    <row r="27" spans="1:6" x14ac:dyDescent="0.25">
      <c r="A27" s="1"/>
    </row>
    <row r="32" spans="1:6" ht="15" customHeight="1" x14ac:dyDescent="0.25">
      <c r="A32" s="26" t="s">
        <v>12</v>
      </c>
      <c r="B32" s="26"/>
      <c r="C32" s="26"/>
      <c r="D32" s="26"/>
      <c r="E32" s="26"/>
      <c r="F32" s="13"/>
    </row>
    <row r="33" spans="1:5" x14ac:dyDescent="0.25">
      <c r="A33" s="26"/>
      <c r="B33" s="26"/>
      <c r="C33" s="26"/>
      <c r="D33" s="26"/>
      <c r="E33" s="26"/>
    </row>
  </sheetData>
  <mergeCells count="4">
    <mergeCell ref="B8:E8"/>
    <mergeCell ref="B9:E9"/>
    <mergeCell ref="B7:E7"/>
    <mergeCell ref="A32:E33"/>
  </mergeCells>
  <phoneticPr fontId="1" type="noConversion"/>
  <printOptions horizontalCentered="1"/>
  <pageMargins left="0.9055118110236221" right="1.0629921259842521" top="0.35433070866141736" bottom="0.94488188976377963" header="0.15748031496062992" footer="0.31496062992125984"/>
  <pageSetup scale="94" orientation="landscape" r:id="rId1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 Corto y Largo Plazo</vt:lpstr>
      <vt:lpstr>'1. Corto y Largo Plazo'!Área_de_impresión</vt:lpstr>
    </vt:vector>
  </TitlesOfParts>
  <Company>Gobierno del Estado de Quintana Roo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de Hacienda</dc:creator>
  <cp:lastModifiedBy>Sefiplan</cp:lastModifiedBy>
  <cp:lastPrinted>2024-07-18T18:58:04Z</cp:lastPrinted>
  <dcterms:created xsi:type="dcterms:W3CDTF">2014-06-27T18:01:08Z</dcterms:created>
  <dcterms:modified xsi:type="dcterms:W3CDTF">2025-04-22T17:38:19Z</dcterms:modified>
</cp:coreProperties>
</file>