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15480" windowHeight="8130" tabRatio="775"/>
  </bookViews>
  <sheets>
    <sheet name="Intereses deuda" sheetId="5" r:id="rId1"/>
  </sheets>
  <definedNames>
    <definedName name="_xlnm.Print_Area" localSheetId="0">'Intereses deuda'!$A$1:$I$21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1" i="5" l="1"/>
  <c r="E11" i="5"/>
  <c r="B11" i="5" l="1"/>
  <c r="B10" i="5" s="1"/>
  <c r="C10" i="5"/>
  <c r="E10" i="5"/>
</calcChain>
</file>

<file path=xl/sharedStrings.xml><?xml version="1.0" encoding="utf-8"?>
<sst xmlns="http://schemas.openxmlformats.org/spreadsheetml/2006/main" count="25" uniqueCount="25">
  <si>
    <t>Institución</t>
  </si>
  <si>
    <t>Importe Contratado</t>
  </si>
  <si>
    <t>Obligaciones de Largo Plazo</t>
  </si>
  <si>
    <t xml:space="preserve"> Intereses Pagados</t>
  </si>
  <si>
    <t>TIIE + sobretasa (vigente)</t>
  </si>
  <si>
    <t>GOBIERNO DEL ESTADO DE QUINTANA ROO</t>
  </si>
  <si>
    <t>Saldo a la fecha</t>
  </si>
  <si>
    <t>Deuda Pública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</si>
  <si>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</si>
  <si>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</si>
  <si>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</si>
  <si>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</si>
  <si>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Banobras, S.N.C. (5,000 mdp.)</t>
  </si>
  <si>
    <t>Banobras, S.N.C. (3,000 mdp.)</t>
  </si>
  <si>
    <t>Banobras, S.N.C. (2,808 mdp)</t>
  </si>
  <si>
    <t>(Cifras en pesos)</t>
  </si>
  <si>
    <t>TIIE+0.45</t>
  </si>
  <si>
    <t>TIIE+0.48</t>
  </si>
  <si>
    <t>TIIE+0.49</t>
  </si>
  <si>
    <t>TIIE+0.46</t>
  </si>
  <si>
    <t>TIIE+0.53</t>
  </si>
  <si>
    <t>TIIE+0.41</t>
  </si>
  <si>
    <t>TIIE+0.51</t>
  </si>
  <si>
    <t>NOTA: * El crédito de BBVA México, S.A. corresponde al importe contratado de $1,000,000,000.00 mismo que mediante el segundo convenio modificatorio de fecha 27 de febrero de 2024, quedo en $737,138,810.00</t>
  </si>
  <si>
    <t>Reporte Analítico de Intereses de la Deuda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</si>
</sst>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b/>
      <sz val="11"/>
      <color theme="1"/>
      <name val="Futura Lt BT"/>
    </font>
    <font>
      <sz val="11"/>
      <name val="Futura"/>
    </font>
    <font>
      <sz val="9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13" xfId="0" applyFont="1" applyFill="1" applyBorder="1"/>
    <xf numFmtId="3" fontId="3" fillId="5" borderId="6" xfId="0" applyNumberFormat="1" applyFont="1" applyFill="1" applyBorder="1"/>
    <xf numFmtId="0" fontId="3" fillId="4" borderId="15" xfId="0" applyFont="1" applyFill="1" applyBorder="1"/>
    <xf numFmtId="0" fontId="3" fillId="4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/>
    </xf>
    <xf numFmtId="164" fontId="8" fillId="0" borderId="0" xfId="0" applyNumberFormat="1" applyFont="1"/>
    <xf numFmtId="164" fontId="3" fillId="4" borderId="7" xfId="0" applyNumberFormat="1" applyFont="1" applyFill="1" applyBorder="1"/>
    <xf numFmtId="164" fontId="3" fillId="4" borderId="15" xfId="0" applyNumberFormat="1" applyFont="1" applyFill="1" applyBorder="1"/>
    <xf numFmtId="4" fontId="3" fillId="5" borderId="6" xfId="0" applyNumberFormat="1" applyFont="1" applyFill="1" applyBorder="1"/>
    <xf numFmtId="4" fontId="3" fillId="5" borderId="8" xfId="0" applyNumberFormat="1" applyFont="1" applyFill="1" applyBorder="1"/>
    <xf numFmtId="165" fontId="4" fillId="2" borderId="16" xfId="1" applyNumberFormat="1" applyFont="1" applyFill="1" applyBorder="1" applyAlignment="1">
      <alignment vertical="center"/>
    </xf>
    <xf numFmtId="165" fontId="4" fillId="6" borderId="16" xfId="1" applyNumberFormat="1" applyFont="1" applyFill="1" applyBorder="1" applyAlignment="1">
      <alignment vertical="center"/>
    </xf>
    <xf numFmtId="165" fontId="9" fillId="7" borderId="14" xfId="0" applyNumberFormat="1" applyFont="1" applyFill="1" applyBorder="1"/>
    <xf numFmtId="165" fontId="9" fillId="4" borderId="14" xfId="0" applyNumberFormat="1" applyFont="1" applyFill="1" applyBorder="1"/>
    <xf numFmtId="165" fontId="4" fillId="6" borderId="16" xfId="1" applyNumberFormat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2" borderId="16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</xdr:colOff>
      <xdr:row>0</xdr:row>
      <xdr:rowOff>72888</xdr:rowOff>
    </xdr:from>
    <xdr:to>
      <xdr:col>0</xdr:col>
      <xdr:colOff>1093304</xdr:colOff>
      <xdr:row>4</xdr:row>
      <xdr:rowOff>139149</xdr:rowOff>
    </xdr:to>
    <xdr:pic>
      <xdr:nvPicPr>
        <xdr:cNvPr id="3" name="WordPictureWatermark213550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13252" y="258418"/>
          <a:ext cx="1080052" cy="80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1017104</xdr:colOff>
      <xdr:row>0</xdr:row>
      <xdr:rowOff>31060</xdr:rowOff>
    </xdr:from>
    <xdr:to>
      <xdr:col>4</xdr:col>
      <xdr:colOff>1500282</xdr:colOff>
      <xdr:row>4</xdr:row>
      <xdr:rowOff>102290</xdr:rowOff>
    </xdr:to>
    <xdr:pic>
      <xdr:nvPicPr>
        <xdr:cNvPr id="7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3226" y="216590"/>
          <a:ext cx="1934291" cy="8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E20"/>
  <sheetViews>
    <sheetView tabSelected="1" zoomScale="115" zoomScaleNormal="115" workbookViewId="0">
      <selection activeCell="G25" sqref="G25"/>
    </sheetView>
  </sheetViews>
  <sheetFormatPr baseColWidth="10" defaultRowHeight="15"/>
  <cols>
    <col min="1" max="1" width="42.140625" customWidth="1"/>
    <col min="2" max="2" width="22" customWidth="1"/>
    <col min="3" max="3" width="23.140625" customWidth="1"/>
    <col min="4" max="4" width="21.140625" customWidth="1"/>
    <col min="5" max="5" width="22.85546875" customWidth="1"/>
    <col min="6" max="6" width="12.140625" customWidth="1"/>
  </cols>
  <sheetData>
    <row r="6" spans="1:5" ht="15.75" customHeight="1">
      <c r="A6" s="26" t="s">
        <v>5</v>
      </c>
      <c r="B6" s="27"/>
      <c r="C6" s="27"/>
      <c r="D6" s="27"/>
      <c r="E6" s="28"/>
    </row>
    <row r="7" spans="1:5" ht="15.75" customHeight="1">
      <c r="A7" s="29" t="s">
        <v>24</v>
      </c>
      <c r="B7" s="30"/>
      <c r="C7" s="30"/>
      <c r="D7" s="30"/>
      <c r="E7" s="31"/>
    </row>
    <row r="8" spans="1:5" ht="15.75" customHeight="1">
      <c r="A8" s="32" t="s">
        <v>15</v>
      </c>
      <c r="B8" s="33"/>
      <c r="C8" s="33"/>
      <c r="D8" s="33"/>
      <c r="E8" s="34"/>
    </row>
    <row r="9" spans="1:5" ht="30">
      <c r="A9" s="1" t="s">
        <v>0</v>
      </c>
      <c r="B9" s="2" t="s">
        <v>1</v>
      </c>
      <c r="C9" s="2" t="s">
        <v>6</v>
      </c>
      <c r="D9" s="3" t="s">
        <v>4</v>
      </c>
      <c r="E9" s="4" t="s">
        <v>3</v>
      </c>
    </row>
    <row r="10" spans="1:5">
      <c r="A10" s="5" t="s">
        <v>7</v>
      </c>
      <c r="B10" s="19">
        <f>B11</f>
        <v>19306765811.029999</v>
      </c>
      <c r="C10" s="15">
        <f>C11</f>
        <v>19213973872.41</v>
      </c>
      <c r="D10" s="6"/>
      <c r="E10" s="16">
        <f>E11</f>
        <v>1816498861.96</v>
      </c>
    </row>
    <row r="11" spans="1:5" ht="18" customHeight="1">
      <c r="A11" s="7" t="s">
        <v>2</v>
      </c>
      <c r="B11" s="20">
        <f>SUM(B12:B18)</f>
        <v>19306765811.029999</v>
      </c>
      <c r="C11" s="14">
        <f>SUM(C12:C18)</f>
        <v>19213973872.41</v>
      </c>
      <c r="D11" s="8"/>
      <c r="E11" s="13">
        <f>SUM(E12:E18)</f>
        <v>1816498861.96</v>
      </c>
    </row>
    <row r="12" spans="1:5">
      <c r="A12" s="9" t="s">
        <v>8</v>
      </c>
      <c r="B12" s="17">
        <v>3000000000</v>
      </c>
      <c r="C12" s="22">
        <v>2983754752</v>
      </c>
      <c r="D12" s="24" t="s">
        <v>16</v>
      </c>
      <c r="E12" s="22">
        <v>282623973.94999999</v>
      </c>
    </row>
    <row r="13" spans="1:5">
      <c r="A13" s="10" t="s">
        <v>9</v>
      </c>
      <c r="B13" s="18">
        <v>3300000000</v>
      </c>
      <c r="C13" s="23">
        <v>3282130228</v>
      </c>
      <c r="D13" s="21" t="s">
        <v>17</v>
      </c>
      <c r="E13" s="23">
        <v>311885870.49000001</v>
      </c>
    </row>
    <row r="14" spans="1:5">
      <c r="A14" s="9" t="s">
        <v>10</v>
      </c>
      <c r="B14" s="17">
        <v>737138810</v>
      </c>
      <c r="C14" s="12">
        <v>733147142.55999994</v>
      </c>
      <c r="D14" s="11" t="s">
        <v>19</v>
      </c>
      <c r="E14" s="25">
        <v>69531246.329999998</v>
      </c>
    </row>
    <row r="15" spans="1:5">
      <c r="A15" s="10" t="s">
        <v>11</v>
      </c>
      <c r="B15" s="18">
        <v>1461262972.03</v>
      </c>
      <c r="C15" s="23">
        <v>1453244946.6500001</v>
      </c>
      <c r="D15" s="21" t="s">
        <v>18</v>
      </c>
      <c r="E15" s="23">
        <v>138245160.34999999</v>
      </c>
    </row>
    <row r="16" spans="1:5">
      <c r="A16" s="9" t="s">
        <v>12</v>
      </c>
      <c r="B16" s="22">
        <v>5000000000</v>
      </c>
      <c r="C16" s="22">
        <v>4986859626.4499998</v>
      </c>
      <c r="D16" s="24" t="s">
        <v>20</v>
      </c>
      <c r="E16" s="22">
        <v>471735174.75999999</v>
      </c>
    </row>
    <row r="17" spans="1:5">
      <c r="A17" s="10" t="s">
        <v>13</v>
      </c>
      <c r="B17" s="18">
        <v>3000000000</v>
      </c>
      <c r="C17" s="18">
        <v>2982683496.3800001</v>
      </c>
      <c r="D17" s="21" t="s">
        <v>21</v>
      </c>
      <c r="E17" s="18">
        <v>278727821.32999998</v>
      </c>
    </row>
    <row r="18" spans="1:5">
      <c r="A18" s="9" t="s">
        <v>14</v>
      </c>
      <c r="B18" s="17">
        <v>2808364029</v>
      </c>
      <c r="C18" s="22">
        <v>2792153680.3700004</v>
      </c>
      <c r="D18" s="24" t="s">
        <v>22</v>
      </c>
      <c r="E18" s="22">
        <v>263749614.75</v>
      </c>
    </row>
    <row r="20" spans="1:5" ht="31.9" customHeight="1">
      <c r="A20" s="35" t="s">
        <v>23</v>
      </c>
      <c r="B20" s="35"/>
      <c r="C20" s="35"/>
      <c r="D20" s="35"/>
      <c r="E20" s="35"/>
    </row>
  </sheetData>
  <mergeCells count="4">
    <mergeCell ref="A6:E6"/>
    <mergeCell ref="A7:E7"/>
    <mergeCell ref="A8:E8"/>
    <mergeCell ref="A20:E2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Intereses deuda</vt:lpstr>
      <vt:lpstr>'Intereses deuda'!Área_de_impresión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2025-10-31T20:25:05Z</cp:lastPrinted>
  <dcterms:created xsi:type="dcterms:W3CDTF">2014-06-27T18:01:08Z</dcterms:created>
  <dcterms:modified xsi:type="dcterms:W3CDTF">2026-01-19T20:16:06Z</dcterms:modified>
</cp:coreProperties>
</file>