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20" yWindow="-120" windowWidth="20730" windowHeight="11160" tabRatio="775"/>
  </bookViews>
  <sheets>
    <sheet name="Intereses deuda" sheetId="5" r:id="rId1"/>
  </sheets>
  <definedNames>
    <definedName name="_xlnm.Print_Area" localSheetId="0">'Intereses deuda'!$A$1:$E$24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2" i="5" l="1"/>
  <c r="B12" i="5"/>
  <c r="B11" i="5" l="1"/>
  <c r="C11" i="5"/>
  <c r="E12" i="5"/>
  <c r="E11" i="5" s="1"/>
</calcChain>
</file>

<file path=xl/sharedStrings.xml><?xml version="1.0" encoding="utf-8"?>
<sst xmlns="http://schemas.openxmlformats.org/spreadsheetml/2006/main" count="44" uniqueCount="43">
  <si>
    <t>Institución</t>
  </si>
  <si>
    <t>Importe Contratado</t>
  </si>
  <si>
    <t>Obligaciones de Largo Plazo</t>
  </si>
  <si>
    <t xml:space="preserve"> Intereses Pagados</t>
  </si>
  <si>
    <t>TIIE + sobretasa (vigente)</t>
  </si>
  <si>
    <t>GOBIERNO DEL ESTADO DE QUINTANA ROO</t>
  </si>
  <si>
    <t>Saldo a la fecha</t>
  </si>
  <si>
    <t>Deuda Pública</t>
  </si>
  <si>
    <t>Banobras, S.N.C. (Profise)</t>
  </si>
  <si>
    <t>Banobras, S.N.C. (3,000 mdp)</t>
  </si>
  <si>
    <t>Banobras, S.N.C. (1,500 mdp)</t>
  </si>
  <si>
    <t>Banobras, S.N.C. (4,500 mdp)</t>
  </si>
  <si>
    <t>Banobras, S.N.C. (786.5 mdp)</t>
  </si>
  <si>
    <t>HSBC México, S.A. (500 mdp)</t>
  </si>
  <si>
    <t>HSBC México, S.A. (650 mdp)</t>
  </si>
  <si>
    <t>TIIE + 0.72</t>
  </si>
  <si>
    <t>TIIE +0.45</t>
  </si>
  <si>
    <t>TIIE + 0.52</t>
  </si>
  <si>
    <t>TIIE + 0.64</t>
  </si>
  <si>
    <t>TIIE + 0.59</t>
  </si>
  <si>
    <t>TIIE + 0.67</t>
  </si>
  <si>
    <t>TIIE + 0.94</t>
  </si>
  <si>
    <t>Banobras, S.N.C. (FAFEF)*</t>
  </si>
  <si>
    <t>TIIE + 0.80</t>
  </si>
  <si>
    <t>TIIE + 0.70</t>
  </si>
  <si>
    <t>Banco Mercantil del Norte, S.A. (3,000mdp.)</t>
  </si>
  <si>
    <t>Banco Mercantil del Norte, S.A. (3,300mdp.)</t>
  </si>
  <si>
    <t>BBVA México, S.A. (737 mdp.)*</t>
  </si>
  <si>
    <t>Santander México, S.A. (1,500 mdp.)</t>
  </si>
  <si>
    <t>Banobras, S.N.C. (5,000 mdp.)</t>
  </si>
  <si>
    <t>Banobras, S.N.C. (3,000 mdp.)</t>
  </si>
  <si>
    <t>Banobras, S.N.C. (2,808 mdp)</t>
  </si>
  <si>
    <t>(Cifras en pesos)</t>
  </si>
  <si>
    <t>Banco Mercantil del Norte, S.A. (6,300 mdp)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</si>
  <si>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* El crédito de BBVA México, S.A. corresponde al importe contratado de $1,000,000,000.00 mismo que mediante el segundo convenio modificatorio de fecha 27 de febrero de 2024, quedo en $737,138,810.00</t>
    </r>
  </si>
  <si>
    <t>TIIE+0.45</t>
  </si>
  <si>
    <t>TIIE+0.48</t>
  </si>
  <si>
    <t>TIIE+0.47</t>
  </si>
  <si>
    <t>TIIE+0.49</t>
  </si>
  <si>
    <t>TIIE+0.54</t>
  </si>
  <si>
    <t>TIIE+0.42</t>
  </si>
  <si>
    <t>TIIE+0.52</t>
  </si>
  <si>
    <t>Reporte Analítico de Intereses de la Deuda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</si>
</sst>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&quot;-&quot;_-;_-@_-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11"/>
      <color theme="1"/>
      <name val="Calibri"/>
      <family val="2"/>
      <scheme val="minor"/>
    </font>
    <font>
      <sz val="11"/>
      <color theme="1"/>
      <name val="Futura"/>
    </font>
    <font>
      <b/>
      <sz val="11"/>
      <color theme="1"/>
      <name val="Futura Lt BT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0" fontId="1" fillId="0" borderId="16" xfId="0" applyFont="1" applyBorder="1"/>
    <xf numFmtId="0" fontId="3" fillId="0" borderId="17" xfId="0" applyFont="1" applyBorder="1"/>
    <xf numFmtId="0" fontId="1" fillId="0" borderId="18" xfId="0" applyFont="1" applyBorder="1" applyAlignment="1">
      <alignment horizontal="left" wrapText="1"/>
    </xf>
    <xf numFmtId="0" fontId="5" fillId="0" borderId="22" xfId="0" applyFont="1" applyBorder="1" applyAlignment="1">
      <alignment vertical="center" wrapText="1"/>
    </xf>
    <xf numFmtId="0" fontId="1" fillId="0" borderId="3" xfId="0" applyFont="1" applyBorder="1"/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5" borderId="15" xfId="0" applyFont="1" applyFill="1" applyBorder="1"/>
    <xf numFmtId="3" fontId="4" fillId="5" borderId="7" xfId="0" applyNumberFormat="1" applyFont="1" applyFill="1" applyBorder="1"/>
    <xf numFmtId="0" fontId="1" fillId="6" borderId="7" xfId="0" applyFont="1" applyFill="1" applyBorder="1"/>
    <xf numFmtId="0" fontId="5" fillId="6" borderId="16" xfId="0" applyFont="1" applyFill="1" applyBorder="1" applyAlignment="1">
      <alignment vertical="center" wrapText="1"/>
    </xf>
    <xf numFmtId="0" fontId="1" fillId="6" borderId="16" xfId="0" applyFont="1" applyFill="1" applyBorder="1"/>
    <xf numFmtId="3" fontId="5" fillId="6" borderId="19" xfId="0" applyNumberFormat="1" applyFont="1" applyFill="1" applyBorder="1" applyAlignment="1">
      <alignment vertical="center" wrapText="1"/>
    </xf>
    <xf numFmtId="0" fontId="4" fillId="4" borderId="21" xfId="0" applyFont="1" applyFill="1" applyBorder="1"/>
    <xf numFmtId="0" fontId="4" fillId="4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/>
    </xf>
    <xf numFmtId="164" fontId="9" fillId="0" borderId="0" xfId="0" applyNumberFormat="1" applyFont="1"/>
    <xf numFmtId="164" fontId="4" fillId="4" borderId="9" xfId="0" applyNumberFormat="1" applyFont="1" applyFill="1" applyBorder="1"/>
    <xf numFmtId="164" fontId="4" fillId="4" borderId="21" xfId="0" applyNumberFormat="1" applyFont="1" applyFill="1" applyBorder="1"/>
    <xf numFmtId="4" fontId="4" fillId="5" borderId="7" xfId="0" applyNumberFormat="1" applyFont="1" applyFill="1" applyBorder="1"/>
    <xf numFmtId="4" fontId="4" fillId="5" borderId="10" xfId="0" applyNumberFormat="1" applyFont="1" applyFill="1" applyBorder="1"/>
    <xf numFmtId="165" fontId="3" fillId="6" borderId="9" xfId="0" applyNumberFormat="1" applyFont="1" applyFill="1" applyBorder="1"/>
    <xf numFmtId="165" fontId="3" fillId="0" borderId="9" xfId="0" applyNumberFormat="1" applyFont="1" applyBorder="1"/>
    <xf numFmtId="165" fontId="3" fillId="6" borderId="8" xfId="0" applyNumberFormat="1" applyFont="1" applyFill="1" applyBorder="1"/>
    <xf numFmtId="165" fontId="5" fillId="2" borderId="23" xfId="1" applyNumberFormat="1" applyFont="1" applyFill="1" applyBorder="1" applyAlignment="1">
      <alignment vertical="center"/>
    </xf>
    <xf numFmtId="165" fontId="5" fillId="6" borderId="23" xfId="1" applyNumberFormat="1" applyFont="1" applyFill="1" applyBorder="1" applyAlignment="1">
      <alignment vertical="center"/>
    </xf>
    <xf numFmtId="165" fontId="10" fillId="7" borderId="20" xfId="0" applyNumberFormat="1" applyFont="1" applyFill="1" applyBorder="1"/>
    <xf numFmtId="165" fontId="10" fillId="4" borderId="20" xfId="0" applyNumberFormat="1" applyFont="1" applyFill="1" applyBorder="1"/>
    <xf numFmtId="165" fontId="5" fillId="6" borderId="23" xfId="1" applyNumberFormat="1" applyFont="1" applyFill="1" applyBorder="1" applyAlignment="1">
      <alignment horizontal="center" vertical="center"/>
    </xf>
    <xf numFmtId="165" fontId="5" fillId="2" borderId="23" xfId="1" applyNumberFormat="1" applyFont="1" applyFill="1" applyBorder="1" applyAlignment="1">
      <alignment horizontal="right" vertical="center"/>
    </xf>
    <xf numFmtId="165" fontId="5" fillId="6" borderId="23" xfId="1" applyNumberFormat="1" applyFont="1" applyFill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/>
    </xf>
    <xf numFmtId="165" fontId="5" fillId="2" borderId="23" xfId="1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5</xdr:row>
      <xdr:rowOff>9525</xdr:rowOff>
    </xdr:to>
    <xdr:pic>
      <xdr:nvPicPr>
        <xdr:cNvPr id="3" name="WordPictureWatermark213550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0" y="0"/>
          <a:ext cx="12573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76200</xdr:colOff>
      <xdr:row>0</xdr:row>
      <xdr:rowOff>123825</xdr:rowOff>
    </xdr:from>
    <xdr:to>
      <xdr:col>4</xdr:col>
      <xdr:colOff>559378</xdr:colOff>
      <xdr:row>5</xdr:row>
      <xdr:rowOff>9525</xdr:rowOff>
    </xdr:to>
    <xdr:pic>
      <xdr:nvPicPr>
        <xdr:cNvPr id="7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895975" y="123825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32"/>
  <sheetViews>
    <sheetView tabSelected="1" topLeftCell="A4" zoomScale="115" zoomScaleNormal="115" workbookViewId="0">
      <selection activeCell="F15" sqref="F15"/>
    </sheetView>
  </sheetViews>
  <sheetFormatPr baseColWidth="10" defaultRowHeight="15"/>
  <cols>
    <col min="1" max="1" width="42.140625" customWidth="1"/>
    <col min="2" max="2" width="22.5703125" customWidth="1"/>
    <col min="3" max="3" width="24" customWidth="1"/>
    <col min="4" max="4" width="21.140625" customWidth="1"/>
    <col min="5" max="5" width="22.85546875" customWidth="1"/>
    <col min="6" max="6" width="12.140625" customWidth="1"/>
  </cols>
  <sheetData>
    <row r="7" spans="1:7" ht="15.75" customHeight="1">
      <c r="A7" s="39" t="s">
        <v>5</v>
      </c>
      <c r="B7" s="40"/>
      <c r="C7" s="40"/>
      <c r="D7" s="40"/>
      <c r="E7" s="41"/>
    </row>
    <row r="8" spans="1:7" ht="15.75" customHeight="1">
      <c r="A8" s="42" t="s">
        <v>42</v>
      </c>
      <c r="B8" s="43"/>
      <c r="C8" s="43"/>
      <c r="D8" s="43"/>
      <c r="E8" s="44"/>
    </row>
    <row r="9" spans="1:7" ht="15.75" customHeight="1">
      <c r="A9" s="42" t="s">
        <v>32</v>
      </c>
      <c r="B9" s="43"/>
      <c r="C9" s="43"/>
      <c r="D9" s="43"/>
      <c r="E9" s="44"/>
    </row>
    <row r="10" spans="1:7" ht="30">
      <c r="A10" s="7" t="s">
        <v>0</v>
      </c>
      <c r="B10" s="8" t="s">
        <v>1</v>
      </c>
      <c r="C10" s="8" t="s">
        <v>6</v>
      </c>
      <c r="D10" s="9" t="s">
        <v>4</v>
      </c>
      <c r="E10" s="10" t="s">
        <v>3</v>
      </c>
    </row>
    <row r="11" spans="1:7">
      <c r="A11" s="11" t="s">
        <v>7</v>
      </c>
      <c r="B11" s="32">
        <f>B12</f>
        <v>39136721918.059998</v>
      </c>
      <c r="C11" s="25">
        <f>C12</f>
        <v>19279867390.93</v>
      </c>
      <c r="D11" s="12"/>
      <c r="E11" s="26">
        <f>E12</f>
        <v>1763220839.6900001</v>
      </c>
    </row>
    <row r="12" spans="1:7" ht="18" customHeight="1">
      <c r="A12" s="17" t="s">
        <v>2</v>
      </c>
      <c r="B12" s="33">
        <f>B13+B14+B15+B16+B17+B18+B19+B20+B21+B22+B23+B24+B25+B26+B27+B28+B29</f>
        <v>39136721918.059998</v>
      </c>
      <c r="C12" s="24">
        <f>C13+C14+C15+C16+C17+C18+C19+C20+C21+C22+C23+C24+C25+C26+C27+C28+C29</f>
        <v>19279867390.93</v>
      </c>
      <c r="D12" s="18"/>
      <c r="E12" s="23">
        <f>E13+E14+E15+E16+E17+E18+E19+E20+E21+E22+E23+E24+E25+E26+E27+E28+E29</f>
        <v>1763220839.6900001</v>
      </c>
    </row>
    <row r="13" spans="1:7" ht="15" customHeight="1">
      <c r="A13" s="5" t="s">
        <v>8</v>
      </c>
      <c r="B13" s="28">
        <v>273394812.02999997</v>
      </c>
      <c r="C13" s="28">
        <v>0</v>
      </c>
      <c r="D13" s="37">
        <v>7.66</v>
      </c>
      <c r="E13" s="28">
        <v>10932070.810000001</v>
      </c>
      <c r="G13" s="1"/>
    </row>
    <row r="14" spans="1:7" ht="15" customHeight="1">
      <c r="A14" s="13" t="s">
        <v>33</v>
      </c>
      <c r="B14" s="27">
        <v>6300000000</v>
      </c>
      <c r="C14" s="36">
        <v>0</v>
      </c>
      <c r="D14" s="34" t="s">
        <v>16</v>
      </c>
      <c r="E14" s="36">
        <v>209230302.31</v>
      </c>
    </row>
    <row r="15" spans="1:7" ht="15" customHeight="1">
      <c r="A15" s="3" t="s">
        <v>9</v>
      </c>
      <c r="B15" s="28">
        <v>3000000000</v>
      </c>
      <c r="C15" s="28">
        <v>0</v>
      </c>
      <c r="D15" s="37" t="s">
        <v>17</v>
      </c>
      <c r="E15" s="28">
        <v>105122849.34999999</v>
      </c>
    </row>
    <row r="16" spans="1:7" ht="15" customHeight="1">
      <c r="A16" s="14" t="s">
        <v>10</v>
      </c>
      <c r="B16" s="27">
        <v>1500000000</v>
      </c>
      <c r="C16" s="36">
        <v>0</v>
      </c>
      <c r="D16" s="34" t="s">
        <v>18</v>
      </c>
      <c r="E16" s="36">
        <v>53088638.090000004</v>
      </c>
    </row>
    <row r="17" spans="1:9" ht="15" customHeight="1">
      <c r="A17" s="2" t="s">
        <v>11</v>
      </c>
      <c r="B17" s="28">
        <v>4500000000</v>
      </c>
      <c r="C17" s="28">
        <v>0</v>
      </c>
      <c r="D17" s="37" t="s">
        <v>19</v>
      </c>
      <c r="E17" s="28">
        <v>156928784.90000001</v>
      </c>
    </row>
    <row r="18" spans="1:9" ht="15" customHeight="1">
      <c r="A18" s="15" t="s">
        <v>10</v>
      </c>
      <c r="B18" s="27">
        <v>1500000000</v>
      </c>
      <c r="C18" s="36">
        <v>0</v>
      </c>
      <c r="D18" s="34" t="s">
        <v>15</v>
      </c>
      <c r="E18" s="36">
        <v>53438834.759999998</v>
      </c>
    </row>
    <row r="19" spans="1:9" ht="15" customHeight="1">
      <c r="A19" s="4" t="s">
        <v>12</v>
      </c>
      <c r="B19" s="28">
        <v>786561295</v>
      </c>
      <c r="C19" s="28">
        <v>0</v>
      </c>
      <c r="D19" s="37" t="s">
        <v>20</v>
      </c>
      <c r="E19" s="28">
        <v>27010073.640000001</v>
      </c>
    </row>
    <row r="20" spans="1:9" ht="15" customHeight="1">
      <c r="A20" s="15" t="s">
        <v>22</v>
      </c>
      <c r="B20" s="27">
        <v>820000000</v>
      </c>
      <c r="C20" s="36">
        <v>0</v>
      </c>
      <c r="D20" s="34" t="s">
        <v>21</v>
      </c>
      <c r="E20" s="36">
        <v>24594046.629999999</v>
      </c>
    </row>
    <row r="21" spans="1:9">
      <c r="A21" s="6" t="s">
        <v>13</v>
      </c>
      <c r="B21" s="28">
        <v>500000000</v>
      </c>
      <c r="C21" s="28">
        <v>0</v>
      </c>
      <c r="D21" s="37" t="s">
        <v>23</v>
      </c>
      <c r="E21" s="28">
        <v>17090197.780000001</v>
      </c>
    </row>
    <row r="22" spans="1:9">
      <c r="A22" s="16" t="s">
        <v>14</v>
      </c>
      <c r="B22" s="29">
        <v>650000000</v>
      </c>
      <c r="C22" s="36">
        <v>0</v>
      </c>
      <c r="D22" s="34" t="s">
        <v>24</v>
      </c>
      <c r="E22" s="36">
        <v>22036212.870000001</v>
      </c>
    </row>
    <row r="23" spans="1:9">
      <c r="A23" s="19" t="s">
        <v>25</v>
      </c>
      <c r="B23" s="30">
        <v>3000000000</v>
      </c>
      <c r="C23" s="35">
        <v>2995586388</v>
      </c>
      <c r="D23" s="38" t="s">
        <v>35</v>
      </c>
      <c r="E23" s="35">
        <v>167905960.11000001</v>
      </c>
    </row>
    <row r="24" spans="1:9">
      <c r="A24" s="20" t="s">
        <v>26</v>
      </c>
      <c r="B24" s="31">
        <v>3300000000</v>
      </c>
      <c r="C24" s="36">
        <v>3295145027</v>
      </c>
      <c r="D24" s="34" t="s">
        <v>36</v>
      </c>
      <c r="E24" s="36">
        <v>185172062.47</v>
      </c>
    </row>
    <row r="25" spans="1:9">
      <c r="A25" s="19" t="s">
        <v>27</v>
      </c>
      <c r="B25" s="30">
        <v>737138810</v>
      </c>
      <c r="C25" s="22">
        <v>736054328.54999995</v>
      </c>
      <c r="D25" s="21" t="s">
        <v>37</v>
      </c>
      <c r="E25" s="22">
        <v>41327477.5</v>
      </c>
    </row>
    <row r="26" spans="1:9">
      <c r="A26" s="20" t="s">
        <v>28</v>
      </c>
      <c r="B26" s="31">
        <v>1461262972.03</v>
      </c>
      <c r="C26" s="36">
        <v>1459084584.1900001</v>
      </c>
      <c r="D26" s="34" t="s">
        <v>38</v>
      </c>
      <c r="E26" s="36">
        <v>82065107.939999998</v>
      </c>
    </row>
    <row r="27" spans="1:9">
      <c r="A27" s="19" t="s">
        <v>29</v>
      </c>
      <c r="B27" s="35">
        <v>5000000000</v>
      </c>
      <c r="C27" s="35">
        <v>4995954606.3800001</v>
      </c>
      <c r="D27" s="38" t="s">
        <v>39</v>
      </c>
      <c r="E27" s="35">
        <v>281919270.23000002</v>
      </c>
    </row>
    <row r="28" spans="1:9">
      <c r="A28" s="20" t="s">
        <v>30</v>
      </c>
      <c r="B28" s="31">
        <v>3000000000</v>
      </c>
      <c r="C28" s="31">
        <v>2994668943.54</v>
      </c>
      <c r="D28" s="34" t="s">
        <v>40</v>
      </c>
      <c r="E28" s="31">
        <v>167350276.91</v>
      </c>
    </row>
    <row r="29" spans="1:9">
      <c r="A29" s="19" t="s">
        <v>31</v>
      </c>
      <c r="B29" s="30">
        <v>2808364029</v>
      </c>
      <c r="C29" s="35">
        <v>2803373513.27</v>
      </c>
      <c r="D29" s="38" t="s">
        <v>41</v>
      </c>
      <c r="E29" s="35">
        <v>158008673.38999999</v>
      </c>
    </row>
    <row r="31" spans="1:9" ht="15" customHeight="1">
      <c r="A31" s="45" t="s">
        <v>34</v>
      </c>
      <c r="B31" s="45"/>
      <c r="C31" s="45"/>
      <c r="D31" s="45"/>
      <c r="E31" s="45"/>
      <c r="F31" s="45"/>
      <c r="G31" s="45"/>
      <c r="H31" s="45"/>
      <c r="I31" s="45"/>
    </row>
    <row r="32" spans="1:9">
      <c r="A32" s="45"/>
      <c r="B32" s="45"/>
      <c r="C32" s="45"/>
      <c r="D32" s="45"/>
      <c r="E32" s="45"/>
      <c r="F32" s="45"/>
      <c r="G32" s="45"/>
      <c r="H32" s="45"/>
      <c r="I32" s="45"/>
    </row>
  </sheetData>
  <mergeCells count="4">
    <mergeCell ref="A7:E7"/>
    <mergeCell ref="A8:E8"/>
    <mergeCell ref="A9:E9"/>
    <mergeCell ref="A31:I32"/>
  </mergeCells>
  <phoneticPr fontId="2" type="noConversion"/>
  <printOptions horizontalCentered="1"/>
  <pageMargins left="0.19685039370078741" right="0.19685039370078741" top="0.78740157480314965" bottom="0.35433070866141736" header="0.31496062992125984" footer="0.31496062992125984"/>
  <pageSetup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deuda</vt:lpstr>
      <vt:lpstr>'Intereses deuda'!Área_de_impresión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2024-07-18T18:43:15Z</cp:lastPrinted>
  <dcterms:created xsi:type="dcterms:W3CDTF">2014-06-27T18:01:08Z</dcterms:created>
  <dcterms:modified xsi:type="dcterms:W3CDTF">2024-10-11T22:33:29Z</dcterms:modified>
</cp:coreProperties>
</file>