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40" yWindow="120" windowWidth="18735" windowHeight="7260" firstSheet="9" activeTab="11"/>
  </bookViews>
  <sheets>
    <sheet name="EDOA" sheetId="38" r:id="rId1"/>
    <sheet name="EDOB " sheetId="39" r:id="rId2"/>
    <sheet name="EDOD " sheetId="40" r:id="rId3"/>
    <sheet name="Bac" sheetId="31" r:id="rId4"/>
    <sheet name="Baca" sheetId="32" r:id="rId5"/>
    <sheet name="BJA" sheetId="7" r:id="rId6"/>
    <sheet name="BJBB" sheetId="24" r:id="rId7"/>
    <sheet name="COZA" sheetId="5" r:id="rId8"/>
    <sheet name="COZB" sheetId="23" r:id="rId9"/>
    <sheet name="FCPA" sheetId="10" r:id="rId10"/>
    <sheet name="FCPBB" sheetId="29" r:id="rId11"/>
    <sheet name="IMA" sheetId="17" r:id="rId12"/>
    <sheet name="IMBB" sheetId="25" r:id="rId13"/>
    <sheet name="JMMA" sheetId="12" r:id="rId14"/>
    <sheet name="JMMBB" sheetId="27" r:id="rId15"/>
    <sheet name="LCA" sheetId="14" r:id="rId16"/>
    <sheet name="LCBB" sheetId="26" r:id="rId17"/>
    <sheet name="opbA" sheetId="2" r:id="rId18"/>
    <sheet name="opbB" sheetId="1" r:id="rId19"/>
    <sheet name="PMA" sheetId="8" r:id="rId20"/>
    <sheet name="PMB" sheetId="36" r:id="rId21"/>
    <sheet name="SOLA" sheetId="37" r:id="rId22"/>
    <sheet name="SOLB" sheetId="28" r:id="rId23"/>
    <sheet name="TulA" sheetId="34" r:id="rId24"/>
    <sheet name="TulB" sheetId="35" r:id="rId25"/>
    <sheet name="Hoja1" sheetId="30" r:id="rId26"/>
    <sheet name="Hoja2" sheetId="33" r:id="rId27"/>
  </sheets>
  <definedNames>
    <definedName name="_xlnm.Print_Area" localSheetId="3">Bac!$B$2:$J$28</definedName>
    <definedName name="_xlnm.Print_Area" localSheetId="4">Baca!$B$3:$G$29</definedName>
    <definedName name="_xlnm.Print_Area" localSheetId="5">BJA!$B$2:$J$29</definedName>
    <definedName name="_xlnm.Print_Area" localSheetId="6">BJBB!$B$4:$G$29</definedName>
    <definedName name="_xlnm.Print_Area" localSheetId="7">COZA!$B$2:$J$29</definedName>
    <definedName name="_xlnm.Print_Area" localSheetId="8">COZB!$B$4:$G$29</definedName>
    <definedName name="_xlnm.Print_Area" localSheetId="0">EDOA!$B$3:$L$31</definedName>
    <definedName name="_xlnm.Print_Area" localSheetId="1">'EDOB '!$B$3:$H$28</definedName>
    <definedName name="_xlnm.Print_Area" localSheetId="2">'EDOD '!$B$2:$D$16</definedName>
    <definedName name="_xlnm.Print_Area" localSheetId="9">FCPA!$B$2:$J$31</definedName>
    <definedName name="_xlnm.Print_Area" localSheetId="10">FCPBB!$B$2:$G$27</definedName>
    <definedName name="_xlnm.Print_Area" localSheetId="11">IMA!$B$2:$J$31</definedName>
    <definedName name="_xlnm.Print_Area" localSheetId="12">IMBB!$B$4:$G$28</definedName>
    <definedName name="_xlnm.Print_Area" localSheetId="13">JMMA!$B$2:$J$31</definedName>
    <definedName name="_xlnm.Print_Area" localSheetId="14">JMMBB!$B$4:$G$28</definedName>
    <definedName name="_xlnm.Print_Area" localSheetId="15">LCA!$B$2:$J$31</definedName>
    <definedName name="_xlnm.Print_Area" localSheetId="16">LCBB!$B$4:$H$28</definedName>
    <definedName name="_xlnm.Print_Area" localSheetId="17">opbA!$B$1:$J$37</definedName>
    <definedName name="_xlnm.Print_Area" localSheetId="18">opbB!$B$4:$G$29</definedName>
    <definedName name="_xlnm.Print_Area" localSheetId="19">PMA!$B$2:$J$34</definedName>
    <definedName name="_xlnm.Print_Area" localSheetId="20">PMB!$B$4:$H$30</definedName>
    <definedName name="_xlnm.Print_Area" localSheetId="21">SOLA!$B$2:$J$34</definedName>
    <definedName name="_xlnm.Print_Area" localSheetId="22">SOLB!$B$4:$H$30</definedName>
    <definedName name="_xlnm.Print_Area" localSheetId="23">TulA!$B$2:$J$33</definedName>
    <definedName name="_xlnm.Print_Area" localSheetId="24">TulB!$B$4:$G$30</definedName>
    <definedName name="OLE_LINK1" localSheetId="7">COZA!#REF!</definedName>
  </definedNames>
  <calcPr calcId="125725"/>
</workbook>
</file>

<file path=xl/calcChain.xml><?xml version="1.0" encoding="utf-8"?>
<calcChain xmlns="http://schemas.openxmlformats.org/spreadsheetml/2006/main">
  <c r="E23" i="8"/>
  <c r="D23"/>
  <c r="G7" i="40"/>
  <c r="K21" i="38"/>
  <c r="I21"/>
  <c r="H21"/>
  <c r="G21"/>
  <c r="K6"/>
  <c r="L27" i="5"/>
  <c r="H22" i="26" l="1"/>
  <c r="D19" i="5"/>
  <c r="C19"/>
  <c r="D19" i="7"/>
  <c r="C19"/>
</calcChain>
</file>

<file path=xl/sharedStrings.xml><?xml version="1.0" encoding="utf-8"?>
<sst xmlns="http://schemas.openxmlformats.org/spreadsheetml/2006/main" count="1694" uniqueCount="475">
  <si>
    <t>Actividades Económicas Principales</t>
  </si>
  <si>
    <t xml:space="preserve"> </t>
  </si>
  <si>
    <t>OTHÓN P. BLANCO</t>
  </si>
  <si>
    <t>Servicios</t>
  </si>
  <si>
    <t>Localidad</t>
  </si>
  <si>
    <t>Chetumal</t>
  </si>
  <si>
    <t>Bacalar</t>
  </si>
  <si>
    <t>Calderitas</t>
  </si>
  <si>
    <t>Nicolás Bravo</t>
  </si>
  <si>
    <t>Rojo Gómez</t>
  </si>
  <si>
    <t>Municipio</t>
  </si>
  <si>
    <t>Año</t>
  </si>
  <si>
    <t>Población</t>
  </si>
  <si>
    <t xml:space="preserve">Proyección de Población CONAPO </t>
  </si>
  <si>
    <t xml:space="preserve">FUENTE: INEGI. Censos Generales de Población. </t>
  </si>
  <si>
    <t>No.</t>
  </si>
  <si>
    <t>a/ POV: Promedio de Ocupantes por Vivienda.</t>
  </si>
  <si>
    <t>Características Generales</t>
  </si>
  <si>
    <t>Cozumel</t>
  </si>
  <si>
    <t>Benito Juárez</t>
  </si>
  <si>
    <t>Cancún</t>
  </si>
  <si>
    <t>Leona Vicario</t>
  </si>
  <si>
    <t>Puerto Morelos</t>
  </si>
  <si>
    <t>Solidaridad</t>
  </si>
  <si>
    <t>Playa del Carmen</t>
  </si>
  <si>
    <t>Chemuyil</t>
  </si>
  <si>
    <t>Akumal</t>
  </si>
  <si>
    <t>Felipe Carrillo Puerto</t>
  </si>
  <si>
    <t>Chunhuhub</t>
  </si>
  <si>
    <t>José María Morelos</t>
  </si>
  <si>
    <t>Dziuche</t>
  </si>
  <si>
    <t>Lázaro Cárdenas</t>
  </si>
  <si>
    <t>Holbox</t>
  </si>
  <si>
    <t>Ignacio Zaragoza</t>
  </si>
  <si>
    <t>Kantunilkin</t>
  </si>
  <si>
    <t>Isla Mujeres</t>
  </si>
  <si>
    <t>QUINTANA ROO</t>
  </si>
  <si>
    <t>POV a/</t>
  </si>
  <si>
    <t>JMM</t>
  </si>
  <si>
    <t>LC</t>
  </si>
  <si>
    <t>FCP</t>
  </si>
  <si>
    <t>Tihosuco</t>
  </si>
  <si>
    <t>4.4 % Promedio Anual</t>
  </si>
  <si>
    <r>
      <t>FUENTE: INEGI.XI y XII censos y 2do. Conteo.</t>
    </r>
    <r>
      <rPr>
        <b/>
        <sz val="8"/>
        <rFont val="Arial"/>
        <family val="2"/>
      </rPr>
      <t xml:space="preserve"> </t>
    </r>
  </si>
  <si>
    <t>•Extensión Territorial:</t>
  </si>
  <si>
    <t>•Población Total:</t>
  </si>
  <si>
    <t>•Densidad de la Población:</t>
  </si>
  <si>
    <t>•Ocupantes por Vivienda:</t>
  </si>
  <si>
    <t>•Actividad Principal</t>
  </si>
  <si>
    <t>%</t>
  </si>
  <si>
    <t>Viviendas particulares habitadas</t>
  </si>
  <si>
    <t>Ocupantes por vivienda</t>
  </si>
  <si>
    <t>Turismo</t>
  </si>
  <si>
    <t>Cantidad</t>
  </si>
  <si>
    <t>Concepto</t>
  </si>
  <si>
    <t>Personas</t>
  </si>
  <si>
    <t>Total</t>
  </si>
  <si>
    <t>Actividades principales del estado de Quintana Roo</t>
  </si>
  <si>
    <t>Agricultura</t>
  </si>
  <si>
    <t>Ganadería</t>
  </si>
  <si>
    <t>Pesca</t>
  </si>
  <si>
    <t xml:space="preserve">Comercio </t>
  </si>
  <si>
    <t>Educación</t>
  </si>
  <si>
    <t>Salud</t>
  </si>
  <si>
    <t>Cultura</t>
  </si>
  <si>
    <t>Superficie sembrada</t>
  </si>
  <si>
    <t>Superficie cosechada</t>
  </si>
  <si>
    <t>Cultivos cíclicos</t>
  </si>
  <si>
    <t>Elote</t>
  </si>
  <si>
    <t>Maíz grano</t>
  </si>
  <si>
    <t>Chile Verde</t>
  </si>
  <si>
    <t>Frijol</t>
  </si>
  <si>
    <t>Tomate rojo (Jitomate)</t>
  </si>
  <si>
    <t>Chile Habanero</t>
  </si>
  <si>
    <t>Sandía</t>
  </si>
  <si>
    <t>Sorgo Grano</t>
  </si>
  <si>
    <t>Arroz Palay</t>
  </si>
  <si>
    <t>Pepino</t>
  </si>
  <si>
    <t>Cultivos perennes</t>
  </si>
  <si>
    <t>Caña de azúcar</t>
  </si>
  <si>
    <t>Naranja</t>
  </si>
  <si>
    <t>Papaya</t>
  </si>
  <si>
    <t>Plátano</t>
  </si>
  <si>
    <t>Coco</t>
  </si>
  <si>
    <t>Piña</t>
  </si>
  <si>
    <t>Limón</t>
  </si>
  <si>
    <t>Pitahaya</t>
  </si>
  <si>
    <t>Achiote</t>
  </si>
  <si>
    <t>Aguacate</t>
  </si>
  <si>
    <t>Habitantes</t>
  </si>
  <si>
    <t>Viviendas</t>
  </si>
  <si>
    <t>Deportes</t>
  </si>
  <si>
    <t>Sector Primario</t>
  </si>
  <si>
    <t>Superficie 
parcelada</t>
  </si>
  <si>
    <t>Otras
superficies</t>
  </si>
  <si>
    <t>Asentamiento
humano</t>
  </si>
  <si>
    <t>Ejidos /2</t>
  </si>
  <si>
    <t>Ejidatarios /2</t>
  </si>
  <si>
    <t>Posecionarios 2/</t>
  </si>
  <si>
    <t>Superficie Ejidal (has) /2</t>
  </si>
  <si>
    <t>Superficie sembrada (has) /3</t>
  </si>
  <si>
    <t>Valor de la producción (mp) /3</t>
  </si>
  <si>
    <t>Superficie dedicada a la ganadería (ha) /2</t>
  </si>
  <si>
    <t>Pescadores /3</t>
  </si>
  <si>
    <t>Cooperativas /3</t>
  </si>
  <si>
    <t>Turistas /4</t>
  </si>
  <si>
    <t>Hospitales /3</t>
  </si>
  <si>
    <t>Personal Ocupado /1</t>
  </si>
  <si>
    <t>Volumen de la producción (tons) /3</t>
  </si>
  <si>
    <t>Población ocupada /1</t>
  </si>
  <si>
    <t>consultas externas /3</t>
  </si>
  <si>
    <t>Médicos  /3</t>
  </si>
  <si>
    <t>Cuartos /4</t>
  </si>
  <si>
    <t>Hoteles a /4</t>
  </si>
  <si>
    <t>Población Ocupada /1</t>
  </si>
  <si>
    <t>Sector Secundario</t>
  </si>
  <si>
    <t>Sector Terciario</t>
  </si>
  <si>
    <t>Volumen de materiales pétreos ton,</t>
  </si>
  <si>
    <t>Valor de la prod de mat pétreos mp</t>
  </si>
  <si>
    <t>Usuarios del Serv. Eléctrico</t>
  </si>
  <si>
    <t>Comunicaciones y Transportes</t>
  </si>
  <si>
    <t>Longitud de la Red Carretera Km</t>
  </si>
  <si>
    <t>Aeródromos</t>
  </si>
  <si>
    <t>Indicadores Financieros</t>
  </si>
  <si>
    <t xml:space="preserve">Sucursales Bancarias </t>
  </si>
  <si>
    <t>Población ENOE a Dic. de cada año</t>
  </si>
  <si>
    <t>Indicadores Macroeconómicos</t>
  </si>
  <si>
    <t>TIIE a 28 días</t>
  </si>
  <si>
    <t>ND</t>
  </si>
  <si>
    <t>Quintana Roo</t>
  </si>
  <si>
    <t xml:space="preserve">Personal Ocupado /1   </t>
  </si>
  <si>
    <t>Superficie parcelada (has)/2</t>
  </si>
  <si>
    <t>Producción ganadera bov. (ton) /3</t>
  </si>
  <si>
    <t>FELIPE CARRILLO PUERTO</t>
  </si>
  <si>
    <t>SOLIDARIDAD</t>
  </si>
  <si>
    <t>BENITO JUÁREZ</t>
  </si>
  <si>
    <t>LÁZARO CÁRDENAS</t>
  </si>
  <si>
    <t>JOSÉ MARÍA MORELOS</t>
  </si>
  <si>
    <t>ISLA MUJERES</t>
  </si>
  <si>
    <t>COZUMEL</t>
  </si>
  <si>
    <t>Superficie sembrada *(has) /3</t>
  </si>
  <si>
    <t>Valor de la producción * (mp) /3</t>
  </si>
  <si>
    <t>Embarcaciones /3</t>
  </si>
  <si>
    <t>Emarcaciones</t>
  </si>
  <si>
    <t>Embarcaciones</t>
  </si>
  <si>
    <t>Embarcaciones/3</t>
  </si>
  <si>
    <t>Densidad de Población</t>
  </si>
  <si>
    <t>Actividad Principal</t>
  </si>
  <si>
    <t>Valor de la producción de la carne en canal (mp) /3</t>
  </si>
  <si>
    <t>Licencias de Construcción /3</t>
  </si>
  <si>
    <t>Extensión Territorial</t>
  </si>
  <si>
    <t>Km²</t>
  </si>
  <si>
    <t>CCP BM  Promedio</t>
  </si>
  <si>
    <t>IGPC base en la 2a. quincena de junio de 2002</t>
  </si>
  <si>
    <t>Industria</t>
  </si>
  <si>
    <r>
      <t>FUENTE: INEGI XI y XII censos y 2do. Conteo.</t>
    </r>
    <r>
      <rPr>
        <b/>
        <sz val="8"/>
        <rFont val="Arial"/>
        <family val="2"/>
      </rPr>
      <t xml:space="preserve"> </t>
    </r>
  </si>
  <si>
    <t>Posesionarios 2/</t>
  </si>
  <si>
    <t>E = Cifras estimadas, has hectáreas, mp miles de pesos, tons toneladas, M³ metros cúbicos, PBT Producción Bruta Total.
* Incluye Cíclicos y perennes.</t>
  </si>
  <si>
    <t>E = Cifras estimadas, has hectáreas, mp miles de pesos, tons toneladas, M³ metros cúbicos, PBT Produción Bruta Total.</t>
  </si>
  <si>
    <t>A.V. Bonfil</t>
  </si>
  <si>
    <r>
      <t>FUENTE: INEGI. XI y XII censos y 2do. Conteo.</t>
    </r>
    <r>
      <rPr>
        <b/>
        <sz val="8"/>
        <rFont val="Arial"/>
        <family val="2"/>
      </rPr>
      <t xml:space="preserve"> </t>
    </r>
  </si>
  <si>
    <t>E = Cifras estimadas, has hectáreas, mp miles de pesos, tons toneladas, M³ metros cúbicos, PBT ProducciónBruta Total.</t>
  </si>
  <si>
    <t>Tulum</t>
  </si>
  <si>
    <t>E = Cifras estimadas, has hectáreas, mp miles de pesos, tons toneladas, M³ metros cúbicos, PBT Producciòn Bruta Total.</t>
  </si>
  <si>
    <t>E = Cifras estimadas, has hectáreas, mp miles de pesos, tons toneladas, M³ metros cúbicos, PBT Producción Bruta Total.</t>
  </si>
  <si>
    <t>Valor de la prod. de mat. pétreos mp</t>
  </si>
  <si>
    <t>Tepich</t>
  </si>
  <si>
    <t>Valor de la prod de mat. pétreos mp</t>
  </si>
  <si>
    <t>Huay Max-Saban</t>
  </si>
  <si>
    <t>Chiquila</t>
  </si>
  <si>
    <t>U. Medida</t>
  </si>
  <si>
    <t>Superficie de selva has.</t>
  </si>
  <si>
    <t>Visitantes /4</t>
  </si>
  <si>
    <t>Consultas externas /3</t>
  </si>
  <si>
    <t>Tasa de Crecimiento Dem. 2005-2010</t>
  </si>
  <si>
    <t>Tasa de crecimiento de viviendas 2005-2010</t>
  </si>
  <si>
    <t>2012P**</t>
  </si>
  <si>
    <t>2011**</t>
  </si>
  <si>
    <t>P/ Preeliminar</t>
  </si>
  <si>
    <t>**  (millones de pesos del 2008)</t>
  </si>
  <si>
    <t>2010**</t>
  </si>
  <si>
    <t>* (millones de pesos de 2003)</t>
  </si>
  <si>
    <t>PIB percápita  (pesos)</t>
  </si>
  <si>
    <t>2013P**</t>
  </si>
  <si>
    <t>Ejidatarios y Comuneros/2</t>
  </si>
  <si>
    <t>Monto de los Rec Asig, por la Fed. (mp) 5/</t>
  </si>
  <si>
    <t>Valor de la producción (mp) /5</t>
  </si>
  <si>
    <t>Vol. de materiales pétreos ton. /5</t>
  </si>
  <si>
    <t>Valor de la prod de mat pét s mp /5</t>
  </si>
  <si>
    <t>Licencias de Construcción /5</t>
  </si>
  <si>
    <t>Hospitales /5</t>
  </si>
  <si>
    <t>Consultas externas /5</t>
  </si>
  <si>
    <t>Médicos  /5</t>
  </si>
  <si>
    <t>Long. de la Red Carret Km/5</t>
  </si>
  <si>
    <t xml:space="preserve"> Aeropuertos y Aeródromos /5</t>
  </si>
  <si>
    <t>Sucursales Banca Com./5</t>
  </si>
  <si>
    <t>Alvaro obregón</t>
  </si>
  <si>
    <t>FUENTE: INEGI XI, XII  y XII censo gral. de pob. y viv.</t>
  </si>
  <si>
    <r>
      <t>FUENTE: INEGI. ITER de los Censos.</t>
    </r>
    <r>
      <rPr>
        <b/>
        <sz val="8"/>
        <rFont val="Arial"/>
        <family val="2"/>
      </rPr>
      <t xml:space="preserve"> </t>
    </r>
  </si>
  <si>
    <t xml:space="preserve"> viviendas</t>
  </si>
  <si>
    <t>BACALAR</t>
  </si>
  <si>
    <t>TULUM</t>
  </si>
  <si>
    <t>7135.5 Km²</t>
  </si>
  <si>
    <t>3.65 % promedio anual</t>
  </si>
  <si>
    <t>1.8 % promedio anual</t>
  </si>
  <si>
    <t xml:space="preserve">•Ocupantes por Vivienda: </t>
  </si>
  <si>
    <t>16 840</t>
  </si>
  <si>
    <t xml:space="preserve"> 4.1 % Promedio Anual</t>
  </si>
  <si>
    <t>Maya Balam</t>
  </si>
  <si>
    <t>Los Divorciados</t>
  </si>
  <si>
    <t>Kuchumatán</t>
  </si>
  <si>
    <t>Reforma</t>
  </si>
  <si>
    <t>Salamanca</t>
  </si>
  <si>
    <t>NE</t>
  </si>
  <si>
    <t>El Porvenir</t>
  </si>
  <si>
    <t>Las Fincas</t>
  </si>
  <si>
    <t>La Estrella</t>
  </si>
  <si>
    <t>Km. 4 y medio</t>
  </si>
  <si>
    <t>Señor</t>
  </si>
  <si>
    <t>Francisco May</t>
  </si>
  <si>
    <t>Punta Sam</t>
  </si>
  <si>
    <t>Zona U. Ejido I. M.</t>
  </si>
  <si>
    <t>16 203</t>
  </si>
  <si>
    <t>La  Presumida</t>
  </si>
  <si>
    <t>X-Cabil</t>
  </si>
  <si>
    <t>Nuevo Valladolid</t>
  </si>
  <si>
    <t>Nuevo Xcán</t>
  </si>
  <si>
    <t>Limones</t>
  </si>
  <si>
    <t>967</t>
  </si>
  <si>
    <t>Sergio Butrón C.</t>
  </si>
  <si>
    <t>Puerto Aventuras</t>
  </si>
  <si>
    <t>Barceló Maya</t>
  </si>
  <si>
    <t>Grand Palladium</t>
  </si>
  <si>
    <t>Cárcel Pública</t>
  </si>
  <si>
    <t>Iberostar</t>
  </si>
  <si>
    <t>159 310</t>
  </si>
  <si>
    <t>FUENTE: INEGI. XI, XIIy X-III censos .</t>
  </si>
  <si>
    <t>Cobá</t>
  </si>
  <si>
    <t>Chanchen Primero</t>
  </si>
  <si>
    <t>Francisco Uh May</t>
  </si>
  <si>
    <t>a/ POV: Promedio de Ocupantes por Vivienda.
NE= No existía el municipio.</t>
  </si>
  <si>
    <t xml:space="preserve">Viviendas Particulares Habitadas </t>
  </si>
  <si>
    <t>8 690</t>
  </si>
  <si>
    <t xml:space="preserve">     9239</t>
  </si>
  <si>
    <t xml:space="preserve">     1882</t>
  </si>
  <si>
    <t xml:space="preserve">     1724</t>
  </si>
  <si>
    <t xml:space="preserve">      961</t>
  </si>
  <si>
    <t xml:space="preserve">      879</t>
  </si>
  <si>
    <t xml:space="preserve">      932</t>
  </si>
  <si>
    <t>Forestal 2012</t>
  </si>
  <si>
    <t xml:space="preserve">Población en las localidades Principales </t>
  </si>
  <si>
    <t>Valor de la prod. (miles de p) /3</t>
  </si>
  <si>
    <t>Valor de la Producción Bov. (mp) /3</t>
  </si>
  <si>
    <t>Tasa de desocupación al IV trim. de c/año</t>
  </si>
  <si>
    <t>Índice gral. del costo de construcción residencial (bse. Jun 2012=100)</t>
  </si>
  <si>
    <t>Tipo de Cambio Peso Dolar al 31 de dic. de c/año Banxico</t>
  </si>
  <si>
    <t>http://www.banxico.org.mx/SieInternet/consultarDirectorioInternetAction.do?accion=consultarCuadro&amp;idCuadro=CF373&amp;sector=6&amp;locale=es</t>
  </si>
  <si>
    <t>Población ocupada /6</t>
  </si>
  <si>
    <t>Personal Ocupado /6</t>
  </si>
  <si>
    <t>PIB (millones de pesos) INEGI</t>
  </si>
  <si>
    <t>Superficie de selva has./2</t>
  </si>
  <si>
    <t>Usuarios del Serv. Eléctrico/5</t>
  </si>
  <si>
    <t>Ubidades médicas de consulta externa /5</t>
  </si>
  <si>
    <t>4 y 19</t>
  </si>
  <si>
    <t>5/</t>
  </si>
  <si>
    <t>1/</t>
  </si>
  <si>
    <t>4/</t>
  </si>
  <si>
    <t>Longitud de la Red Carretera Km 5/</t>
  </si>
  <si>
    <t>Sucursales Bancarias 5/</t>
  </si>
  <si>
    <t xml:space="preserve">CENOTE AZUL </t>
  </si>
  <si>
    <t xml:space="preserve">FUENTE: INEGI. XI y XII censos </t>
  </si>
  <si>
    <t>Superficie sembrada (has) /5</t>
  </si>
  <si>
    <t xml:space="preserve">Ganadería </t>
  </si>
  <si>
    <t xml:space="preserve">Agricultura </t>
  </si>
  <si>
    <t>PROCAMPO 2013 (mp) /3</t>
  </si>
  <si>
    <t>PRODISEL 2013 (mp) /3</t>
  </si>
  <si>
    <t>PROGAN 2013 (mp) /3</t>
  </si>
  <si>
    <t>Superficie sembrada * (has) /5</t>
  </si>
  <si>
    <t>Valor de la producción  * (mp) /5</t>
  </si>
  <si>
    <t>Superficie sembrada *(has) /5</t>
  </si>
  <si>
    <t>Valor de la producción * (mp) /5</t>
  </si>
  <si>
    <t>Superficie sembrada *  (has) /5</t>
  </si>
  <si>
    <t>Valor de la producción *  (mp) /5</t>
  </si>
  <si>
    <t>Superficie desmontada para uso de la ganadería (ha) /2</t>
  </si>
  <si>
    <t xml:space="preserve">Forestal </t>
  </si>
  <si>
    <t xml:space="preserve">Pesca </t>
  </si>
  <si>
    <t>Pescadores /6</t>
  </si>
  <si>
    <t>Embarcaciones /6</t>
  </si>
  <si>
    <t>Cooperativas /6</t>
  </si>
  <si>
    <t>Valor de la prod. de mat. pétreos mp /5</t>
  </si>
  <si>
    <t>Usuarios del Serv. Eléctrico /5</t>
  </si>
  <si>
    <t>Volumen de materiales pétreos ton. /6</t>
  </si>
  <si>
    <t xml:space="preserve"> ND</t>
  </si>
  <si>
    <t xml:space="preserve">Turismo </t>
  </si>
  <si>
    <t>PROCAMPO (mp) /3</t>
  </si>
  <si>
    <t>PRODISEL (mp) /3</t>
  </si>
  <si>
    <t>Km de carreteras 5, 503 km; No. de vehículos de motor registrados 510 952</t>
  </si>
  <si>
    <t>Aeropuertos y Aeródromos</t>
  </si>
  <si>
    <t>1, 4</t>
  </si>
  <si>
    <t>Volumen de la producción (tons) /7</t>
  </si>
  <si>
    <t>Valor de la producción (mp) /7</t>
  </si>
  <si>
    <t xml:space="preserve"> 40 y 91</t>
  </si>
  <si>
    <t>Pescadores /8</t>
  </si>
  <si>
    <t>Embarcaciones; mayore y menores 8/</t>
  </si>
  <si>
    <t xml:space="preserve">Personal ocupado /6  </t>
  </si>
  <si>
    <t>Embarcaciones /9</t>
  </si>
  <si>
    <t xml:space="preserve">Total de Unidades Económicas /1       </t>
  </si>
  <si>
    <t>Cooperativas /7</t>
  </si>
  <si>
    <t>E = Cifras estimadas, has hectáreas, mp miles de pesos, tons toneladas, M³ metros cúbicos,PBT Producciòn Bruta Total; ND No disponible.
Las cifras despeca estan incluidas en O.P. B. La oficina de Chetumal de  pesca no las desagregó.</t>
  </si>
  <si>
    <t>Personal Ocupada /6</t>
  </si>
  <si>
    <t>NOTA:  CONAPO:Proyecciones con base al al censo de 2010. a mitad de cada año.</t>
  </si>
  <si>
    <t>FUENTE: CONAPO. www.conapo.gob.mx/</t>
  </si>
  <si>
    <t>Producción Bruta Total /1</t>
  </si>
  <si>
    <t xml:space="preserve">NOTA:  CONAPO:Proyecciones con base al al censo de 2010. a mitad de cada año.
</t>
  </si>
  <si>
    <t>Volumen de materiales pétreos ton</t>
  </si>
  <si>
    <t>FUENTE: CONAPO.www.conapo.gob.mx/</t>
  </si>
  <si>
    <t>Volumen de la producción  (M³ rollo) /3</t>
  </si>
  <si>
    <t xml:space="preserve">Producción Bruta Total /1 </t>
  </si>
  <si>
    <t xml:space="preserve">•Extensión Territorial: </t>
  </si>
  <si>
    <t>1664 Km²</t>
  </si>
  <si>
    <t xml:space="preserve">•Densidad de la Pob.: </t>
  </si>
  <si>
    <t xml:space="preserve">•Tasa de Crec. de Viv. 2005- 2010: </t>
  </si>
  <si>
    <t>4.9% Anual</t>
  </si>
  <si>
    <t xml:space="preserve">•Actividad Principal: </t>
  </si>
  <si>
    <t>2378.06 Km²</t>
  </si>
  <si>
    <t>2 040.94 Km²</t>
  </si>
  <si>
    <t>Volumen de la producción  (M³ rollo) /5</t>
  </si>
  <si>
    <r>
      <t>Hab. x km</t>
    </r>
    <r>
      <rPr>
        <vertAlign val="superscript"/>
        <sz val="12"/>
        <rFont val="Arial"/>
        <family val="2"/>
      </rPr>
      <t>2</t>
    </r>
  </si>
  <si>
    <t>206 222.4</t>
  </si>
  <si>
    <t>2014P**</t>
  </si>
  <si>
    <t>136 292</t>
  </si>
  <si>
    <t>45 488</t>
  </si>
  <si>
    <t>23 457</t>
  </si>
  <si>
    <t>322 292</t>
  </si>
  <si>
    <t>1 916</t>
  </si>
  <si>
    <t xml:space="preserve">370 734 </t>
  </si>
  <si>
    <t>PBT miles de $ /1</t>
  </si>
  <si>
    <t>PBT miles de $ /1   60,953,660</t>
  </si>
  <si>
    <t>Producción Bruta Total /1  7,972,786 mp</t>
  </si>
  <si>
    <t>Producción Bruta Total /1   679,378 mp</t>
  </si>
  <si>
    <t>Producción Bruta Total /1   1,399,907  mp</t>
  </si>
  <si>
    <t>Producción Bruta Total /1   252,336  mp</t>
  </si>
  <si>
    <t>Producción Bruta Total /1    280,751 mp</t>
  </si>
  <si>
    <t>Prod. Bruta Total  /1   9 053 703 miles de $</t>
  </si>
  <si>
    <t xml:space="preserve">Total de Unidades Económicas /1    </t>
  </si>
  <si>
    <t>Producción Bruta Total /1   27,824,214 mp</t>
  </si>
  <si>
    <t>4,066,070 m de $</t>
  </si>
  <si>
    <t>PROGAN 2014(mp) /3</t>
  </si>
  <si>
    <t>PROCAMPO 2014(mp) /3</t>
  </si>
  <si>
    <t>PROCAMPO 2014 (mp) /3</t>
  </si>
  <si>
    <t>PROGAN 2014 (mp) /3</t>
  </si>
  <si>
    <t>Valor de la produccion de la carne en canal Bov. (mp) /3</t>
  </si>
  <si>
    <t>Turistas /4 *</t>
  </si>
  <si>
    <t>/1 Censos Económicos 2014; /2 Censo ejidal 2008; /3 SIAP 2014; /4 Indicadores Turísticos dic. 2014, SEDETUR.; /5 Anuario Estadístico 2014.; /6 ENOE III 2015.;/7 CONAPESCA 2013: /8 CEM 2012, /9 Censo Pesquero 2008.</t>
  </si>
  <si>
    <t>Centros de salud /5</t>
  </si>
  <si>
    <t>4.788.4</t>
  </si>
  <si>
    <t xml:space="preserve">Unidades Economicas </t>
  </si>
  <si>
    <t>/1 Censos Económicos 2014; /2 Censo ejidal 2008; /3 SIAP 2014; /4 Indicadores Turísticos dic. 2014, SEDETUR.; /5 Anuario Estadístico 2015.; /6 ENOE III 2015.;/7 CONAPESCA 2013: /8 CEM 2012, /9 SIE 2014.</t>
  </si>
  <si>
    <t>/1 Censos Económicos 2014; /2 Censo ejidal 2008; /3 SIAP 2014; /4 Indicadores Turísticos dic. 2014, SEDETUR.; /5 Anuario Estadístico 2015.; /6 ENOE III 2015.;/7 CONAPESCA 2013: /8 CEM 2012, /9 Censo Pesquero 2008.</t>
  </si>
  <si>
    <t>•Población Total: 2015</t>
  </si>
  <si>
    <t>FUENTE: INEGI. Conteo Intercensal 2015.</t>
  </si>
  <si>
    <t>39 111    habitantes</t>
  </si>
  <si>
    <t>5.5  habitantes por  km²</t>
  </si>
  <si>
    <t>446.9 habitantes por km²</t>
  </si>
  <si>
    <t>Servicios Turisticos</t>
  </si>
  <si>
    <t>743 626  habitantes</t>
  </si>
  <si>
    <t>86 415 habitantes</t>
  </si>
  <si>
    <t>182.3 habitantes por  km²</t>
  </si>
  <si>
    <t>81 742 habitantes</t>
  </si>
  <si>
    <t>5.9  habitantes por  km²</t>
  </si>
  <si>
    <t>Servicios, agricultura</t>
  </si>
  <si>
    <t>2.6 % promedio anual</t>
  </si>
  <si>
    <t>222 072</t>
  </si>
  <si>
    <t>1.8  % promedio anual</t>
  </si>
  <si>
    <t>19 495  habitantes</t>
  </si>
  <si>
    <t>17.7  habitantes por  km²</t>
  </si>
  <si>
    <t>4.0 % promedio anual</t>
  </si>
  <si>
    <t>5 902</t>
  </si>
  <si>
    <t>37 502  habitantes</t>
  </si>
  <si>
    <t>5.66  habitantes por  km²</t>
  </si>
  <si>
    <t>0.8  % promedio anual</t>
  </si>
  <si>
    <t>9 397</t>
  </si>
  <si>
    <t>27 243  habitantes</t>
  </si>
  <si>
    <t>6.5 habitantes por  km²</t>
  </si>
  <si>
    <t>1.6 % promedio anual</t>
  </si>
  <si>
    <t>6 997</t>
  </si>
  <si>
    <t>224 080 habitantes</t>
  </si>
  <si>
    <t>19.3  habitantes por  km²</t>
  </si>
  <si>
    <t xml:space="preserve">•Población Total: 2015 </t>
  </si>
  <si>
    <t>•Tasa de Crec. Dem. 2010-2015:</t>
  </si>
  <si>
    <t>•Viviendas part. Hab. en el Año 2015:</t>
  </si>
  <si>
    <t>64 977</t>
  </si>
  <si>
    <t>209 634 habitantes</t>
  </si>
  <si>
    <t>88.2 habitantes por km²</t>
  </si>
  <si>
    <t>6.0 % promedio anual</t>
  </si>
  <si>
    <t>68 630</t>
  </si>
  <si>
    <t>32 714 habitantes</t>
  </si>
  <si>
    <t>16.0 hab. por km²</t>
  </si>
  <si>
    <t>3.1 % promedio anual</t>
  </si>
  <si>
    <t>9 404</t>
  </si>
  <si>
    <t>NOTA:  CONAPO: a mitad de cada año.</t>
  </si>
  <si>
    <t>3.3 * % Promedio Anual</t>
  </si>
  <si>
    <t>% con piso de tierra</t>
  </si>
  <si>
    <t>NOTA:  CONAPO:Proyecciones con base al censo de 2010. a mitad de cada año.</t>
  </si>
  <si>
    <r>
      <t>474 Km</t>
    </r>
    <r>
      <rPr>
        <vertAlign val="superscript"/>
        <sz val="10"/>
        <rFont val="Arial"/>
        <family val="2"/>
      </rPr>
      <t>2</t>
    </r>
  </si>
  <si>
    <t>2.1 % Promedio Anual</t>
  </si>
  <si>
    <t>•Tasa de Crec.  de Viv. 2010-2015:</t>
  </si>
  <si>
    <t>FUENTE: INEGI. Censos y Encuesta Intercensal 2015.</t>
  </si>
  <si>
    <t>•Tasa de Crec.Dem. 2010 - 2015:</t>
  </si>
  <si>
    <t>•Viv.part. Hab. en el Año 2015:</t>
  </si>
  <si>
    <t>•Tasa de Crec.de Viv. 2010 - 2015:</t>
  </si>
  <si>
    <t>3.9 *</t>
  </si>
  <si>
    <r>
      <t>13,806 Km</t>
    </r>
    <r>
      <rPr>
        <vertAlign val="superscript"/>
        <sz val="10"/>
        <rFont val="Arial"/>
        <family val="2"/>
      </rPr>
      <t>2</t>
    </r>
  </si>
  <si>
    <t>•Viv. part. Hab. en el Año 2015:</t>
  </si>
  <si>
    <t xml:space="preserve"> 3.2 % Promedio Anual</t>
  </si>
  <si>
    <r>
      <t>1,100 Km</t>
    </r>
    <r>
      <rPr>
        <vertAlign val="superscript"/>
        <sz val="10"/>
        <rFont val="Arial"/>
        <family val="2"/>
      </rPr>
      <t>2</t>
    </r>
  </si>
  <si>
    <t>•Población Total:2015</t>
  </si>
  <si>
    <t>5.9 % Promedio Anual</t>
  </si>
  <si>
    <r>
      <t>6,739 Km</t>
    </r>
    <r>
      <rPr>
        <vertAlign val="superscript"/>
        <sz val="10"/>
        <rFont val="Arial"/>
        <family val="2"/>
      </rPr>
      <t>2</t>
    </r>
  </si>
  <si>
    <t>Agriopecuario</t>
  </si>
  <si>
    <t>2.9 % Promedio Anual</t>
  </si>
  <si>
    <t>PARQUE PRINCIPAL DE JOSÉ MARÍA MORELOS</t>
  </si>
  <si>
    <r>
      <t>3,881 Km</t>
    </r>
    <r>
      <rPr>
        <vertAlign val="superscript"/>
        <sz val="10"/>
        <rFont val="Arial"/>
        <family val="2"/>
      </rPr>
      <t>2</t>
    </r>
  </si>
  <si>
    <t>Entrada a la carretera de Kantunilkin</t>
  </si>
  <si>
    <t>11,624.5 Km²</t>
  </si>
  <si>
    <t>RELOJ DEL PARQUE PRINCIPAL  EXPLANADA EN CHETUMAL</t>
  </si>
  <si>
    <t>7.8 % Promedio Anual</t>
  </si>
  <si>
    <t>PALACIO MUNICIPAL DE SOLIDARIDAD EN PLAYA DEL CARMEN</t>
  </si>
  <si>
    <t>El OBSERVATORIO DE LA ZONA ARQUEOLÓGICA DE TULUM</t>
  </si>
  <si>
    <t>5.4 * % Promedio Anual</t>
  </si>
  <si>
    <r>
      <t>FUENTE: INEGI. XI y XII censos y 2do. Conteo.</t>
    </r>
    <r>
      <rPr>
        <b/>
        <sz val="8"/>
        <color theme="1"/>
        <rFont val="Arial"/>
        <family val="2"/>
      </rPr>
      <t xml:space="preserve"> </t>
    </r>
  </si>
  <si>
    <r>
      <t>Total de Unidades Econ</t>
    </r>
    <r>
      <rPr>
        <sz val="10"/>
        <color theme="1"/>
        <rFont val="Calibri"/>
        <family val="2"/>
      </rPr>
      <t>ó</t>
    </r>
    <r>
      <rPr>
        <sz val="10"/>
        <color theme="1"/>
        <rFont val="Arial"/>
        <family val="2"/>
      </rPr>
      <t xml:space="preserve">micas /1       </t>
    </r>
  </si>
  <si>
    <t>Activos Fijos</t>
  </si>
  <si>
    <t xml:space="preserve">Total de unidades económicas /1      </t>
  </si>
  <si>
    <r>
      <t>Total de Unidades Econ</t>
    </r>
    <r>
      <rPr>
        <sz val="10"/>
        <rFont val="Calibri"/>
        <family val="2"/>
      </rPr>
      <t>ó</t>
    </r>
    <r>
      <rPr>
        <sz val="10"/>
        <rFont val="Arial"/>
        <family val="2"/>
      </rPr>
      <t xml:space="preserve">micas /1       </t>
    </r>
  </si>
  <si>
    <t xml:space="preserve">Total de Unidades Económicas /1 </t>
  </si>
  <si>
    <t>Cultivos Rentables</t>
  </si>
  <si>
    <t xml:space="preserve">Achiote 1er lugar Nal en rend. Toneladasxhecárea </t>
  </si>
  <si>
    <t xml:space="preserve">Total de Unidades Económicas /1      </t>
  </si>
  <si>
    <r>
      <t>Total de Unidades Econ</t>
    </r>
    <r>
      <rPr>
        <sz val="10"/>
        <rFont val="Calibri"/>
        <family val="2"/>
      </rPr>
      <t>ó</t>
    </r>
    <r>
      <rPr>
        <sz val="10"/>
        <rFont val="Arial"/>
        <family val="2"/>
      </rPr>
      <t xml:space="preserve">micas /1 </t>
    </r>
  </si>
  <si>
    <t xml:space="preserve">    63 752</t>
  </si>
  <si>
    <t>149 923</t>
  </si>
  <si>
    <t>5 979</t>
  </si>
  <si>
    <t>2010 b/</t>
  </si>
  <si>
    <t>b/ Incluia Bacalar.</t>
  </si>
  <si>
    <t xml:space="preserve">Total de Unidades Económicas /1   </t>
  </si>
  <si>
    <t>E = Cifras estimadas, has hectáreas, mp miles de pesos, tons toneladas, M³ metros cúbicos, PBT Producción Bruta Total; * Comprende los turistas de la Riviera Maya en su totalidad.
* Comprende los turistas de la Riviera Maya en su totalidad.</t>
  </si>
  <si>
    <t>b/ No existia Bacalar, se considera la población en ese espacio.</t>
  </si>
  <si>
    <t>PLAYA DE CANCUN, QUINTANA ROO.</t>
  </si>
  <si>
    <t>ISLA DE COZUMEL</t>
  </si>
  <si>
    <t>PALACIO MUNICIPAL DE FELIPE CARRILLO PUERTO</t>
  </si>
  <si>
    <t>Población Total 2015</t>
  </si>
  <si>
    <t>Producción Bruta Total /1   ND</t>
  </si>
  <si>
    <t>2015P**</t>
  </si>
  <si>
    <t>PBT mill de pesos /1</t>
  </si>
  <si>
    <t>PBT mill de pesos/1</t>
  </si>
  <si>
    <t>Prod. Bruta Total  mill. de pesos /1</t>
  </si>
  <si>
    <t>Prod. Bruta Total /1   112 853 539 mill de p</t>
  </si>
  <si>
    <t>3/</t>
  </si>
  <si>
    <t>Superficie sembrada 135 552.4 has; cosechada 100 844.7 has; valor de la producción 1 510 983.7 miles de pesos</t>
  </si>
  <si>
    <t>1/ Censos Económicos 2014; 3/ Estadísticas del SIAP 2014; 4/Indicadores Turísticos dic 2014,  5/ Anuario Estadístico 2015</t>
  </si>
  <si>
    <t>Producción ganadera bov. (ton) /5</t>
  </si>
  <si>
    <t>164 592</t>
  </si>
  <si>
    <t>650 098</t>
  </si>
  <si>
    <t>77 443</t>
  </si>
  <si>
    <t>Valor de la producción de ganado y aves en pie 620 821 miles de pesos, volumen de la carne en canal de bovino 3 689  toneladas</t>
  </si>
  <si>
    <t>Población dedicada a la pesca 2 158; Volumen de la producción pesquera 3 594 toneladas</t>
  </si>
  <si>
    <t>No. de establecimientos en la industria manufacturera 3 280; personal ocupado 23 457; valor agregado censal bruto  4 913 755 miles de pesos</t>
  </si>
  <si>
    <t>No. de establecimientos 20 501; personal ocupado 92 484 ; valor agregado censal bruto 16 442 710 miles de pesos</t>
  </si>
  <si>
    <t>Total de escuelas primarias 854; total de alumnos en escuelas primarias 173 313</t>
  </si>
  <si>
    <t>52 Bibliotecas, 2 Galerías, 11 Museos y 8 Teatros.</t>
  </si>
  <si>
    <t>Unidades pública de primer nivel de atención:  237; de Segundo nivel de atención 16 (hospitales) y de especialidades 4</t>
  </si>
  <si>
    <t>Espacios deportivos: 88 campos de béisbol, 26 canchas de voleibol,231 centros y unidades deportivas, 269 campos de futbol, 399 canchas de basquetbol, 22 Gimnacios y 7 pistas de atletismo.</t>
  </si>
  <si>
    <t>No.  Establecimientos de hospedaje 931; No. de cuartos 88 280 ; 4/ No. de turistas 10 137 509 ; visitantes 4 359 739</t>
  </si>
  <si>
    <t>16 252</t>
  </si>
</sst>
</file>

<file path=xl/styles.xml><?xml version="1.0" encoding="utf-8"?>
<styleSheet xmlns="http://schemas.openxmlformats.org/spreadsheetml/2006/main">
  <numFmts count="18">
    <numFmt numFmtId="164" formatCode="#,##0.0"/>
    <numFmt numFmtId="165" formatCode="0.0"/>
    <numFmt numFmtId="166" formatCode="###,##0"/>
    <numFmt numFmtId="167" formatCode="#\ ##0"/>
    <numFmt numFmtId="168" formatCode="###\ ##0"/>
    <numFmt numFmtId="169" formatCode="\ \ ###\ ###\ ##0.00"/>
    <numFmt numFmtId="170" formatCode="###\ ###\ ###.00"/>
    <numFmt numFmtId="171" formatCode="\ ###\ ###\ ##0.000"/>
    <numFmt numFmtId="172" formatCode="###,###,###,###,##0"/>
    <numFmt numFmtId="173" formatCode="#,##0.0000"/>
    <numFmt numFmtId="174" formatCode="#\ ###\ ##0"/>
    <numFmt numFmtId="175" formatCode="#\ ##0.0;\-#\ ##0.0"/>
    <numFmt numFmtId="176" formatCode="#\ ##0;\-#\ ##0"/>
    <numFmt numFmtId="177" formatCode="0.00;\-0.00"/>
    <numFmt numFmtId="178" formatCode="###,##0.0"/>
    <numFmt numFmtId="179" formatCode="###,##0.00"/>
    <numFmt numFmtId="180" formatCode="###\ ###\ ##0"/>
    <numFmt numFmtId="181" formatCode="\ \ #\ ###\ ##0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hadow/>
      <u/>
      <sz val="8"/>
      <name val="Albertus Extra Bold"/>
      <family val="2"/>
    </font>
    <font>
      <b/>
      <sz val="11"/>
      <name val="Arial"/>
      <family val="2"/>
    </font>
    <font>
      <b/>
      <shadow/>
      <sz val="13"/>
      <name val="Arial"/>
      <family val="2"/>
    </font>
    <font>
      <sz val="12"/>
      <name val="Arial"/>
      <family val="2"/>
    </font>
    <font>
      <b/>
      <shadow/>
      <sz val="12"/>
      <name val="Arial"/>
      <family val="2"/>
    </font>
    <font>
      <b/>
      <sz val="8"/>
      <color indexed="8"/>
      <name val="Arial"/>
      <family val="2"/>
    </font>
    <font>
      <b/>
      <sz val="7"/>
      <color indexed="8"/>
      <name val="Arial"/>
      <family val="2"/>
    </font>
    <font>
      <b/>
      <sz val="9"/>
      <name val="Arial"/>
      <family val="2"/>
    </font>
    <font>
      <u/>
      <sz val="8"/>
      <color indexed="12"/>
      <name val="Arial"/>
      <family val="2"/>
    </font>
    <font>
      <sz val="2"/>
      <name val="Arial"/>
      <family val="2"/>
    </font>
    <font>
      <sz val="6"/>
      <name val="Arial"/>
      <family val="2"/>
    </font>
    <font>
      <sz val="8"/>
      <color theme="1"/>
      <name val="Arial"/>
      <family val="2"/>
    </font>
    <font>
      <shadow/>
      <sz val="13"/>
      <name val="Arial"/>
      <family val="2"/>
    </font>
    <font>
      <vertAlign val="superscript"/>
      <sz val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5">
    <xf numFmtId="0" fontId="0" fillId="0" borderId="0"/>
    <xf numFmtId="166" fontId="8" fillId="0" borderId="0" applyFill="0" applyBorder="0" applyProtection="0">
      <alignment horizontal="right"/>
      <protection locked="0"/>
    </xf>
    <xf numFmtId="0" fontId="8" fillId="0" borderId="0">
      <alignment vertical="top"/>
      <protection locked="0"/>
    </xf>
    <xf numFmtId="0" fontId="2" fillId="0" borderId="0"/>
    <xf numFmtId="0" fontId="3" fillId="0" borderId="0"/>
    <xf numFmtId="166" fontId="8" fillId="0" borderId="0" applyFill="0" applyBorder="0" applyAlignment="0" applyProtection="0">
      <alignment horizontal="right"/>
      <protection locked="0"/>
    </xf>
    <xf numFmtId="178" fontId="8" fillId="0" borderId="0" applyFill="0" applyBorder="0" applyAlignment="0" applyProtection="0"/>
    <xf numFmtId="179" fontId="8" fillId="0" borderId="0" applyFill="0" applyBorder="0" applyAlignment="0" applyProtection="0">
      <alignment horizontal="right"/>
    </xf>
    <xf numFmtId="0" fontId="4" fillId="0" borderId="0" applyNumberFormat="0" applyFill="0" applyBorder="0" applyAlignment="0" applyProtection="0">
      <alignment horizontal="left" vertical="center"/>
    </xf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 applyNumberFormat="0" applyFill="0" applyBorder="0" applyProtection="0">
      <alignment horizontal="left" vertical="top"/>
    </xf>
    <xf numFmtId="0" fontId="8" fillId="0" borderId="0" applyNumberFormat="0" applyFill="0" applyBorder="0" applyProtection="0">
      <alignment horizontal="right" vertical="top"/>
    </xf>
    <xf numFmtId="0" fontId="8" fillId="0" borderId="0" applyNumberFormat="0" applyFill="0" applyBorder="0" applyProtection="0">
      <alignment horizontal="left" vertical="top"/>
    </xf>
    <xf numFmtId="1" fontId="8" fillId="0" borderId="0"/>
    <xf numFmtId="0" fontId="8" fillId="0" borderId="0" applyNumberFormat="0" applyFill="0" applyBorder="0" applyProtection="0">
      <alignment horizontal="right" vertical="top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10" applyNumberFormat="0" applyFill="0" applyAlignment="0" applyProtection="0">
      <alignment vertical="top"/>
      <protection locked="0"/>
    </xf>
    <xf numFmtId="0" fontId="26" fillId="0" borderId="34" applyNumberFormat="0" applyFill="0" applyAlignment="0" applyProtection="0">
      <alignment vertical="top"/>
      <protection locked="0"/>
    </xf>
    <xf numFmtId="0" fontId="26" fillId="0" borderId="0" applyNumberFormat="0" applyFill="0" applyAlignment="0" applyProtection="0"/>
    <xf numFmtId="3" fontId="8" fillId="0" borderId="0"/>
    <xf numFmtId="175" fontId="8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Protection="0">
      <alignment horizontal="right"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>
      <alignment horizontal="left" wrapText="1" indent="2"/>
    </xf>
    <xf numFmtId="0" fontId="24" fillId="0" borderId="0" applyNumberFormat="0" applyFill="0" applyBorder="0" applyAlignment="0" applyProtection="0">
      <alignment horizontal="left" vertical="top"/>
    </xf>
    <xf numFmtId="0" fontId="3" fillId="0" borderId="0"/>
    <xf numFmtId="166" fontId="8" fillId="0" borderId="0" applyFill="0" applyBorder="0" applyAlignment="0" applyProtection="0">
      <alignment horizontal="right"/>
      <protection locked="0"/>
    </xf>
    <xf numFmtId="0" fontId="3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</cellStyleXfs>
  <cellXfs count="1104">
    <xf numFmtId="0" fontId="0" fillId="0" borderId="0" xfId="0"/>
    <xf numFmtId="0" fontId="0" fillId="0" borderId="0" xfId="0" applyBorder="1"/>
    <xf numFmtId="0" fontId="0" fillId="0" borderId="0" xfId="0" applyFill="1" applyBorder="1"/>
    <xf numFmtId="3" fontId="0" fillId="0" borderId="0" xfId="0" applyNumberFormat="1" applyBorder="1"/>
    <xf numFmtId="0" fontId="0" fillId="0" borderId="0" xfId="0" applyBorder="1" applyAlignment="1">
      <alignment horizontal="center"/>
    </xf>
    <xf numFmtId="166" fontId="8" fillId="0" borderId="0" xfId="1" applyFont="1" applyFill="1" applyBorder="1" applyAlignment="1">
      <alignment horizontal="left" vertical="center" wrapText="1"/>
      <protection locked="0"/>
    </xf>
    <xf numFmtId="0" fontId="9" fillId="0" borderId="0" xfId="2" applyFont="1" applyFill="1" applyBorder="1" applyAlignment="1">
      <alignment vertical="top" wrapText="1"/>
      <protection locked="0"/>
    </xf>
    <xf numFmtId="1" fontId="0" fillId="0" borderId="0" xfId="0" applyNumberFormat="1"/>
    <xf numFmtId="3" fontId="0" fillId="0" borderId="0" xfId="0" applyNumberFormat="1" applyAlignment="1">
      <alignment horizontal="right"/>
    </xf>
    <xf numFmtId="4" fontId="0" fillId="0" borderId="0" xfId="0" applyNumberFormat="1" applyBorder="1"/>
    <xf numFmtId="0" fontId="0" fillId="0" borderId="0" xfId="0" applyBorder="1" applyAlignment="1">
      <alignment horizontal="right"/>
    </xf>
    <xf numFmtId="3" fontId="14" fillId="0" borderId="0" xfId="0" applyNumberFormat="1" applyFont="1" applyBorder="1"/>
    <xf numFmtId="0" fontId="0" fillId="0" borderId="0" xfId="0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3" fontId="0" fillId="0" borderId="0" xfId="0" applyNumberFormat="1"/>
    <xf numFmtId="0" fontId="0" fillId="0" borderId="0" xfId="0" applyAlignment="1">
      <alignment horizontal="right" vertical="top" wrapText="1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right" vertical="top" wrapText="1"/>
    </xf>
    <xf numFmtId="0" fontId="0" fillId="0" borderId="10" xfId="0" applyBorder="1" applyAlignment="1">
      <alignment horizontal="right"/>
    </xf>
    <xf numFmtId="0" fontId="0" fillId="0" borderId="10" xfId="0" applyBorder="1"/>
    <xf numFmtId="168" fontId="11" fillId="0" borderId="0" xfId="0" applyNumberFormat="1" applyFont="1" applyProtection="1"/>
    <xf numFmtId="169" fontId="11" fillId="0" borderId="0" xfId="0" applyNumberFormat="1" applyFont="1" applyProtection="1"/>
    <xf numFmtId="0" fontId="0" fillId="0" borderId="0" xfId="0" applyFill="1" applyBorder="1" applyAlignment="1"/>
    <xf numFmtId="1" fontId="15" fillId="0" borderId="0" xfId="0" applyNumberFormat="1" applyFont="1" applyAlignment="1">
      <alignment horizontal="right"/>
    </xf>
    <xf numFmtId="0" fontId="0" fillId="0" borderId="0" xfId="0" applyFont="1"/>
    <xf numFmtId="170" fontId="15" fillId="0" borderId="0" xfId="0" applyNumberFormat="1" applyFont="1" applyAlignment="1">
      <alignment horizontal="right"/>
    </xf>
    <xf numFmtId="171" fontId="0" fillId="0" borderId="0" xfId="0" applyNumberFormat="1" applyFont="1" applyProtection="1"/>
    <xf numFmtId="0" fontId="0" fillId="0" borderId="0" xfId="0" applyAlignment="1"/>
    <xf numFmtId="2" fontId="15" fillId="0" borderId="0" xfId="0" applyNumberFormat="1" applyFont="1" applyAlignment="1">
      <alignment horizontal="right"/>
    </xf>
    <xf numFmtId="1" fontId="15" fillId="0" borderId="0" xfId="0" applyNumberFormat="1" applyFont="1" applyBorder="1" applyAlignment="1">
      <alignment horizontal="right"/>
    </xf>
    <xf numFmtId="0" fontId="0" fillId="0" borderId="0" xfId="0" applyFont="1" applyBorder="1"/>
    <xf numFmtId="170" fontId="15" fillId="0" borderId="0" xfId="0" applyNumberFormat="1" applyFont="1" applyBorder="1" applyAlignment="1">
      <alignment horizontal="right"/>
    </xf>
    <xf numFmtId="171" fontId="0" fillId="0" borderId="0" xfId="0" applyNumberFormat="1" applyFont="1" applyBorder="1" applyProtection="1"/>
    <xf numFmtId="0" fontId="0" fillId="0" borderId="10" xfId="0" applyBorder="1" applyAlignment="1"/>
    <xf numFmtId="0" fontId="6" fillId="0" borderId="0" xfId="0" applyFont="1" applyAlignment="1">
      <alignment horizontal="right"/>
    </xf>
    <xf numFmtId="0" fontId="6" fillId="0" borderId="0" xfId="0" applyFont="1" applyAlignment="1"/>
    <xf numFmtId="0" fontId="0" fillId="2" borderId="0" xfId="0" applyFill="1" applyBorder="1" applyAlignment="1"/>
    <xf numFmtId="1" fontId="15" fillId="2" borderId="0" xfId="0" applyNumberFormat="1" applyFont="1" applyFill="1" applyAlignment="1">
      <alignment horizontal="right"/>
    </xf>
    <xf numFmtId="0" fontId="0" fillId="2" borderId="0" xfId="0" applyFont="1" applyFill="1"/>
    <xf numFmtId="170" fontId="15" fillId="2" borderId="0" xfId="0" applyNumberFormat="1" applyFont="1" applyFill="1" applyAlignment="1">
      <alignment horizontal="right"/>
    </xf>
    <xf numFmtId="171" fontId="0" fillId="2" borderId="0" xfId="0" applyNumberFormat="1" applyFont="1" applyFill="1" applyProtection="1"/>
    <xf numFmtId="0" fontId="0" fillId="2" borderId="0" xfId="0" applyFill="1"/>
    <xf numFmtId="3" fontId="11" fillId="0" borderId="0" xfId="0" applyNumberFormat="1" applyFont="1" applyAlignment="1">
      <alignment horizontal="right"/>
    </xf>
    <xf numFmtId="172" fontId="4" fillId="0" borderId="0" xfId="0" applyNumberFormat="1" applyFont="1" applyBorder="1" applyAlignment="1">
      <alignment horizontal="right" vertical="top"/>
    </xf>
    <xf numFmtId="172" fontId="4" fillId="0" borderId="0" xfId="0" applyNumberFormat="1" applyFont="1" applyBorder="1" applyAlignment="1">
      <alignment vertical="top"/>
    </xf>
    <xf numFmtId="164" fontId="0" fillId="0" borderId="0" xfId="0" applyNumberFormat="1"/>
    <xf numFmtId="164" fontId="11" fillId="0" borderId="0" xfId="0" applyNumberFormat="1" applyFont="1"/>
    <xf numFmtId="1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0" borderId="0" xfId="0" applyAlignment="1">
      <alignment horizontal="right" vertical="top" wrapText="1"/>
    </xf>
    <xf numFmtId="0" fontId="0" fillId="0" borderId="10" xfId="0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vertical="top" wrapText="1"/>
    </xf>
    <xf numFmtId="0" fontId="0" fillId="0" borderId="10" xfId="0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181" fontId="11" fillId="0" borderId="0" xfId="33" applyNumberFormat="1" applyFont="1" applyAlignment="1" applyProtection="1"/>
    <xf numFmtId="3" fontId="2" fillId="0" borderId="0" xfId="0" applyNumberFormat="1" applyFont="1"/>
    <xf numFmtId="0" fontId="9" fillId="0" borderId="0" xfId="0" applyFont="1" applyAlignment="1"/>
    <xf numFmtId="0" fontId="0" fillId="0" borderId="10" xfId="0" applyBorder="1" applyAlignment="1"/>
    <xf numFmtId="0" fontId="0" fillId="3" borderId="0" xfId="0" applyFill="1"/>
    <xf numFmtId="0" fontId="0" fillId="3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left" vertical="center"/>
    </xf>
    <xf numFmtId="164" fontId="2" fillId="0" borderId="28" xfId="0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172" fontId="2" fillId="0" borderId="17" xfId="0" applyNumberFormat="1" applyFont="1" applyFill="1" applyBorder="1" applyAlignment="1">
      <alignment horizontal="right" vertical="center"/>
    </xf>
    <xf numFmtId="0" fontId="2" fillId="0" borderId="27" xfId="0" applyNumberFormat="1" applyFont="1" applyFill="1" applyBorder="1" applyAlignment="1">
      <alignment vertical="center" wrapText="1"/>
    </xf>
    <xf numFmtId="3" fontId="2" fillId="0" borderId="9" xfId="0" applyNumberFormat="1" applyFont="1" applyFill="1" applyBorder="1" applyAlignment="1">
      <alignment horizontal="right" vertical="center" wrapText="1"/>
    </xf>
    <xf numFmtId="0" fontId="2" fillId="0" borderId="9" xfId="0" applyNumberFormat="1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right" vertical="center"/>
    </xf>
    <xf numFmtId="170" fontId="2" fillId="0" borderId="27" xfId="0" applyNumberFormat="1" applyFont="1" applyFill="1" applyBorder="1" applyAlignment="1">
      <alignment vertical="center" wrapText="1"/>
    </xf>
    <xf numFmtId="3" fontId="32" fillId="0" borderId="9" xfId="0" applyNumberFormat="1" applyFont="1" applyFill="1" applyBorder="1" applyAlignment="1">
      <alignment horizontal="right" vertical="center"/>
    </xf>
    <xf numFmtId="3" fontId="2" fillId="0" borderId="17" xfId="0" applyNumberFormat="1" applyFont="1" applyFill="1" applyBorder="1" applyAlignment="1">
      <alignment horizontal="right" vertical="center"/>
    </xf>
    <xf numFmtId="3" fontId="2" fillId="0" borderId="17" xfId="0" applyNumberFormat="1" applyFont="1" applyFill="1" applyBorder="1" applyAlignment="1">
      <alignment horizontal="right" vertical="center" wrapText="1"/>
    </xf>
    <xf numFmtId="0" fontId="2" fillId="0" borderId="27" xfId="0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vertical="center" wrapText="1"/>
    </xf>
    <xf numFmtId="0" fontId="2" fillId="0" borderId="27" xfId="0" applyNumberFormat="1" applyFont="1" applyFill="1" applyBorder="1" applyAlignment="1">
      <alignment horizontal="left" vertical="center" wrapText="1"/>
    </xf>
    <xf numFmtId="164" fontId="33" fillId="0" borderId="9" xfId="0" applyNumberFormat="1" applyFont="1" applyFill="1" applyBorder="1" applyAlignment="1">
      <alignment horizontal="right" vertical="center"/>
    </xf>
    <xf numFmtId="164" fontId="2" fillId="0" borderId="9" xfId="3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 wrapText="1"/>
    </xf>
    <xf numFmtId="0" fontId="2" fillId="0" borderId="9" xfId="0" applyNumberFormat="1" applyFont="1" applyFill="1" applyBorder="1" applyAlignment="1">
      <alignment horizontal="justify" vertical="center"/>
    </xf>
    <xf numFmtId="164" fontId="2" fillId="0" borderId="9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vertical="top"/>
    </xf>
    <xf numFmtId="0" fontId="19" fillId="0" borderId="8" xfId="0" applyFont="1" applyFill="1" applyBorder="1" applyAlignment="1">
      <alignment vertical="center"/>
    </xf>
    <xf numFmtId="0" fontId="0" fillId="0" borderId="1" xfId="0" applyFill="1" applyBorder="1"/>
    <xf numFmtId="0" fontId="0" fillId="0" borderId="2" xfId="0" applyFill="1" applyBorder="1"/>
    <xf numFmtId="168" fontId="11" fillId="0" borderId="0" xfId="0" applyNumberFormat="1" applyFont="1" applyBorder="1" applyProtection="1"/>
    <xf numFmtId="169" fontId="11" fillId="0" borderId="0" xfId="0" applyNumberFormat="1" applyFont="1" applyBorder="1" applyProtection="1"/>
    <xf numFmtId="0" fontId="6" fillId="0" borderId="0" xfId="0" applyNumberFormat="1" applyFont="1" applyBorder="1" applyAlignment="1">
      <alignment horizontal="left" vertical="center"/>
    </xf>
    <xf numFmtId="0" fontId="0" fillId="0" borderId="0" xfId="0" applyBorder="1" applyAlignment="1">
      <alignment horizontal="center" vertical="top"/>
    </xf>
    <xf numFmtId="0" fontId="6" fillId="0" borderId="0" xfId="0" applyFont="1" applyBorder="1" applyAlignment="1">
      <alignment horizontal="right" vertical="top"/>
    </xf>
    <xf numFmtId="0" fontId="0" fillId="0" borderId="0" xfId="0" applyBorder="1" applyAlignment="1"/>
    <xf numFmtId="0" fontId="4" fillId="0" borderId="9" xfId="0" applyFont="1" applyFill="1" applyBorder="1" applyAlignment="1">
      <alignment horizontal="center" vertical="center"/>
    </xf>
    <xf numFmtId="3" fontId="4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center" wrapText="1"/>
    </xf>
    <xf numFmtId="0" fontId="0" fillId="0" borderId="3" xfId="0" applyFill="1" applyBorder="1"/>
    <xf numFmtId="0" fontId="3" fillId="0" borderId="0" xfId="0" applyFont="1" applyFill="1" applyBorder="1" applyAlignment="1">
      <alignment wrapText="1"/>
    </xf>
    <xf numFmtId="0" fontId="0" fillId="0" borderId="4" xfId="0" applyFill="1" applyBorder="1"/>
    <xf numFmtId="0" fontId="2" fillId="0" borderId="27" xfId="0" applyFont="1" applyFill="1" applyBorder="1" applyAlignment="1">
      <alignment wrapText="1"/>
    </xf>
    <xf numFmtId="0" fontId="6" fillId="0" borderId="3" xfId="0" applyFont="1" applyFill="1" applyBorder="1"/>
    <xf numFmtId="0" fontId="3" fillId="0" borderId="0" xfId="0" applyFont="1" applyFill="1" applyBorder="1"/>
    <xf numFmtId="0" fontId="3" fillId="0" borderId="4" xfId="0" applyFont="1" applyFill="1" applyBorder="1"/>
    <xf numFmtId="0" fontId="3" fillId="0" borderId="17" xfId="0" applyFont="1" applyFill="1" applyBorder="1" applyAlignment="1"/>
    <xf numFmtId="0" fontId="12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4" fillId="0" borderId="27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19" fillId="0" borderId="8" xfId="0" applyFont="1" applyFill="1" applyBorder="1"/>
    <xf numFmtId="0" fontId="0" fillId="0" borderId="3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3" fillId="0" borderId="0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/>
    <xf numFmtId="0" fontId="2" fillId="0" borderId="31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1" fontId="2" fillId="0" borderId="0" xfId="0" applyNumberFormat="1" applyFont="1" applyFill="1" applyBorder="1" applyAlignment="1">
      <alignment horizontal="center" vertical="top" wrapText="1"/>
    </xf>
    <xf numFmtId="3" fontId="2" fillId="0" borderId="35" xfId="0" applyNumberFormat="1" applyFont="1" applyFill="1" applyBorder="1" applyAlignment="1">
      <alignment horizontal="center" vertical="top" wrapText="1"/>
    </xf>
    <xf numFmtId="3" fontId="2" fillId="0" borderId="4" xfId="0" applyNumberFormat="1" applyFont="1" applyFill="1" applyBorder="1" applyAlignment="1">
      <alignment horizontal="center" vertical="top" wrapText="1"/>
    </xf>
    <xf numFmtId="3" fontId="2" fillId="0" borderId="31" xfId="0" applyNumberFormat="1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40" xfId="0" applyFont="1" applyFill="1" applyBorder="1" applyAlignment="1">
      <alignment horizontal="left" vertical="center"/>
    </xf>
    <xf numFmtId="0" fontId="2" fillId="0" borderId="47" xfId="0" applyFont="1" applyFill="1" applyBorder="1" applyAlignment="1">
      <alignment horizontal="left" vertical="center" wrapText="1"/>
    </xf>
    <xf numFmtId="0" fontId="4" fillId="0" borderId="58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3" fontId="4" fillId="0" borderId="9" xfId="0" applyNumberFormat="1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0" fontId="2" fillId="0" borderId="29" xfId="0" applyFont="1" applyFill="1" applyBorder="1" applyAlignment="1">
      <alignment horizontal="center"/>
    </xf>
    <xf numFmtId="3" fontId="2" fillId="0" borderId="18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vertical="center"/>
    </xf>
    <xf numFmtId="0" fontId="20" fillId="0" borderId="1" xfId="0" applyFont="1" applyFill="1" applyBorder="1"/>
    <xf numFmtId="0" fontId="2" fillId="0" borderId="31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vertical="center"/>
    </xf>
    <xf numFmtId="0" fontId="2" fillId="0" borderId="44" xfId="0" applyFont="1" applyFill="1" applyBorder="1" applyAlignment="1">
      <alignment horizontal="center" vertical="top" wrapText="1"/>
    </xf>
    <xf numFmtId="165" fontId="2" fillId="0" borderId="31" xfId="0" applyNumberFormat="1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7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2" fontId="2" fillId="0" borderId="9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2" fontId="3" fillId="0" borderId="17" xfId="0" applyNumberFormat="1" applyFont="1" applyFill="1" applyBorder="1" applyAlignment="1"/>
    <xf numFmtId="0" fontId="2" fillId="0" borderId="4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3" fontId="2" fillId="0" borderId="35" xfId="0" applyNumberFormat="1" applyFont="1" applyFill="1" applyBorder="1" applyAlignment="1">
      <alignment horizontal="center" vertical="center" wrapText="1"/>
    </xf>
    <xf numFmtId="3" fontId="2" fillId="0" borderId="4" xfId="0" applyNumberFormat="1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left" vertical="center"/>
    </xf>
    <xf numFmtId="0" fontId="0" fillId="0" borderId="37" xfId="0" applyFill="1" applyBorder="1"/>
    <xf numFmtId="0" fontId="0" fillId="0" borderId="10" xfId="0" applyFill="1" applyBorder="1"/>
    <xf numFmtId="0" fontId="4" fillId="0" borderId="27" xfId="0" applyFont="1" applyFill="1" applyBorder="1" applyAlignment="1">
      <alignment horizontal="left" vertical="center" wrapText="1"/>
    </xf>
    <xf numFmtId="0" fontId="0" fillId="0" borderId="8" xfId="0" applyFill="1" applyBorder="1"/>
    <xf numFmtId="0" fontId="2" fillId="0" borderId="28" xfId="0" applyNumberFormat="1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vertical="center" wrapText="1"/>
    </xf>
    <xf numFmtId="3" fontId="2" fillId="0" borderId="43" xfId="0" applyNumberFormat="1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vertical="center"/>
    </xf>
    <xf numFmtId="0" fontId="0" fillId="0" borderId="7" xfId="0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38" xfId="0" applyFill="1" applyBorder="1"/>
    <xf numFmtId="3" fontId="4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3" fillId="0" borderId="10" xfId="0" applyFont="1" applyFill="1" applyBorder="1" applyAlignment="1">
      <alignment horizontal="left" vertical="top" wrapText="1"/>
    </xf>
    <xf numFmtId="0" fontId="3" fillId="0" borderId="38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center"/>
    </xf>
    <xf numFmtId="0" fontId="6" fillId="0" borderId="3" xfId="0" applyFont="1" applyFill="1" applyBorder="1" applyAlignment="1">
      <alignment vertical="center"/>
    </xf>
    <xf numFmtId="0" fontId="35" fillId="0" borderId="47" xfId="0" applyFont="1" applyFill="1" applyBorder="1" applyAlignment="1">
      <alignment vertical="center" wrapText="1"/>
    </xf>
    <xf numFmtId="0" fontId="36" fillId="0" borderId="15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vertical="center" wrapText="1"/>
    </xf>
    <xf numFmtId="0" fontId="35" fillId="0" borderId="9" xfId="0" applyFont="1" applyFill="1" applyBorder="1" applyAlignment="1">
      <alignment horizontal="center" vertical="center" wrapText="1"/>
    </xf>
    <xf numFmtId="3" fontId="35" fillId="0" borderId="9" xfId="0" applyNumberFormat="1" applyFont="1" applyFill="1" applyBorder="1" applyAlignment="1">
      <alignment horizontal="center" vertical="center" wrapText="1"/>
    </xf>
    <xf numFmtId="1" fontId="35" fillId="0" borderId="9" xfId="0" applyNumberFormat="1" applyFont="1" applyFill="1" applyBorder="1" applyAlignment="1">
      <alignment horizontal="center" vertical="center" wrapText="1"/>
    </xf>
    <xf numFmtId="3" fontId="35" fillId="0" borderId="17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left" vertical="center" wrapText="1"/>
    </xf>
    <xf numFmtId="0" fontId="35" fillId="0" borderId="32" xfId="0" applyFont="1" applyFill="1" applyBorder="1" applyAlignment="1">
      <alignment vertical="center" wrapText="1"/>
    </xf>
    <xf numFmtId="0" fontId="35" fillId="0" borderId="40" xfId="0" applyFont="1" applyFill="1" applyBorder="1" applyAlignment="1">
      <alignment horizontal="left" vertical="center"/>
    </xf>
    <xf numFmtId="0" fontId="35" fillId="0" borderId="30" xfId="0" applyFont="1" applyFill="1" applyBorder="1" applyAlignment="1">
      <alignment horizontal="left" vertical="center" wrapText="1"/>
    </xf>
    <xf numFmtId="3" fontId="35" fillId="0" borderId="31" xfId="0" applyNumberFormat="1" applyFont="1" applyFill="1" applyBorder="1" applyAlignment="1">
      <alignment horizontal="left" vertical="center" wrapText="1"/>
    </xf>
    <xf numFmtId="0" fontId="35" fillId="0" borderId="39" xfId="0" applyFont="1" applyFill="1" applyBorder="1" applyAlignment="1">
      <alignment horizontal="left" vertical="center"/>
    </xf>
    <xf numFmtId="0" fontId="35" fillId="0" borderId="9" xfId="0" applyFont="1" applyFill="1" applyBorder="1"/>
    <xf numFmtId="0" fontId="35" fillId="0" borderId="17" xfId="0" applyFont="1" applyFill="1" applyBorder="1"/>
    <xf numFmtId="0" fontId="35" fillId="0" borderId="31" xfId="0" applyFont="1" applyFill="1" applyBorder="1" applyAlignment="1">
      <alignment vertical="center" wrapText="1"/>
    </xf>
    <xf numFmtId="0" fontId="28" fillId="0" borderId="41" xfId="0" applyFont="1" applyFill="1" applyBorder="1" applyAlignment="1">
      <alignment horizontal="left" vertical="center" wrapText="1"/>
    </xf>
    <xf numFmtId="0" fontId="28" fillId="0" borderId="34" xfId="0" applyFont="1" applyFill="1" applyBorder="1" applyAlignment="1">
      <alignment horizontal="left" vertical="center" wrapText="1"/>
    </xf>
    <xf numFmtId="0" fontId="28" fillId="0" borderId="35" xfId="0" applyFont="1" applyFill="1" applyBorder="1" applyAlignment="1">
      <alignment horizontal="left" vertical="center" wrapText="1"/>
    </xf>
    <xf numFmtId="0" fontId="35" fillId="0" borderId="31" xfId="0" applyFont="1" applyFill="1" applyBorder="1" applyAlignment="1">
      <alignment vertical="center"/>
    </xf>
    <xf numFmtId="0" fontId="36" fillId="0" borderId="27" xfId="0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vertical="center" wrapText="1"/>
    </xf>
    <xf numFmtId="3" fontId="35" fillId="0" borderId="9" xfId="0" applyNumberFormat="1" applyFont="1" applyFill="1" applyBorder="1" applyAlignment="1">
      <alignment horizontal="center" wrapText="1"/>
    </xf>
    <xf numFmtId="3" fontId="35" fillId="0" borderId="28" xfId="0" applyNumberFormat="1" applyFont="1" applyFill="1" applyBorder="1" applyAlignment="1">
      <alignment horizontal="center" wrapText="1"/>
    </xf>
    <xf numFmtId="0" fontId="35" fillId="0" borderId="27" xfId="0" applyFont="1" applyFill="1" applyBorder="1" applyAlignment="1">
      <alignment vertical="center"/>
    </xf>
    <xf numFmtId="0" fontId="35" fillId="0" borderId="9" xfId="0" applyFont="1" applyFill="1" applyBorder="1" applyAlignment="1">
      <alignment horizontal="center"/>
    </xf>
    <xf numFmtId="0" fontId="36" fillId="0" borderId="27" xfId="0" applyFont="1" applyFill="1" applyBorder="1" applyAlignment="1">
      <alignment vertical="center"/>
    </xf>
    <xf numFmtId="0" fontId="36" fillId="0" borderId="9" xfId="0" applyFont="1" applyFill="1" applyBorder="1" applyAlignment="1">
      <alignment horizontal="center"/>
    </xf>
    <xf numFmtId="3" fontId="36" fillId="0" borderId="9" xfId="0" applyNumberFormat="1" applyFont="1" applyFill="1" applyBorder="1" applyAlignment="1">
      <alignment horizontal="center"/>
    </xf>
    <xf numFmtId="3" fontId="36" fillId="0" borderId="28" xfId="0" applyNumberFormat="1" applyFont="1" applyFill="1" applyBorder="1" applyAlignment="1">
      <alignment horizontal="center" wrapText="1"/>
    </xf>
    <xf numFmtId="0" fontId="28" fillId="0" borderId="56" xfId="0" applyFont="1" applyFill="1" applyBorder="1" applyAlignment="1">
      <alignment vertical="center"/>
    </xf>
    <xf numFmtId="0" fontId="28" fillId="0" borderId="20" xfId="0" applyFont="1" applyFill="1" applyBorder="1"/>
    <xf numFmtId="0" fontId="28" fillId="0" borderId="41" xfId="0" applyFont="1" applyFill="1" applyBorder="1"/>
    <xf numFmtId="3" fontId="36" fillId="0" borderId="16" xfId="0" applyNumberFormat="1" applyFont="1" applyFill="1" applyBorder="1" applyAlignment="1" applyProtection="1">
      <alignment horizontal="center" vertical="center" wrapText="1"/>
      <protection locked="0"/>
    </xf>
    <xf numFmtId="172" fontId="35" fillId="0" borderId="9" xfId="0" applyNumberFormat="1" applyFont="1" applyFill="1" applyBorder="1" applyAlignment="1">
      <alignment horizontal="right" vertical="center"/>
    </xf>
    <xf numFmtId="0" fontId="35" fillId="0" borderId="9" xfId="0" applyFont="1" applyFill="1" applyBorder="1" applyAlignment="1">
      <alignment horizontal="right" vertical="center"/>
    </xf>
    <xf numFmtId="0" fontId="35" fillId="0" borderId="28" xfId="0" applyFont="1" applyFill="1" applyBorder="1" applyAlignment="1">
      <alignment vertical="center"/>
    </xf>
    <xf numFmtId="172" fontId="35" fillId="0" borderId="17" xfId="0" applyNumberFormat="1" applyFont="1" applyFill="1" applyBorder="1" applyAlignment="1">
      <alignment horizontal="right" vertical="center"/>
    </xf>
    <xf numFmtId="3" fontId="35" fillId="0" borderId="9" xfId="0" applyNumberFormat="1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vertical="center"/>
    </xf>
    <xf numFmtId="0" fontId="28" fillId="0" borderId="31" xfId="0" applyFont="1" applyFill="1" applyBorder="1" applyAlignment="1">
      <alignment vertical="center"/>
    </xf>
    <xf numFmtId="0" fontId="35" fillId="0" borderId="9" xfId="0" applyFont="1" applyFill="1" applyBorder="1" applyAlignment="1">
      <alignment horizontal="left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vertical="center"/>
    </xf>
    <xf numFmtId="0" fontId="35" fillId="0" borderId="27" xfId="0" applyNumberFormat="1" applyFont="1" applyFill="1" applyBorder="1" applyAlignment="1">
      <alignment vertical="center" wrapText="1"/>
    </xf>
    <xf numFmtId="0" fontId="35" fillId="0" borderId="9" xfId="0" applyNumberFormat="1" applyFont="1" applyFill="1" applyBorder="1" applyAlignment="1">
      <alignment horizontal="left" vertical="center"/>
    </xf>
    <xf numFmtId="3" fontId="35" fillId="0" borderId="28" xfId="0" applyNumberFormat="1" applyFont="1" applyFill="1" applyBorder="1" applyAlignment="1">
      <alignment horizontal="right" vertical="center"/>
    </xf>
    <xf numFmtId="0" fontId="35" fillId="0" borderId="17" xfId="0" applyFont="1" applyFill="1" applyBorder="1" applyAlignment="1">
      <alignment horizontal="right" vertical="center"/>
    </xf>
    <xf numFmtId="170" fontId="35" fillId="0" borderId="27" xfId="0" applyNumberFormat="1" applyFont="1" applyFill="1" applyBorder="1" applyAlignment="1">
      <alignment vertical="center" wrapText="1"/>
    </xf>
    <xf numFmtId="3" fontId="35" fillId="0" borderId="17" xfId="0" applyNumberFormat="1" applyFont="1" applyFill="1" applyBorder="1" applyAlignment="1">
      <alignment horizontal="right" vertical="center"/>
    </xf>
    <xf numFmtId="3" fontId="35" fillId="0" borderId="28" xfId="0" applyNumberFormat="1" applyFont="1" applyFill="1" applyBorder="1" applyAlignment="1">
      <alignment horizontal="center" vertical="center"/>
    </xf>
    <xf numFmtId="3" fontId="35" fillId="0" borderId="17" xfId="0" applyNumberFormat="1" applyFont="1" applyFill="1" applyBorder="1" applyAlignment="1">
      <alignment horizontal="right" vertical="center" wrapText="1"/>
    </xf>
    <xf numFmtId="0" fontId="35" fillId="0" borderId="27" xfId="0" applyNumberFormat="1" applyFont="1" applyFill="1" applyBorder="1" applyAlignment="1">
      <alignment horizontal="left" vertical="center" wrapText="1"/>
    </xf>
    <xf numFmtId="0" fontId="35" fillId="0" borderId="9" xfId="0" applyNumberFormat="1" applyFont="1" applyFill="1" applyBorder="1" applyAlignment="1">
      <alignment vertical="center" wrapText="1"/>
    </xf>
    <xf numFmtId="0" fontId="35" fillId="0" borderId="9" xfId="0" applyNumberFormat="1" applyFont="1" applyFill="1" applyBorder="1" applyAlignment="1">
      <alignment horizontal="justify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horizontal="center" vertical="center"/>
    </xf>
    <xf numFmtId="3" fontId="2" fillId="0" borderId="28" xfId="0" applyNumberFormat="1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left" vertical="center"/>
    </xf>
    <xf numFmtId="3" fontId="2" fillId="0" borderId="0" xfId="0" applyNumberFormat="1" applyFont="1" applyFill="1" applyBorder="1"/>
    <xf numFmtId="3" fontId="2" fillId="0" borderId="4" xfId="0" applyNumberFormat="1" applyFont="1" applyFill="1" applyBorder="1"/>
    <xf numFmtId="0" fontId="2" fillId="0" borderId="20" xfId="0" applyNumberFormat="1" applyFont="1" applyFill="1" applyBorder="1" applyAlignment="1">
      <alignment vertical="center" wrapText="1"/>
    </xf>
    <xf numFmtId="3" fontId="2" fillId="0" borderId="21" xfId="0" applyNumberFormat="1" applyFont="1" applyFill="1" applyBorder="1" applyAlignment="1">
      <alignment horizontal="right" vertical="center"/>
    </xf>
    <xf numFmtId="0" fontId="2" fillId="0" borderId="51" xfId="0" applyFont="1" applyFill="1" applyBorder="1" applyAlignment="1">
      <alignment vertical="center"/>
    </xf>
    <xf numFmtId="3" fontId="2" fillId="0" borderId="57" xfId="0" applyNumberFormat="1" applyFont="1" applyFill="1" applyBorder="1" applyAlignment="1">
      <alignment horizontal="right" vertical="center"/>
    </xf>
    <xf numFmtId="3" fontId="2" fillId="0" borderId="11" xfId="0" applyNumberFormat="1" applyFont="1" applyFill="1" applyBorder="1" applyAlignment="1">
      <alignment vertical="center"/>
    </xf>
    <xf numFmtId="0" fontId="2" fillId="0" borderId="26" xfId="0" applyFont="1" applyFill="1" applyBorder="1" applyAlignment="1">
      <alignment horizontal="right" vertical="center"/>
    </xf>
    <xf numFmtId="164" fontId="2" fillId="0" borderId="9" xfId="0" applyNumberFormat="1" applyFont="1" applyFill="1" applyBorder="1" applyAlignment="1">
      <alignment horizontal="right" vertical="center"/>
    </xf>
    <xf numFmtId="0" fontId="19" fillId="4" borderId="8" xfId="0" applyFont="1" applyFill="1" applyBorder="1" applyAlignment="1">
      <alignment vertical="center"/>
    </xf>
    <xf numFmtId="0" fontId="0" fillId="4" borderId="1" xfId="0" applyFill="1" applyBorder="1"/>
    <xf numFmtId="0" fontId="0" fillId="4" borderId="2" xfId="0" applyFill="1" applyBorder="1"/>
    <xf numFmtId="3" fontId="2" fillId="0" borderId="26" xfId="0" applyNumberFormat="1" applyFont="1" applyFill="1" applyBorder="1" applyAlignment="1">
      <alignment horizontal="left" vertical="center"/>
    </xf>
    <xf numFmtId="164" fontId="39" fillId="0" borderId="9" xfId="0" applyNumberFormat="1" applyFont="1" applyFill="1" applyBorder="1" applyAlignment="1">
      <alignment horizontal="right" vertical="center"/>
    </xf>
    <xf numFmtId="164" fontId="38" fillId="0" borderId="9" xfId="0" applyNumberFormat="1" applyFont="1" applyFill="1" applyBorder="1" applyAlignment="1">
      <alignment horizontal="right" vertical="center"/>
    </xf>
    <xf numFmtId="0" fontId="4" fillId="0" borderId="46" xfId="0" applyFont="1" applyFill="1" applyBorder="1" applyAlignment="1">
      <alignment horizontal="center" vertical="top" wrapText="1"/>
    </xf>
    <xf numFmtId="0" fontId="2" fillId="0" borderId="52" xfId="0" applyFont="1" applyFill="1" applyBorder="1" applyAlignment="1">
      <alignment vertical="center"/>
    </xf>
    <xf numFmtId="0" fontId="2" fillId="0" borderId="51" xfId="0" applyFont="1" applyFill="1" applyBorder="1" applyAlignment="1">
      <alignment horizontal="left" vertical="center"/>
    </xf>
    <xf numFmtId="164" fontId="2" fillId="0" borderId="37" xfId="0" applyNumberFormat="1" applyFont="1" applyFill="1" applyBorder="1" applyAlignment="1">
      <alignment horizontal="right" vertical="center"/>
    </xf>
    <xf numFmtId="0" fontId="2" fillId="0" borderId="20" xfId="0" applyNumberFormat="1" applyFont="1" applyFill="1" applyBorder="1" applyAlignment="1">
      <alignment horizontal="justify" vertical="center"/>
    </xf>
    <xf numFmtId="0" fontId="2" fillId="0" borderId="20" xfId="0" applyFont="1" applyFill="1" applyBorder="1" applyAlignment="1">
      <alignment vertical="center"/>
    </xf>
    <xf numFmtId="0" fontId="2" fillId="0" borderId="27" xfId="0" applyFont="1" applyFill="1" applyBorder="1" applyAlignment="1">
      <alignment horizontal="left" vertical="center" wrapText="1"/>
    </xf>
    <xf numFmtId="3" fontId="2" fillId="0" borderId="9" xfId="0" applyNumberFormat="1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3" fontId="2" fillId="0" borderId="20" xfId="0" applyNumberFormat="1" applyFont="1" applyFill="1" applyBorder="1" applyAlignment="1">
      <alignment horizontal="right" vertical="center"/>
    </xf>
    <xf numFmtId="3" fontId="2" fillId="0" borderId="51" xfId="0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top" wrapText="1"/>
    </xf>
    <xf numFmtId="0" fontId="36" fillId="0" borderId="9" xfId="0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/>
    <xf numFmtId="164" fontId="2" fillId="0" borderId="9" xfId="0" applyNumberFormat="1" applyFont="1" applyFill="1" applyBorder="1" applyAlignment="1">
      <alignment horizontal="right" vertical="center"/>
    </xf>
    <xf numFmtId="0" fontId="2" fillId="0" borderId="40" xfId="0" applyFont="1" applyFill="1" applyBorder="1" applyAlignment="1">
      <alignment horizontal="left" vertical="center"/>
    </xf>
    <xf numFmtId="0" fontId="2" fillId="0" borderId="30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2" fontId="2" fillId="0" borderId="9" xfId="0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165" fontId="0" fillId="0" borderId="0" xfId="0" applyNumberFormat="1"/>
    <xf numFmtId="165" fontId="2" fillId="0" borderId="9" xfId="0" applyNumberFormat="1" applyFont="1" applyFill="1" applyBorder="1" applyAlignment="1">
      <alignment horizontal="center" vertical="center"/>
    </xf>
    <xf numFmtId="165" fontId="2" fillId="0" borderId="18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165" fontId="2" fillId="0" borderId="17" xfId="0" applyNumberFormat="1" applyFont="1" applyFill="1" applyBorder="1" applyAlignment="1">
      <alignment horizontal="center"/>
    </xf>
    <xf numFmtId="165" fontId="2" fillId="0" borderId="19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2" fillId="0" borderId="26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64" fontId="2" fillId="0" borderId="28" xfId="0" applyNumberFormat="1" applyFont="1" applyFill="1" applyBorder="1" applyAlignment="1">
      <alignment horizontal="left" vertical="center"/>
    </xf>
    <xf numFmtId="170" fontId="2" fillId="0" borderId="27" xfId="0" applyNumberFormat="1" applyFont="1" applyFill="1" applyBorder="1" applyAlignment="1">
      <alignment horizontal="left" vertical="center" wrapText="1"/>
    </xf>
    <xf numFmtId="0" fontId="2" fillId="0" borderId="9" xfId="0" applyNumberFormat="1" applyFont="1" applyFill="1" applyBorder="1" applyAlignment="1">
      <alignment horizontal="left" vertical="center" wrapText="1"/>
    </xf>
    <xf numFmtId="164" fontId="2" fillId="0" borderId="9" xfId="0" applyNumberFormat="1" applyFont="1" applyFill="1" applyBorder="1" applyAlignment="1">
      <alignment horizontal="left" vertical="center"/>
    </xf>
    <xf numFmtId="3" fontId="2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3" fontId="35" fillId="0" borderId="18" xfId="0" applyNumberFormat="1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vertical="center"/>
    </xf>
    <xf numFmtId="0" fontId="4" fillId="0" borderId="12" xfId="0" applyFont="1" applyFill="1" applyBorder="1" applyAlignment="1">
      <alignment horizontal="left" vertical="center"/>
    </xf>
    <xf numFmtId="3" fontId="4" fillId="0" borderId="11" xfId="0" applyNumberFormat="1" applyFont="1" applyFill="1" applyBorder="1" applyAlignment="1">
      <alignment horizontal="left" vertical="center"/>
    </xf>
    <xf numFmtId="0" fontId="4" fillId="0" borderId="26" xfId="0" applyFont="1" applyFill="1" applyBorder="1" applyAlignment="1">
      <alignment horizontal="left" vertical="center"/>
    </xf>
    <xf numFmtId="3" fontId="4" fillId="0" borderId="26" xfId="0" applyNumberFormat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172" fontId="2" fillId="0" borderId="6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horizontal="right" vertical="center"/>
    </xf>
    <xf numFmtId="3" fontId="2" fillId="0" borderId="6" xfId="0" applyNumberFormat="1" applyFont="1" applyFill="1" applyBorder="1" applyAlignment="1">
      <alignment horizontal="left" vertical="center"/>
    </xf>
    <xf numFmtId="4" fontId="35" fillId="0" borderId="0" xfId="0" applyNumberFormat="1" applyFont="1" applyFill="1" applyBorder="1" applyAlignment="1">
      <alignment horizontal="right" wrapText="1"/>
    </xf>
    <xf numFmtId="0" fontId="3" fillId="0" borderId="3" xfId="0" applyFont="1" applyFill="1" applyBorder="1" applyAlignment="1">
      <alignment wrapText="1"/>
    </xf>
    <xf numFmtId="0" fontId="4" fillId="0" borderId="30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wrapText="1"/>
    </xf>
    <xf numFmtId="0" fontId="2" fillId="0" borderId="0" xfId="0" applyFont="1" applyFill="1" applyBorder="1" applyAlignment="1">
      <alignment vertical="center" wrapText="1"/>
    </xf>
    <xf numFmtId="0" fontId="2" fillId="0" borderId="34" xfId="0" applyFont="1" applyFill="1" applyBorder="1" applyAlignment="1">
      <alignment vertical="center" wrapText="1"/>
    </xf>
    <xf numFmtId="0" fontId="3" fillId="0" borderId="0" xfId="0" applyFont="1" applyFill="1" applyBorder="1" applyAlignment="1"/>
    <xf numFmtId="0" fontId="3" fillId="0" borderId="4" xfId="0" applyFont="1" applyFill="1" applyBorder="1" applyAlignment="1"/>
    <xf numFmtId="0" fontId="1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/>
    </xf>
    <xf numFmtId="0" fontId="3" fillId="0" borderId="5" xfId="0" applyFont="1" applyFill="1" applyBorder="1" applyAlignment="1"/>
    <xf numFmtId="0" fontId="3" fillId="0" borderId="6" xfId="0" applyFont="1" applyFill="1" applyBorder="1" applyAlignment="1"/>
    <xf numFmtId="3" fontId="4" fillId="0" borderId="9" xfId="0" applyNumberFormat="1" applyFont="1" applyFill="1" applyBorder="1" applyAlignment="1" applyProtection="1">
      <alignment horizontal="center" wrapText="1"/>
      <protection locked="0"/>
    </xf>
    <xf numFmtId="0" fontId="2" fillId="0" borderId="27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center"/>
    </xf>
    <xf numFmtId="0" fontId="3" fillId="0" borderId="1" xfId="0" applyFont="1" applyFill="1" applyBorder="1"/>
    <xf numFmtId="0" fontId="17" fillId="0" borderId="3" xfId="0" applyFont="1" applyFill="1" applyBorder="1"/>
    <xf numFmtId="3" fontId="3" fillId="0" borderId="0" xfId="0" applyNumberFormat="1" applyFont="1" applyFill="1" applyBorder="1"/>
    <xf numFmtId="0" fontId="4" fillId="0" borderId="28" xfId="0" applyFont="1" applyFill="1" applyBorder="1" applyAlignment="1">
      <alignment horizontal="right" vertical="center" wrapText="1"/>
    </xf>
    <xf numFmtId="0" fontId="4" fillId="0" borderId="30" xfId="0" applyFont="1" applyFill="1" applyBorder="1" applyAlignment="1">
      <alignment horizontal="right" vertical="center" wrapText="1"/>
    </xf>
    <xf numFmtId="0" fontId="4" fillId="0" borderId="36" xfId="0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right" vertical="center" wrapText="1"/>
    </xf>
    <xf numFmtId="0" fontId="2" fillId="0" borderId="17" xfId="0" applyFont="1" applyFill="1" applyBorder="1"/>
    <xf numFmtId="0" fontId="2" fillId="0" borderId="18" xfId="0" applyFont="1" applyFill="1" applyBorder="1" applyAlignment="1">
      <alignment horizontal="center"/>
    </xf>
    <xf numFmtId="0" fontId="0" fillId="4" borderId="5" xfId="0" applyFill="1" applyBorder="1"/>
    <xf numFmtId="0" fontId="0" fillId="4" borderId="6" xfId="0" applyFill="1" applyBorder="1"/>
    <xf numFmtId="0" fontId="0" fillId="0" borderId="9" xfId="0" applyFill="1" applyBorder="1"/>
    <xf numFmtId="0" fontId="2" fillId="0" borderId="9" xfId="0" applyFont="1" applyFill="1" applyBorder="1" applyAlignment="1">
      <alignment horizontal="center" vertical="top" wrapText="1"/>
    </xf>
    <xf numFmtId="3" fontId="2" fillId="0" borderId="9" xfId="0" applyNumberFormat="1" applyFont="1" applyFill="1" applyBorder="1" applyAlignment="1">
      <alignment horizontal="center" vertical="top" wrapText="1"/>
    </xf>
    <xf numFmtId="1" fontId="2" fillId="0" borderId="9" xfId="0" applyNumberFormat="1" applyFont="1" applyFill="1" applyBorder="1" applyAlignment="1">
      <alignment horizontal="center" vertical="top" wrapText="1"/>
    </xf>
    <xf numFmtId="3" fontId="2" fillId="0" borderId="9" xfId="0" applyNumberFormat="1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wrapText="1"/>
    </xf>
    <xf numFmtId="0" fontId="2" fillId="0" borderId="9" xfId="0" applyFont="1" applyFill="1" applyBorder="1"/>
    <xf numFmtId="0" fontId="3" fillId="0" borderId="9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left" vertical="top" wrapText="1"/>
    </xf>
    <xf numFmtId="3" fontId="2" fillId="0" borderId="17" xfId="0" applyNumberFormat="1" applyFont="1" applyFill="1" applyBorder="1" applyAlignment="1">
      <alignment horizontal="center" vertical="top" wrapText="1"/>
    </xf>
    <xf numFmtId="0" fontId="3" fillId="0" borderId="17" xfId="0" applyFont="1" applyFill="1" applyBorder="1" applyAlignment="1">
      <alignment horizontal="left" vertical="top" wrapText="1"/>
    </xf>
    <xf numFmtId="0" fontId="0" fillId="0" borderId="17" xfId="0" applyFill="1" applyBorder="1"/>
    <xf numFmtId="3" fontId="2" fillId="0" borderId="9" xfId="0" applyNumberFormat="1" applyFont="1" applyFill="1" applyBorder="1" applyAlignment="1">
      <alignment horizontal="center" wrapText="1"/>
    </xf>
    <xf numFmtId="0" fontId="4" fillId="0" borderId="27" xfId="0" applyFont="1" applyFill="1" applyBorder="1" applyAlignment="1"/>
    <xf numFmtId="3" fontId="4" fillId="0" borderId="9" xfId="0" applyNumberFormat="1" applyFont="1" applyFill="1" applyBorder="1" applyAlignment="1">
      <alignment horizontal="center" wrapText="1"/>
    </xf>
    <xf numFmtId="0" fontId="0" fillId="0" borderId="33" xfId="0" applyFill="1" applyBorder="1"/>
    <xf numFmtId="0" fontId="0" fillId="0" borderId="54" xfId="0" applyFill="1" applyBorder="1"/>
    <xf numFmtId="0" fontId="0" fillId="0" borderId="32" xfId="0" applyFill="1" applyBorder="1"/>
    <xf numFmtId="0" fontId="0" fillId="0" borderId="61" xfId="0" applyFill="1" applyBorder="1"/>
    <xf numFmtId="0" fontId="0" fillId="0" borderId="39" xfId="0" applyFill="1" applyBorder="1"/>
    <xf numFmtId="3" fontId="4" fillId="0" borderId="57" xfId="0" applyNumberFormat="1" applyFont="1" applyFill="1" applyBorder="1" applyAlignment="1" applyProtection="1">
      <alignment horizontal="center" wrapText="1"/>
      <protection locked="0"/>
    </xf>
    <xf numFmtId="0" fontId="2" fillId="0" borderId="9" xfId="0" applyFont="1" applyFill="1" applyBorder="1" applyAlignment="1">
      <alignment horizontal="center" vertical="top"/>
    </xf>
    <xf numFmtId="0" fontId="2" fillId="0" borderId="9" xfId="0" applyFont="1" applyFill="1" applyBorder="1" applyAlignment="1">
      <alignment wrapText="1"/>
    </xf>
    <xf numFmtId="0" fontId="4" fillId="0" borderId="9" xfId="0" applyNumberFormat="1" applyFont="1" applyFill="1" applyBorder="1" applyAlignment="1">
      <alignment horizontal="center" wrapText="1"/>
    </xf>
    <xf numFmtId="0" fontId="1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/>
    <xf numFmtId="0" fontId="0" fillId="0" borderId="20" xfId="0" applyFill="1" applyBorder="1"/>
    <xf numFmtId="0" fontId="2" fillId="0" borderId="51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left" vertical="top"/>
    </xf>
    <xf numFmtId="0" fontId="3" fillId="0" borderId="10" xfId="0" applyFont="1" applyFill="1" applyBorder="1" applyAlignment="1">
      <alignment horizontal="left" vertical="top"/>
    </xf>
    <xf numFmtId="0" fontId="3" fillId="0" borderId="38" xfId="0" applyFont="1" applyFill="1" applyBorder="1" applyAlignment="1">
      <alignment horizontal="left" vertical="top"/>
    </xf>
    <xf numFmtId="0" fontId="13" fillId="0" borderId="27" xfId="0" applyFont="1" applyFill="1" applyBorder="1" applyAlignment="1">
      <alignment horizontal="center" vertical="center"/>
    </xf>
    <xf numFmtId="0" fontId="0" fillId="0" borderId="21" xfId="0" applyFill="1" applyBorder="1"/>
    <xf numFmtId="0" fontId="4" fillId="0" borderId="9" xfId="0" applyFont="1" applyFill="1" applyBorder="1" applyAlignment="1">
      <alignment horizontal="center" vertical="top" wrapText="1"/>
    </xf>
    <xf numFmtId="165" fontId="2" fillId="0" borderId="9" xfId="0" applyNumberFormat="1" applyFont="1" applyFill="1" applyBorder="1" applyAlignment="1">
      <alignment horizontal="left" vertical="center" wrapText="1"/>
    </xf>
    <xf numFmtId="0" fontId="4" fillId="0" borderId="53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horizontal="center" vertical="center" wrapText="1"/>
    </xf>
    <xf numFmtId="3" fontId="2" fillId="0" borderId="17" xfId="0" applyNumberFormat="1" applyFont="1" applyFill="1" applyBorder="1" applyAlignment="1">
      <alignment horizontal="center" vertical="center" wrapText="1"/>
    </xf>
    <xf numFmtId="3" fontId="4" fillId="0" borderId="17" xfId="0" applyNumberFormat="1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top" wrapText="1"/>
    </xf>
    <xf numFmtId="3" fontId="4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/>
    <xf numFmtId="0" fontId="2" fillId="0" borderId="17" xfId="0" applyFont="1" applyFill="1" applyBorder="1" applyAlignment="1">
      <alignment wrapText="1"/>
    </xf>
    <xf numFmtId="3" fontId="2" fillId="0" borderId="28" xfId="0" applyNumberFormat="1" applyFont="1" applyFill="1" applyBorder="1" applyAlignment="1">
      <alignment horizontal="right" vertical="center"/>
    </xf>
    <xf numFmtId="0" fontId="4" fillId="0" borderId="28" xfId="0" applyNumberFormat="1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left" vertical="center" wrapText="1"/>
    </xf>
    <xf numFmtId="3" fontId="2" fillId="0" borderId="9" xfId="0" applyNumberFormat="1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9" fillId="0" borderId="0" xfId="0" applyFont="1" applyAlignment="1"/>
    <xf numFmtId="0" fontId="0" fillId="0" borderId="10" xfId="0" applyBorder="1" applyAlignment="1"/>
    <xf numFmtId="0" fontId="2" fillId="0" borderId="4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/>
    </xf>
    <xf numFmtId="3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center" vertical="center"/>
    </xf>
    <xf numFmtId="0" fontId="2" fillId="0" borderId="0" xfId="32"/>
    <xf numFmtId="0" fontId="2" fillId="0" borderId="0" xfId="32" applyBorder="1"/>
    <xf numFmtId="0" fontId="14" fillId="0" borderId="1" xfId="32" applyFont="1" applyFill="1" applyBorder="1"/>
    <xf numFmtId="0" fontId="5" fillId="0" borderId="13" xfId="32" applyFont="1" applyFill="1" applyBorder="1" applyAlignment="1">
      <alignment horizontal="center" vertical="center"/>
    </xf>
    <xf numFmtId="0" fontId="5" fillId="0" borderId="14" xfId="32" applyFont="1" applyFill="1" applyBorder="1" applyAlignment="1">
      <alignment horizontal="center" vertical="center"/>
    </xf>
    <xf numFmtId="0" fontId="2" fillId="0" borderId="4" xfId="32" applyBorder="1"/>
    <xf numFmtId="0" fontId="2" fillId="0" borderId="0" xfId="32" applyFill="1"/>
    <xf numFmtId="0" fontId="14" fillId="0" borderId="0" xfId="32" applyFont="1" applyFill="1" applyBorder="1"/>
    <xf numFmtId="3" fontId="14" fillId="0" borderId="15" xfId="32" applyNumberFormat="1" applyFont="1" applyFill="1" applyBorder="1" applyAlignment="1">
      <alignment horizontal="right"/>
    </xf>
    <xf numFmtId="0" fontId="14" fillId="0" borderId="16" xfId="32" applyFont="1" applyFill="1" applyBorder="1" applyAlignment="1">
      <alignment horizontal="left"/>
    </xf>
    <xf numFmtId="0" fontId="30" fillId="0" borderId="0" xfId="32" applyFont="1" applyFill="1" applyBorder="1"/>
    <xf numFmtId="3" fontId="14" fillId="0" borderId="9" xfId="32" applyNumberFormat="1" applyFont="1" applyFill="1" applyBorder="1" applyAlignment="1">
      <alignment horizontal="right"/>
    </xf>
    <xf numFmtId="0" fontId="14" fillId="0" borderId="17" xfId="32" applyFont="1" applyFill="1" applyBorder="1" applyAlignment="1">
      <alignment horizontal="left"/>
    </xf>
    <xf numFmtId="0" fontId="2" fillId="0" borderId="0" xfId="32" applyFill="1" applyBorder="1"/>
    <xf numFmtId="165" fontId="14" fillId="0" borderId="9" xfId="32" applyNumberFormat="1" applyFont="1" applyFill="1" applyBorder="1" applyAlignment="1">
      <alignment horizontal="right"/>
    </xf>
    <xf numFmtId="0" fontId="3" fillId="0" borderId="0" xfId="32" applyFont="1" applyFill="1" applyBorder="1"/>
    <xf numFmtId="165" fontId="3" fillId="0" borderId="0" xfId="32" applyNumberFormat="1" applyFont="1" applyFill="1" applyBorder="1"/>
    <xf numFmtId="0" fontId="14" fillId="0" borderId="40" xfId="32" applyFont="1" applyFill="1" applyBorder="1" applyAlignment="1">
      <alignment horizontal="left"/>
    </xf>
    <xf numFmtId="0" fontId="14" fillId="0" borderId="30" xfId="32" applyFont="1" applyFill="1" applyBorder="1" applyAlignment="1">
      <alignment horizontal="left"/>
    </xf>
    <xf numFmtId="0" fontId="14" fillId="0" borderId="31" xfId="32" applyFont="1" applyFill="1" applyBorder="1" applyAlignment="1">
      <alignment horizontal="left"/>
    </xf>
    <xf numFmtId="164" fontId="14" fillId="0" borderId="9" xfId="32" applyNumberFormat="1" applyFont="1" applyFill="1" applyBorder="1" applyAlignment="1">
      <alignment horizontal="right"/>
    </xf>
    <xf numFmtId="0" fontId="14" fillId="0" borderId="18" xfId="32" applyFont="1" applyFill="1" applyBorder="1" applyAlignment="1">
      <alignment horizontal="center"/>
    </xf>
    <xf numFmtId="0" fontId="14" fillId="0" borderId="19" xfId="32" applyFont="1" applyFill="1" applyBorder="1" applyAlignment="1">
      <alignment horizontal="center"/>
    </xf>
    <xf numFmtId="3" fontId="3" fillId="4" borderId="0" xfId="32" applyNumberFormat="1" applyFont="1" applyFill="1" applyBorder="1" applyAlignment="1">
      <alignment horizontal="right" vertical="center"/>
    </xf>
    <xf numFmtId="0" fontId="2" fillId="0" borderId="0" xfId="32" applyFont="1" applyFill="1"/>
    <xf numFmtId="0" fontId="3" fillId="0" borderId="12" xfId="32" applyFont="1" applyFill="1" applyBorder="1" applyAlignment="1">
      <alignment vertical="center"/>
    </xf>
    <xf numFmtId="0" fontId="3" fillId="0" borderId="26" xfId="32" applyFont="1" applyFill="1" applyBorder="1" applyAlignment="1">
      <alignment vertical="center"/>
    </xf>
    <xf numFmtId="0" fontId="3" fillId="0" borderId="11" xfId="32" applyFont="1" applyFill="1" applyBorder="1" applyAlignment="1">
      <alignment vertical="center"/>
    </xf>
    <xf numFmtId="167" fontId="11" fillId="0" borderId="0" xfId="32" applyNumberFormat="1" applyFont="1" applyAlignment="1" applyProtection="1">
      <alignment horizontal="right"/>
    </xf>
    <xf numFmtId="0" fontId="3" fillId="0" borderId="8" xfId="32" applyFont="1" applyFill="1" applyBorder="1" applyAlignment="1">
      <alignment vertical="center"/>
    </xf>
    <xf numFmtId="0" fontId="3" fillId="0" borderId="1" xfId="32" applyFont="1" applyFill="1" applyBorder="1" applyAlignment="1">
      <alignment vertical="center"/>
    </xf>
    <xf numFmtId="0" fontId="3" fillId="0" borderId="2" xfId="32" applyFont="1" applyFill="1" applyBorder="1" applyAlignment="1">
      <alignment vertical="center"/>
    </xf>
    <xf numFmtId="1" fontId="2" fillId="0" borderId="0" xfId="32" applyNumberFormat="1" applyFont="1" applyFill="1" applyBorder="1"/>
    <xf numFmtId="0" fontId="3" fillId="0" borderId="8" xfId="32" applyFont="1" applyFill="1" applyBorder="1" applyAlignment="1">
      <alignment horizontal="left" vertical="center"/>
    </xf>
    <xf numFmtId="0" fontId="3" fillId="0" borderId="1" xfId="32" applyFont="1" applyFill="1" applyBorder="1" applyAlignment="1">
      <alignment horizontal="left" vertical="center"/>
    </xf>
    <xf numFmtId="0" fontId="11" fillId="0" borderId="2" xfId="32" applyFont="1" applyFill="1" applyBorder="1" applyAlignment="1">
      <alignment horizontal="left" vertical="center"/>
    </xf>
    <xf numFmtId="0" fontId="2" fillId="0" borderId="0" xfId="32" applyFont="1" applyFill="1" applyBorder="1"/>
    <xf numFmtId="0" fontId="2" fillId="0" borderId="1" xfId="32" applyFont="1" applyFill="1" applyBorder="1" applyAlignment="1">
      <alignment vertical="center"/>
    </xf>
    <xf numFmtId="0" fontId="2" fillId="0" borderId="2" xfId="32" applyFill="1" applyBorder="1" applyAlignment="1">
      <alignment vertical="center"/>
    </xf>
    <xf numFmtId="0" fontId="2" fillId="0" borderId="6" xfId="32" applyBorder="1"/>
    <xf numFmtId="2" fontId="3" fillId="0" borderId="0" xfId="32" applyNumberFormat="1" applyFont="1"/>
    <xf numFmtId="0" fontId="2" fillId="0" borderId="26" xfId="32" applyFont="1" applyFill="1" applyBorder="1" applyAlignment="1">
      <alignment vertical="center"/>
    </xf>
    <xf numFmtId="0" fontId="2" fillId="0" borderId="11" xfId="32" applyFill="1" applyBorder="1" applyAlignment="1">
      <alignment vertical="center"/>
    </xf>
    <xf numFmtId="0" fontId="2" fillId="0" borderId="0" xfId="32" applyNumberFormat="1" applyFont="1" applyBorder="1"/>
    <xf numFmtId="0" fontId="10" fillId="0" borderId="0" xfId="32" applyNumberFormat="1" applyFont="1" applyBorder="1"/>
    <xf numFmtId="0" fontId="2" fillId="3" borderId="0" xfId="32" applyFill="1"/>
    <xf numFmtId="0" fontId="3" fillId="3" borderId="0" xfId="32" applyFont="1" applyFill="1" applyAlignment="1">
      <alignment horizontal="right"/>
    </xf>
    <xf numFmtId="0" fontId="2" fillId="3" borderId="0" xfId="32" applyFill="1" applyAlignment="1"/>
    <xf numFmtId="0" fontId="2" fillId="3" borderId="10" xfId="32" applyFill="1" applyBorder="1" applyAlignment="1">
      <alignment horizontal="right"/>
    </xf>
    <xf numFmtId="170" fontId="15" fillId="3" borderId="0" xfId="32" applyNumberFormat="1" applyFont="1" applyFill="1" applyBorder="1" applyAlignment="1">
      <alignment horizontal="right"/>
    </xf>
    <xf numFmtId="0" fontId="2" fillId="2" borderId="0" xfId="32" applyFill="1"/>
    <xf numFmtId="170" fontId="15" fillId="3" borderId="0" xfId="32" applyNumberFormat="1" applyFont="1" applyFill="1" applyAlignment="1">
      <alignment horizontal="right"/>
    </xf>
    <xf numFmtId="2" fontId="15" fillId="3" borderId="0" xfId="32" applyNumberFormat="1" applyFont="1" applyFill="1" applyAlignment="1">
      <alignment horizontal="right"/>
    </xf>
    <xf numFmtId="169" fontId="11" fillId="3" borderId="0" xfId="32" applyNumberFormat="1" applyFont="1" applyFill="1" applyProtection="1"/>
    <xf numFmtId="0" fontId="2" fillId="3" borderId="0" xfId="32" applyFill="1" applyAlignment="1">
      <alignment horizontal="right" vertical="top" wrapText="1"/>
    </xf>
    <xf numFmtId="0" fontId="2" fillId="3" borderId="0" xfId="32" applyFill="1" applyBorder="1" applyAlignment="1">
      <alignment horizontal="center" vertical="top" wrapText="1"/>
    </xf>
    <xf numFmtId="0" fontId="2" fillId="3" borderId="0" xfId="32" applyFill="1" applyBorder="1" applyAlignment="1">
      <alignment horizontal="center"/>
    </xf>
    <xf numFmtId="0" fontId="2" fillId="3" borderId="10" xfId="32" applyFill="1" applyBorder="1" applyAlignment="1">
      <alignment horizontal="center"/>
    </xf>
    <xf numFmtId="0" fontId="2" fillId="3" borderId="0" xfId="32" applyFill="1" applyBorder="1"/>
    <xf numFmtId="3" fontId="2" fillId="3" borderId="0" xfId="32" applyNumberFormat="1" applyFill="1" applyAlignment="1">
      <alignment horizontal="right"/>
    </xf>
    <xf numFmtId="3" fontId="2" fillId="3" borderId="0" xfId="32" applyNumberFormat="1" applyFill="1" applyBorder="1"/>
    <xf numFmtId="3" fontId="14" fillId="3" borderId="0" xfId="32" applyNumberFormat="1" applyFont="1" applyFill="1" applyBorder="1"/>
    <xf numFmtId="3" fontId="11" fillId="3" borderId="0" xfId="32" applyNumberFormat="1" applyFont="1" applyFill="1" applyAlignment="1">
      <alignment horizontal="right"/>
    </xf>
    <xf numFmtId="0" fontId="2" fillId="3" borderId="0" xfId="32" applyFill="1" applyBorder="1" applyAlignment="1">
      <alignment horizontal="right"/>
    </xf>
    <xf numFmtId="3" fontId="2" fillId="3" borderId="0" xfId="32" applyNumberFormat="1" applyFill="1"/>
    <xf numFmtId="164" fontId="2" fillId="3" borderId="0" xfId="32" applyNumberFormat="1" applyFill="1"/>
    <xf numFmtId="172" fontId="4" fillId="3" borderId="0" xfId="32" applyNumberFormat="1" applyFont="1" applyFill="1" applyBorder="1" applyAlignment="1">
      <alignment vertical="top"/>
    </xf>
    <xf numFmtId="172" fontId="4" fillId="3" borderId="0" xfId="32" applyNumberFormat="1" applyFont="1" applyFill="1" applyBorder="1" applyAlignment="1">
      <alignment horizontal="right" vertical="top"/>
    </xf>
    <xf numFmtId="0" fontId="2" fillId="0" borderId="0" xfId="32" applyFill="1" applyBorder="1" applyAlignment="1">
      <alignment vertical="center"/>
    </xf>
    <xf numFmtId="3" fontId="2" fillId="0" borderId="17" xfId="32" applyNumberFormat="1" applyFont="1" applyFill="1" applyBorder="1" applyAlignment="1">
      <alignment horizontal="right" vertical="center"/>
    </xf>
    <xf numFmtId="0" fontId="2" fillId="0" borderId="9" xfId="32" applyFont="1" applyFill="1" applyBorder="1" applyAlignment="1">
      <alignment vertical="center"/>
    </xf>
    <xf numFmtId="3" fontId="2" fillId="0" borderId="9" xfId="32" applyNumberFormat="1" applyFont="1" applyFill="1" applyBorder="1" applyAlignment="1">
      <alignment horizontal="right" vertical="center"/>
    </xf>
    <xf numFmtId="0" fontId="2" fillId="0" borderId="9" xfId="32" applyNumberFormat="1" applyFont="1" applyFill="1" applyBorder="1" applyAlignment="1">
      <alignment horizontal="justify" vertical="center"/>
    </xf>
    <xf numFmtId="0" fontId="2" fillId="0" borderId="0" xfId="32" applyFont="1" applyFill="1" applyBorder="1" applyAlignment="1">
      <alignment vertical="center"/>
    </xf>
    <xf numFmtId="0" fontId="2" fillId="0" borderId="27" xfId="32" applyFont="1" applyFill="1" applyBorder="1" applyAlignment="1">
      <alignment vertical="center"/>
    </xf>
    <xf numFmtId="3" fontId="2" fillId="0" borderId="28" xfId="32" applyNumberFormat="1" applyFont="1" applyFill="1" applyBorder="1" applyAlignment="1">
      <alignment horizontal="right" vertical="center" wrapText="1"/>
    </xf>
    <xf numFmtId="0" fontId="2" fillId="0" borderId="9" xfId="32" applyNumberFormat="1" applyFont="1" applyFill="1" applyBorder="1" applyAlignment="1">
      <alignment vertical="center" wrapText="1"/>
    </xf>
    <xf numFmtId="3" fontId="2" fillId="0" borderId="9" xfId="32" applyNumberFormat="1" applyFont="1" applyFill="1" applyBorder="1" applyAlignment="1">
      <alignment horizontal="right" vertical="center" wrapText="1"/>
    </xf>
    <xf numFmtId="4" fontId="2" fillId="3" borderId="0" xfId="32" applyNumberFormat="1" applyFill="1" applyBorder="1"/>
    <xf numFmtId="174" fontId="11" fillId="3" borderId="0" xfId="32" applyNumberFormat="1" applyFont="1" applyFill="1" applyAlignment="1" applyProtection="1">
      <alignment horizontal="right"/>
    </xf>
    <xf numFmtId="3" fontId="2" fillId="0" borderId="28" xfId="32" applyNumberFormat="1" applyFont="1" applyFill="1" applyBorder="1" applyAlignment="1">
      <alignment horizontal="right" vertical="center"/>
    </xf>
    <xf numFmtId="0" fontId="2" fillId="0" borderId="27" xfId="32" applyNumberFormat="1" applyFont="1" applyFill="1" applyBorder="1" applyAlignment="1">
      <alignment vertical="center" wrapText="1"/>
    </xf>
    <xf numFmtId="164" fontId="33" fillId="0" borderId="9" xfId="32" applyNumberFormat="1" applyFont="1" applyFill="1" applyBorder="1" applyAlignment="1">
      <alignment horizontal="right" vertical="center"/>
    </xf>
    <xf numFmtId="0" fontId="2" fillId="0" borderId="27" xfId="32" applyNumberFormat="1" applyFont="1" applyFill="1" applyBorder="1" applyAlignment="1">
      <alignment horizontal="left" vertical="center" wrapText="1"/>
    </xf>
    <xf numFmtId="0" fontId="2" fillId="0" borderId="9" xfId="32" applyNumberFormat="1" applyFont="1" applyFill="1" applyBorder="1" applyAlignment="1">
      <alignment horizontal="left" vertical="center"/>
    </xf>
    <xf numFmtId="0" fontId="2" fillId="0" borderId="27" xfId="32" applyFont="1" applyFill="1" applyBorder="1" applyAlignment="1">
      <alignment vertical="center" wrapText="1"/>
    </xf>
    <xf numFmtId="0" fontId="2" fillId="3" borderId="0" xfId="32" applyFont="1" applyFill="1" applyBorder="1"/>
    <xf numFmtId="174" fontId="2" fillId="0" borderId="0" xfId="32" applyNumberFormat="1" applyFont="1" applyFill="1" applyBorder="1" applyAlignment="1">
      <alignment horizontal="right"/>
    </xf>
    <xf numFmtId="0" fontId="2" fillId="0" borderId="9" xfId="32" applyFont="1" applyFill="1" applyBorder="1" applyAlignment="1">
      <alignment horizontal="left" vertical="center"/>
    </xf>
    <xf numFmtId="3" fontId="32" fillId="0" borderId="9" xfId="32" applyNumberFormat="1" applyFont="1" applyFill="1" applyBorder="1" applyAlignment="1">
      <alignment horizontal="right" vertical="center"/>
    </xf>
    <xf numFmtId="170" fontId="2" fillId="0" borderId="27" xfId="32" applyNumberFormat="1" applyFont="1" applyFill="1" applyBorder="1" applyAlignment="1">
      <alignment vertical="center" wrapText="1"/>
    </xf>
    <xf numFmtId="3" fontId="2" fillId="0" borderId="17" xfId="32" applyNumberFormat="1" applyFont="1" applyFill="1" applyBorder="1" applyAlignment="1">
      <alignment horizontal="right" vertical="center" wrapText="1"/>
    </xf>
    <xf numFmtId="167" fontId="11" fillId="3" borderId="0" xfId="32" applyNumberFormat="1" applyFont="1" applyFill="1" applyAlignment="1">
      <alignment horizontal="right"/>
    </xf>
    <xf numFmtId="0" fontId="2" fillId="0" borderId="17" xfId="32" applyFont="1" applyFill="1" applyBorder="1" applyAlignment="1">
      <alignment horizontal="right" vertical="center"/>
    </xf>
    <xf numFmtId="0" fontId="2" fillId="3" borderId="0" xfId="32" applyFont="1" applyFill="1"/>
    <xf numFmtId="172" fontId="2" fillId="0" borderId="17" xfId="32" applyNumberFormat="1" applyFont="1" applyFill="1" applyBorder="1" applyAlignment="1">
      <alignment horizontal="right" vertical="center"/>
    </xf>
    <xf numFmtId="3" fontId="2" fillId="0" borderId="0" xfId="32" applyNumberFormat="1" applyFont="1" applyFill="1" applyBorder="1" applyAlignment="1">
      <alignment horizontal="right" vertical="center"/>
    </xf>
    <xf numFmtId="164" fontId="2" fillId="0" borderId="9" xfId="32" applyNumberFormat="1" applyFont="1" applyFill="1" applyBorder="1" applyAlignment="1">
      <alignment horizontal="right" vertical="center"/>
    </xf>
    <xf numFmtId="164" fontId="2" fillId="0" borderId="28" xfId="32" applyNumberFormat="1" applyFont="1" applyFill="1" applyBorder="1" applyAlignment="1">
      <alignment horizontal="right" vertical="center"/>
    </xf>
    <xf numFmtId="3" fontId="2" fillId="3" borderId="9" xfId="32" applyNumberFormat="1" applyFill="1" applyBorder="1"/>
    <xf numFmtId="0" fontId="2" fillId="7" borderId="0" xfId="32" applyFont="1" applyFill="1" applyBorder="1" applyAlignment="1">
      <alignment vertical="center"/>
    </xf>
    <xf numFmtId="3" fontId="2" fillId="7" borderId="11" xfId="32" applyNumberFormat="1" applyFont="1" applyFill="1" applyBorder="1" applyAlignment="1">
      <alignment horizontal="right" vertical="center"/>
    </xf>
    <xf numFmtId="0" fontId="2" fillId="7" borderId="12" xfId="32" applyFont="1" applyFill="1" applyBorder="1" applyAlignment="1">
      <alignment horizontal="right" vertical="center"/>
    </xf>
    <xf numFmtId="0" fontId="2" fillId="7" borderId="26" xfId="32" applyFont="1" applyFill="1" applyBorder="1" applyAlignment="1">
      <alignment vertical="center"/>
    </xf>
    <xf numFmtId="3" fontId="2" fillId="7" borderId="11" xfId="32" applyNumberFormat="1" applyFont="1" applyFill="1" applyBorder="1" applyAlignment="1">
      <alignment vertical="center"/>
    </xf>
    <xf numFmtId="0" fontId="2" fillId="7" borderId="12" xfId="32" applyFont="1" applyFill="1" applyBorder="1" applyAlignment="1">
      <alignment vertical="center"/>
    </xf>
    <xf numFmtId="0" fontId="5" fillId="5" borderId="8" xfId="32" applyFont="1" applyFill="1" applyBorder="1" applyAlignment="1">
      <alignment vertical="center"/>
    </xf>
    <xf numFmtId="0" fontId="2" fillId="5" borderId="1" xfId="32" applyFill="1" applyBorder="1" applyAlignment="1">
      <alignment vertical="center"/>
    </xf>
    <xf numFmtId="0" fontId="2" fillId="5" borderId="2" xfId="32" applyFill="1" applyBorder="1" applyAlignment="1">
      <alignment vertical="center"/>
    </xf>
    <xf numFmtId="0" fontId="2" fillId="4" borderId="3" xfId="32" applyFill="1" applyBorder="1" applyAlignment="1">
      <alignment vertical="center"/>
    </xf>
    <xf numFmtId="0" fontId="27" fillId="4" borderId="0" xfId="32" applyFont="1" applyFill="1" applyBorder="1" applyAlignment="1">
      <alignment vertical="center"/>
    </xf>
    <xf numFmtId="0" fontId="2" fillId="4" borderId="4" xfId="32" applyFill="1" applyBorder="1" applyAlignment="1">
      <alignment vertical="center"/>
    </xf>
    <xf numFmtId="0" fontId="3" fillId="4" borderId="27" xfId="32" applyFont="1" applyFill="1" applyBorder="1" applyAlignment="1">
      <alignment horizontal="left" vertical="center"/>
    </xf>
    <xf numFmtId="0" fontId="3" fillId="4" borderId="9" xfId="32" applyFont="1" applyFill="1" applyBorder="1" applyAlignment="1">
      <alignment horizontal="center" vertical="center"/>
    </xf>
    <xf numFmtId="0" fontId="3" fillId="4" borderId="17" xfId="32" applyFont="1" applyFill="1" applyBorder="1" applyAlignment="1">
      <alignment horizontal="justify" vertical="center" wrapText="1"/>
    </xf>
    <xf numFmtId="4" fontId="2" fillId="0" borderId="0" xfId="32" applyNumberFormat="1" applyBorder="1"/>
    <xf numFmtId="174" fontId="11" fillId="0" borderId="0" xfId="32" applyNumberFormat="1" applyFont="1" applyAlignment="1" applyProtection="1"/>
    <xf numFmtId="174" fontId="11" fillId="0" borderId="0" xfId="32" applyNumberFormat="1" applyFont="1" applyAlignment="1" applyProtection="1">
      <alignment horizontal="right"/>
    </xf>
    <xf numFmtId="181" fontId="2" fillId="0" borderId="0" xfId="32" applyNumberFormat="1" applyFont="1" applyAlignment="1" applyProtection="1">
      <alignment horizontal="right"/>
    </xf>
    <xf numFmtId="0" fontId="3" fillId="4" borderId="17" xfId="32" applyFont="1" applyFill="1" applyBorder="1" applyAlignment="1">
      <alignment horizontal="justify" vertical="top" wrapText="1"/>
    </xf>
    <xf numFmtId="180" fontId="2" fillId="0" borderId="0" xfId="32" applyNumberFormat="1"/>
    <xf numFmtId="0" fontId="28" fillId="4" borderId="17" xfId="32" applyFont="1" applyFill="1" applyBorder="1" applyAlignment="1">
      <alignment horizontal="justify" vertical="center" wrapText="1"/>
    </xf>
    <xf numFmtId="3" fontId="2" fillId="0" borderId="0" xfId="32" applyNumberFormat="1"/>
    <xf numFmtId="0" fontId="2" fillId="0" borderId="0" xfId="32" applyFont="1"/>
    <xf numFmtId="0" fontId="3" fillId="4" borderId="27" xfId="32" applyFont="1" applyFill="1" applyBorder="1" applyAlignment="1">
      <alignment horizontal="left" vertical="center" wrapText="1"/>
    </xf>
    <xf numFmtId="0" fontId="3" fillId="6" borderId="7" xfId="32" applyFont="1" applyFill="1" applyBorder="1"/>
    <xf numFmtId="0" fontId="3" fillId="6" borderId="5" xfId="32" applyFont="1" applyFill="1" applyBorder="1" applyAlignment="1">
      <alignment vertical="center"/>
    </xf>
    <xf numFmtId="0" fontId="3" fillId="6" borderId="6" xfId="32" applyFont="1" applyFill="1" applyBorder="1" applyAlignment="1">
      <alignment horizontal="justify" vertical="center" wrapText="1"/>
    </xf>
    <xf numFmtId="1" fontId="2" fillId="0" borderId="0" xfId="32" applyNumberFormat="1"/>
    <xf numFmtId="0" fontId="3" fillId="0" borderId="0" xfId="32" applyFont="1"/>
    <xf numFmtId="3" fontId="3" fillId="3" borderId="0" xfId="32" applyNumberFormat="1" applyFont="1" applyFill="1" applyAlignment="1">
      <alignment horizontal="right" wrapText="1"/>
    </xf>
    <xf numFmtId="3" fontId="3" fillId="0" borderId="0" xfId="32" applyNumberFormat="1" applyFont="1" applyAlignment="1">
      <alignment horizontal="right" wrapText="1"/>
    </xf>
    <xf numFmtId="0" fontId="4" fillId="0" borderId="20" xfId="32" applyFont="1" applyFill="1" applyBorder="1" applyAlignment="1">
      <alignment horizontal="center" vertical="center"/>
    </xf>
    <xf numFmtId="0" fontId="4" fillId="0" borderId="21" xfId="32" applyFont="1" applyFill="1" applyBorder="1" applyAlignment="1">
      <alignment horizontal="center" vertical="center"/>
    </xf>
    <xf numFmtId="3" fontId="2" fillId="0" borderId="13" xfId="32" applyNumberFormat="1" applyFont="1" applyFill="1" applyBorder="1" applyAlignment="1">
      <alignment horizontal="right" vertical="center"/>
    </xf>
    <xf numFmtId="3" fontId="2" fillId="0" borderId="14" xfId="32" applyNumberFormat="1" applyFont="1" applyFill="1" applyBorder="1" applyAlignment="1">
      <alignment horizontal="right" vertical="center"/>
    </xf>
    <xf numFmtId="164" fontId="2" fillId="0" borderId="23" xfId="32" applyNumberFormat="1" applyFont="1" applyFill="1" applyBorder="1" applyAlignment="1">
      <alignment horizontal="right" vertical="center"/>
    </xf>
    <xf numFmtId="164" fontId="2" fillId="0" borderId="14" xfId="32" applyNumberFormat="1" applyFont="1" applyFill="1" applyBorder="1" applyAlignment="1">
      <alignment horizontal="right" vertical="center"/>
    </xf>
    <xf numFmtId="0" fontId="2" fillId="0" borderId="13" xfId="32" applyFont="1" applyFill="1" applyBorder="1" applyAlignment="1">
      <alignment horizontal="right" vertical="center"/>
    </xf>
    <xf numFmtId="0" fontId="2" fillId="0" borderId="14" xfId="32" applyFont="1" applyFill="1" applyBorder="1" applyAlignment="1">
      <alignment horizontal="right" vertical="center"/>
    </xf>
    <xf numFmtId="165" fontId="2" fillId="0" borderId="13" xfId="32" applyNumberFormat="1" applyFont="1" applyFill="1" applyBorder="1" applyAlignment="1">
      <alignment horizontal="right" vertical="center"/>
    </xf>
    <xf numFmtId="165" fontId="2" fillId="0" borderId="14" xfId="32" applyNumberFormat="1" applyFont="1" applyFill="1" applyBorder="1" applyAlignment="1">
      <alignment horizontal="right" vertical="center"/>
    </xf>
    <xf numFmtId="4" fontId="2" fillId="0" borderId="14" xfId="32" applyNumberFormat="1" applyFont="1" applyFill="1" applyBorder="1" applyAlignment="1">
      <alignment horizontal="right" vertical="center"/>
    </xf>
    <xf numFmtId="173" fontId="2" fillId="0" borderId="24" xfId="32" applyNumberFormat="1" applyFont="1" applyFill="1" applyBorder="1" applyAlignment="1">
      <alignment horizontal="right" vertical="center"/>
    </xf>
    <xf numFmtId="0" fontId="2" fillId="0" borderId="24" xfId="32" applyFont="1" applyFill="1" applyBorder="1" applyAlignment="1">
      <alignment horizontal="right" vertical="center"/>
    </xf>
    <xf numFmtId="0" fontId="2" fillId="0" borderId="25" xfId="32" applyFont="1" applyFill="1" applyBorder="1" applyAlignment="1">
      <alignment horizontal="right" vertical="center"/>
    </xf>
    <xf numFmtId="0" fontId="8" fillId="0" borderId="3" xfId="32" applyFont="1" applyFill="1" applyBorder="1" applyAlignment="1">
      <alignment horizontal="left" vertical="center"/>
    </xf>
    <xf numFmtId="0" fontId="8" fillId="0" borderId="0" xfId="32" applyFont="1" applyFill="1" applyBorder="1" applyAlignment="1">
      <alignment horizontal="left" vertical="center"/>
    </xf>
    <xf numFmtId="0" fontId="8" fillId="0" borderId="4" xfId="32" applyFont="1" applyFill="1" applyBorder="1" applyAlignment="1">
      <alignment horizontal="left" vertical="center"/>
    </xf>
    <xf numFmtId="0" fontId="8" fillId="0" borderId="7" xfId="32" applyFont="1" applyFill="1" applyBorder="1" applyAlignment="1">
      <alignment horizontal="left" vertical="center"/>
    </xf>
    <xf numFmtId="0" fontId="8" fillId="0" borderId="5" xfId="32" applyFont="1" applyFill="1" applyBorder="1" applyAlignment="1">
      <alignment horizontal="left" vertical="center"/>
    </xf>
    <xf numFmtId="0" fontId="8" fillId="0" borderId="6" xfId="32" applyFont="1" applyFill="1" applyBorder="1" applyAlignment="1">
      <alignment horizontal="left" vertical="center"/>
    </xf>
    <xf numFmtId="0" fontId="2" fillId="0" borderId="3" xfId="32" applyFill="1" applyBorder="1" applyAlignment="1">
      <alignment horizontal="center"/>
    </xf>
    <xf numFmtId="0" fontId="2" fillId="0" borderId="0" xfId="32" applyFill="1" applyBorder="1" applyAlignment="1">
      <alignment horizontal="center"/>
    </xf>
    <xf numFmtId="0" fontId="2" fillId="0" borderId="4" xfId="32" applyFill="1" applyBorder="1" applyAlignment="1">
      <alignment horizontal="center"/>
    </xf>
    <xf numFmtId="0" fontId="3" fillId="0" borderId="12" xfId="32" applyFont="1" applyFill="1" applyBorder="1" applyAlignment="1">
      <alignment vertical="center" wrapText="1"/>
    </xf>
    <xf numFmtId="0" fontId="2" fillId="0" borderId="26" xfId="32" applyFill="1" applyBorder="1" applyAlignment="1">
      <alignment vertical="center" wrapText="1"/>
    </xf>
    <xf numFmtId="0" fontId="2" fillId="0" borderId="11" xfId="32" applyFill="1" applyBorder="1" applyAlignment="1">
      <alignment vertical="center" wrapText="1"/>
    </xf>
    <xf numFmtId="0" fontId="3" fillId="0" borderId="8" xfId="32" applyFont="1" applyFill="1" applyBorder="1" applyAlignment="1">
      <alignment horizontal="left" vertical="center"/>
    </xf>
    <xf numFmtId="0" fontId="3" fillId="0" borderId="1" xfId="32" applyFont="1" applyFill="1" applyBorder="1" applyAlignment="1">
      <alignment horizontal="left" vertical="center"/>
    </xf>
    <xf numFmtId="0" fontId="8" fillId="0" borderId="8" xfId="32" applyFont="1" applyFill="1" applyBorder="1" applyAlignment="1">
      <alignment horizontal="left" vertical="center"/>
    </xf>
    <xf numFmtId="0" fontId="8" fillId="0" borderId="1" xfId="32" applyFont="1" applyFill="1" applyBorder="1" applyAlignment="1">
      <alignment horizontal="left" vertical="center"/>
    </xf>
    <xf numFmtId="0" fontId="8" fillId="0" borderId="2" xfId="32" applyFont="1" applyFill="1" applyBorder="1" applyAlignment="1">
      <alignment horizontal="left" vertical="center"/>
    </xf>
    <xf numFmtId="0" fontId="7" fillId="0" borderId="0" xfId="32" applyFont="1" applyFill="1" applyBorder="1" applyAlignment="1">
      <alignment horizontal="left"/>
    </xf>
    <xf numFmtId="0" fontId="7" fillId="0" borderId="4" xfId="32" applyFont="1" applyFill="1" applyBorder="1" applyAlignment="1">
      <alignment horizontal="left"/>
    </xf>
    <xf numFmtId="0" fontId="4" fillId="0" borderId="0" xfId="32" applyFont="1" applyFill="1" applyBorder="1" applyAlignment="1">
      <alignment horizontal="center" vertical="center"/>
    </xf>
    <xf numFmtId="0" fontId="4" fillId="0" borderId="4" xfId="32" applyFont="1" applyFill="1" applyBorder="1" applyAlignment="1">
      <alignment horizontal="center" vertical="center"/>
    </xf>
    <xf numFmtId="0" fontId="4" fillId="0" borderId="10" xfId="32" applyFont="1" applyFill="1" applyBorder="1" applyAlignment="1">
      <alignment horizontal="center" vertical="center"/>
    </xf>
    <xf numFmtId="0" fontId="4" fillId="0" borderId="38" xfId="32" applyFont="1" applyFill="1" applyBorder="1" applyAlignment="1">
      <alignment horizontal="center" vertical="center"/>
    </xf>
    <xf numFmtId="0" fontId="14" fillId="0" borderId="40" xfId="32" applyFont="1" applyFill="1" applyBorder="1" applyAlignment="1">
      <alignment horizontal="left"/>
    </xf>
    <xf numFmtId="0" fontId="14" fillId="0" borderId="30" xfId="32" applyFont="1" applyFill="1" applyBorder="1" applyAlignment="1">
      <alignment horizontal="left"/>
    </xf>
    <xf numFmtId="0" fontId="14" fillId="0" borderId="31" xfId="32" applyFont="1" applyFill="1" applyBorder="1" applyAlignment="1">
      <alignment horizontal="left"/>
    </xf>
    <xf numFmtId="0" fontId="14" fillId="0" borderId="48" xfId="32" applyFont="1" applyFill="1" applyBorder="1" applyAlignment="1">
      <alignment horizontal="left"/>
    </xf>
    <xf numFmtId="0" fontId="14" fillId="0" borderId="49" xfId="32" applyFont="1" applyFill="1" applyBorder="1" applyAlignment="1">
      <alignment horizontal="left"/>
    </xf>
    <xf numFmtId="0" fontId="14" fillId="0" borderId="50" xfId="32" applyFont="1" applyFill="1" applyBorder="1" applyAlignment="1">
      <alignment horizontal="left"/>
    </xf>
    <xf numFmtId="0" fontId="34" fillId="0" borderId="1" xfId="32" applyFont="1" applyFill="1" applyBorder="1" applyAlignment="1">
      <alignment horizontal="left"/>
    </xf>
    <xf numFmtId="0" fontId="34" fillId="0" borderId="2" xfId="32" applyFont="1" applyFill="1" applyBorder="1" applyAlignment="1">
      <alignment horizontal="left"/>
    </xf>
    <xf numFmtId="0" fontId="18" fillId="0" borderId="8" xfId="32" applyFont="1" applyFill="1" applyBorder="1" applyAlignment="1">
      <alignment horizontal="center" vertical="center"/>
    </xf>
    <xf numFmtId="0" fontId="18" fillId="0" borderId="1" xfId="32" applyFont="1" applyFill="1" applyBorder="1" applyAlignment="1">
      <alignment horizontal="center" vertical="center"/>
    </xf>
    <xf numFmtId="0" fontId="18" fillId="0" borderId="2" xfId="32" applyFont="1" applyFill="1" applyBorder="1" applyAlignment="1">
      <alignment horizontal="center" vertical="center"/>
    </xf>
    <xf numFmtId="0" fontId="5" fillId="0" borderId="12" xfId="32" applyFont="1" applyFill="1" applyBorder="1" applyAlignment="1">
      <alignment horizontal="left" vertical="center"/>
    </xf>
    <xf numFmtId="0" fontId="5" fillId="0" borderId="26" xfId="32" applyFont="1" applyFill="1" applyBorder="1" applyAlignment="1">
      <alignment horizontal="left" vertical="center"/>
    </xf>
    <xf numFmtId="0" fontId="5" fillId="0" borderId="22" xfId="32" applyFont="1" applyFill="1" applyBorder="1" applyAlignment="1">
      <alignment horizontal="left" vertical="center"/>
    </xf>
    <xf numFmtId="0" fontId="14" fillId="0" borderId="45" xfId="32" applyFont="1" applyFill="1" applyBorder="1" applyAlignment="1">
      <alignment horizontal="left"/>
    </xf>
    <xf numFmtId="0" fontId="14" fillId="0" borderId="46" xfId="32" applyFont="1" applyFill="1" applyBorder="1" applyAlignment="1">
      <alignment horizontal="left"/>
    </xf>
    <xf numFmtId="0" fontId="14" fillId="0" borderId="47" xfId="32" applyFont="1" applyFill="1" applyBorder="1" applyAlignment="1">
      <alignment horizontal="left"/>
    </xf>
    <xf numFmtId="0" fontId="19" fillId="7" borderId="8" xfId="32" applyFont="1" applyFill="1" applyBorder="1" applyAlignment="1">
      <alignment horizontal="left" vertical="center"/>
    </xf>
    <xf numFmtId="0" fontId="19" fillId="7" borderId="1" xfId="32" applyFont="1" applyFill="1" applyBorder="1" applyAlignment="1">
      <alignment horizontal="left" vertical="center"/>
    </xf>
    <xf numFmtId="0" fontId="19" fillId="7" borderId="2" xfId="32" applyFont="1" applyFill="1" applyBorder="1" applyAlignment="1">
      <alignment horizontal="left" vertical="center"/>
    </xf>
    <xf numFmtId="0" fontId="5" fillId="7" borderId="7" xfId="32" applyFont="1" applyFill="1" applyBorder="1" applyAlignment="1">
      <alignment horizontal="center" vertical="center"/>
    </xf>
    <xf numFmtId="0" fontId="5" fillId="7" borderId="5" xfId="32" applyFont="1" applyFill="1" applyBorder="1" applyAlignment="1">
      <alignment horizontal="center" vertical="center"/>
    </xf>
    <xf numFmtId="0" fontId="5" fillId="7" borderId="6" xfId="32" applyFont="1" applyFill="1" applyBorder="1" applyAlignment="1">
      <alignment horizontal="center" vertical="center"/>
    </xf>
    <xf numFmtId="1" fontId="12" fillId="7" borderId="12" xfId="32" applyNumberFormat="1" applyFont="1" applyFill="1" applyBorder="1" applyAlignment="1">
      <alignment horizontal="center" vertical="center"/>
    </xf>
    <xf numFmtId="1" fontId="12" fillId="7" borderId="11" xfId="32" applyNumberFormat="1" applyFont="1" applyFill="1" applyBorder="1" applyAlignment="1">
      <alignment horizontal="center" vertical="center"/>
    </xf>
    <xf numFmtId="0" fontId="31" fillId="7" borderId="27" xfId="32" applyFont="1" applyFill="1" applyBorder="1" applyAlignment="1">
      <alignment horizontal="center" vertical="center"/>
    </xf>
    <xf numFmtId="0" fontId="31" fillId="7" borderId="9" xfId="32" applyFont="1" applyFill="1" applyBorder="1" applyAlignment="1">
      <alignment horizontal="center" vertical="center"/>
    </xf>
    <xf numFmtId="0" fontId="4" fillId="7" borderId="34" xfId="32" applyFont="1" applyFill="1" applyBorder="1" applyAlignment="1">
      <alignment horizontal="center" vertical="center"/>
    </xf>
    <xf numFmtId="0" fontId="4" fillId="7" borderId="31" xfId="32" applyFont="1" applyFill="1" applyBorder="1" applyAlignment="1">
      <alignment horizontal="center" vertical="center" wrapText="1"/>
    </xf>
    <xf numFmtId="0" fontId="4" fillId="7" borderId="17" xfId="32" applyFont="1" applyFill="1" applyBorder="1" applyAlignment="1">
      <alignment horizontal="center" vertical="center" wrapText="1"/>
    </xf>
    <xf numFmtId="0" fontId="4" fillId="0" borderId="9" xfId="32" applyFont="1" applyFill="1" applyBorder="1" applyAlignment="1">
      <alignment horizontal="center" vertical="center"/>
    </xf>
    <xf numFmtId="0" fontId="4" fillId="0" borderId="17" xfId="32" applyFont="1" applyFill="1" applyBorder="1" applyAlignment="1">
      <alignment horizontal="center" vertical="center"/>
    </xf>
    <xf numFmtId="0" fontId="2" fillId="0" borderId="9" xfId="32" applyFont="1" applyFill="1" applyBorder="1" applyAlignment="1">
      <alignment vertical="center" wrapText="1"/>
    </xf>
    <xf numFmtId="3" fontId="2" fillId="0" borderId="20" xfId="32" applyNumberFormat="1" applyFont="1" applyFill="1" applyBorder="1" applyAlignment="1">
      <alignment horizontal="right" vertical="center"/>
    </xf>
    <xf numFmtId="3" fontId="2" fillId="0" borderId="51" xfId="32" applyNumberFormat="1" applyFont="1" applyFill="1" applyBorder="1" applyAlignment="1">
      <alignment horizontal="right" vertical="center"/>
    </xf>
    <xf numFmtId="0" fontId="4" fillId="7" borderId="9" xfId="32" applyFont="1" applyFill="1" applyBorder="1" applyAlignment="1">
      <alignment horizontal="center" vertical="center"/>
    </xf>
    <xf numFmtId="0" fontId="4" fillId="7" borderId="17" xfId="32" applyFont="1" applyFill="1" applyBorder="1" applyAlignment="1">
      <alignment horizontal="center" vertical="center"/>
    </xf>
    <xf numFmtId="0" fontId="4" fillId="7" borderId="34" xfId="32" applyNumberFormat="1" applyFont="1" applyFill="1" applyBorder="1" applyAlignment="1">
      <alignment horizontal="center" vertical="center" wrapText="1"/>
    </xf>
    <xf numFmtId="0" fontId="2" fillId="0" borderId="9" xfId="32" applyFont="1" applyFill="1" applyBorder="1" applyAlignment="1">
      <alignment horizontal="left" vertical="center" wrapText="1"/>
    </xf>
    <xf numFmtId="3" fontId="2" fillId="0" borderId="28" xfId="32" applyNumberFormat="1" applyFont="1" applyFill="1" applyBorder="1" applyAlignment="1">
      <alignment horizontal="right" vertical="center"/>
    </xf>
    <xf numFmtId="0" fontId="2" fillId="0" borderId="28" xfId="32" applyFont="1" applyFill="1" applyBorder="1" applyAlignment="1">
      <alignment horizontal="right" vertical="center"/>
    </xf>
    <xf numFmtId="170" fontId="4" fillId="7" borderId="27" xfId="32" applyNumberFormat="1" applyFont="1" applyFill="1" applyBorder="1" applyAlignment="1">
      <alignment horizontal="center" vertical="center" wrapText="1"/>
    </xf>
    <xf numFmtId="170" fontId="4" fillId="7" borderId="9" xfId="32" applyNumberFormat="1" applyFont="1" applyFill="1" applyBorder="1" applyAlignment="1">
      <alignment horizontal="center" vertical="center" wrapText="1"/>
    </xf>
    <xf numFmtId="0" fontId="4" fillId="7" borderId="9" xfId="32" applyFont="1" applyFill="1" applyBorder="1" applyAlignment="1">
      <alignment horizontal="center" vertical="center" wrapText="1"/>
    </xf>
    <xf numFmtId="0" fontId="4" fillId="7" borderId="33" xfId="32" applyFont="1" applyFill="1" applyBorder="1" applyAlignment="1">
      <alignment horizontal="center" vertical="center"/>
    </xf>
    <xf numFmtId="0" fontId="2" fillId="0" borderId="27" xfId="32" applyFont="1" applyFill="1" applyBorder="1" applyAlignment="1">
      <alignment horizontal="left" vertical="center" wrapText="1"/>
    </xf>
    <xf numFmtId="3" fontId="2" fillId="0" borderId="9" xfId="32" applyNumberFormat="1" applyFont="1" applyFill="1" applyBorder="1" applyAlignment="1">
      <alignment horizontal="right" vertical="center"/>
    </xf>
    <xf numFmtId="0" fontId="2" fillId="0" borderId="9" xfId="32" applyFont="1" applyFill="1" applyBorder="1" applyAlignment="1">
      <alignment horizontal="right" vertical="center"/>
    </xf>
    <xf numFmtId="0" fontId="2" fillId="3" borderId="0" xfId="32" applyFill="1" applyBorder="1" applyAlignment="1">
      <alignment horizontal="right" vertical="top" wrapText="1"/>
    </xf>
    <xf numFmtId="0" fontId="2" fillId="3" borderId="0" xfId="32" applyFill="1" applyBorder="1" applyAlignment="1">
      <alignment horizontal="right" vertical="top"/>
    </xf>
    <xf numFmtId="0" fontId="9" fillId="3" borderId="0" xfId="32" applyFont="1" applyFill="1" applyAlignment="1">
      <alignment horizontal="left"/>
    </xf>
    <xf numFmtId="0" fontId="4" fillId="0" borderId="28" xfId="32" applyNumberFormat="1" applyFont="1" applyFill="1" applyBorder="1" applyAlignment="1">
      <alignment horizontal="center" vertical="center" wrapText="1"/>
    </xf>
    <xf numFmtId="0" fontId="4" fillId="0" borderId="36" xfId="32" applyNumberFormat="1" applyFont="1" applyFill="1" applyBorder="1" applyAlignment="1">
      <alignment horizontal="center" vertical="center" wrapText="1"/>
    </xf>
    <xf numFmtId="0" fontId="2" fillId="0" borderId="63" xfId="32" applyFont="1" applyFill="1" applyBorder="1" applyAlignment="1">
      <alignment horizontal="center" vertical="center" wrapText="1"/>
    </xf>
    <xf numFmtId="0" fontId="2" fillId="0" borderId="64" xfId="32" applyFont="1" applyFill="1" applyBorder="1" applyAlignment="1">
      <alignment horizontal="center" vertical="center" wrapText="1"/>
    </xf>
    <xf numFmtId="0" fontId="2" fillId="0" borderId="56" xfId="32" applyFont="1" applyFill="1" applyBorder="1" applyAlignment="1">
      <alignment horizontal="center" vertical="center"/>
    </xf>
    <xf numFmtId="0" fontId="2" fillId="0" borderId="52" xfId="32" applyFont="1" applyFill="1" applyBorder="1" applyAlignment="1">
      <alignment horizontal="center" vertical="center"/>
    </xf>
    <xf numFmtId="0" fontId="3" fillId="8" borderId="34" xfId="32" applyNumberFormat="1" applyFont="1" applyFill="1" applyBorder="1" applyAlignment="1">
      <alignment horizontal="left" vertical="center" wrapText="1"/>
    </xf>
    <xf numFmtId="0" fontId="3" fillId="8" borderId="35" xfId="32" applyNumberFormat="1" applyFont="1" applyFill="1" applyBorder="1" applyAlignment="1">
      <alignment horizontal="left" vertical="center" wrapText="1"/>
    </xf>
    <xf numFmtId="0" fontId="3" fillId="8" borderId="0" xfId="32" applyNumberFormat="1" applyFont="1" applyFill="1" applyBorder="1" applyAlignment="1">
      <alignment horizontal="left" vertical="center" wrapText="1"/>
    </xf>
    <xf numFmtId="0" fontId="3" fillId="8" borderId="4" xfId="32" applyNumberFormat="1" applyFont="1" applyFill="1" applyBorder="1" applyAlignment="1">
      <alignment horizontal="left" vertical="center" wrapText="1"/>
    </xf>
    <xf numFmtId="0" fontId="3" fillId="7" borderId="3" xfId="32" applyNumberFormat="1" applyFont="1" applyFill="1" applyBorder="1" applyAlignment="1">
      <alignment horizontal="left" vertical="center" wrapText="1"/>
    </xf>
    <xf numFmtId="0" fontId="3" fillId="7" borderId="0" xfId="32" applyNumberFormat="1" applyFont="1" applyFill="1" applyBorder="1" applyAlignment="1">
      <alignment horizontal="left" vertical="center" wrapText="1"/>
    </xf>
    <xf numFmtId="0" fontId="3" fillId="7" borderId="4" xfId="32" applyNumberFormat="1" applyFont="1" applyFill="1" applyBorder="1" applyAlignment="1">
      <alignment horizontal="left" vertical="center" wrapText="1"/>
    </xf>
    <xf numFmtId="0" fontId="3" fillId="7" borderId="7" xfId="32" applyNumberFormat="1" applyFont="1" applyFill="1" applyBorder="1" applyAlignment="1">
      <alignment horizontal="left" vertical="center" wrapText="1"/>
    </xf>
    <xf numFmtId="0" fontId="3" fillId="7" borderId="5" xfId="32" applyNumberFormat="1" applyFont="1" applyFill="1" applyBorder="1" applyAlignment="1">
      <alignment horizontal="left" vertical="center" wrapText="1"/>
    </xf>
    <xf numFmtId="0" fontId="3" fillId="7" borderId="6" xfId="32" applyNumberFormat="1" applyFont="1" applyFill="1" applyBorder="1" applyAlignment="1">
      <alignment horizontal="left" vertical="center" wrapText="1"/>
    </xf>
    <xf numFmtId="0" fontId="2" fillId="3" borderId="0" xfId="32" applyFill="1" applyBorder="1" applyAlignment="1">
      <alignment horizontal="center"/>
    </xf>
    <xf numFmtId="0" fontId="3" fillId="0" borderId="7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left"/>
    </xf>
    <xf numFmtId="0" fontId="3" fillId="0" borderId="34" xfId="0" applyFont="1" applyFill="1" applyBorder="1" applyAlignment="1">
      <alignment horizontal="left"/>
    </xf>
    <xf numFmtId="0" fontId="3" fillId="0" borderId="54" xfId="0" applyFont="1" applyFill="1" applyBorder="1" applyAlignment="1">
      <alignment horizontal="left"/>
    </xf>
    <xf numFmtId="0" fontId="21" fillId="4" borderId="8" xfId="0" applyFont="1" applyFill="1" applyBorder="1" applyAlignment="1">
      <alignment horizontal="left" vertical="center"/>
    </xf>
    <xf numFmtId="0" fontId="21" fillId="4" borderId="60" xfId="0" applyFont="1" applyFill="1" applyBorder="1" applyAlignment="1">
      <alignment horizontal="left" vertical="center"/>
    </xf>
    <xf numFmtId="0" fontId="4" fillId="4" borderId="61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left" vertical="top" wrapText="1"/>
    </xf>
    <xf numFmtId="0" fontId="2" fillId="0" borderId="30" xfId="0" applyFont="1" applyFill="1" applyBorder="1" applyAlignment="1">
      <alignment horizontal="left" vertical="top" wrapText="1"/>
    </xf>
    <xf numFmtId="0" fontId="2" fillId="0" borderId="40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40" xfId="0" applyFont="1" applyFill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2" fillId="0" borderId="33" xfId="0" applyFont="1" applyFill="1" applyBorder="1" applyAlignment="1">
      <alignment vertical="center" wrapText="1"/>
    </xf>
    <xf numFmtId="0" fontId="2" fillId="0" borderId="34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0" fillId="0" borderId="26" xfId="0" applyFill="1" applyBorder="1"/>
    <xf numFmtId="0" fontId="4" fillId="4" borderId="27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19" fillId="4" borderId="8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left"/>
    </xf>
    <xf numFmtId="0" fontId="19" fillId="4" borderId="2" xfId="0" applyFont="1" applyFill="1" applyBorder="1" applyAlignment="1">
      <alignment horizontal="left"/>
    </xf>
    <xf numFmtId="0" fontId="28" fillId="4" borderId="3" xfId="0" applyNumberFormat="1" applyFont="1" applyFill="1" applyBorder="1" applyAlignment="1">
      <alignment horizontal="left" vertical="center" wrapText="1"/>
    </xf>
    <xf numFmtId="0" fontId="28" fillId="4" borderId="0" xfId="0" applyNumberFormat="1" applyFont="1" applyFill="1" applyBorder="1" applyAlignment="1">
      <alignment horizontal="left" vertical="center" wrapText="1"/>
    </xf>
    <xf numFmtId="0" fontId="28" fillId="4" borderId="4" xfId="0" applyNumberFormat="1" applyFont="1" applyFill="1" applyBorder="1" applyAlignment="1">
      <alignment horizontal="left" vertical="center" wrapText="1"/>
    </xf>
    <xf numFmtId="0" fontId="28" fillId="4" borderId="7" xfId="0" applyNumberFormat="1" applyFont="1" applyFill="1" applyBorder="1" applyAlignment="1">
      <alignment horizontal="left" vertical="center" wrapText="1"/>
    </xf>
    <xf numFmtId="0" fontId="28" fillId="4" borderId="5" xfId="0" applyNumberFormat="1" applyFont="1" applyFill="1" applyBorder="1" applyAlignment="1">
      <alignment horizontal="left" vertical="center" wrapText="1"/>
    </xf>
    <xf numFmtId="0" fontId="28" fillId="4" borderId="6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Alignment="1">
      <alignment horizontal="left" vertical="center" wrapText="1"/>
    </xf>
    <xf numFmtId="0" fontId="9" fillId="0" borderId="0" xfId="0" applyFont="1" applyAlignment="1"/>
    <xf numFmtId="0" fontId="0" fillId="0" borderId="10" xfId="0" applyBorder="1" applyAlignment="1"/>
    <xf numFmtId="0" fontId="36" fillId="4" borderId="9" xfId="0" applyFont="1" applyFill="1" applyBorder="1" applyAlignment="1">
      <alignment horizontal="center" vertical="center" wrapText="1"/>
    </xf>
    <xf numFmtId="0" fontId="36" fillId="4" borderId="33" xfId="0" applyFont="1" applyFill="1" applyBorder="1" applyAlignment="1">
      <alignment horizontal="center" vertical="center"/>
    </xf>
    <xf numFmtId="0" fontId="36" fillId="4" borderId="34" xfId="0" applyFont="1" applyFill="1" applyBorder="1" applyAlignment="1">
      <alignment horizontal="center" vertical="center"/>
    </xf>
    <xf numFmtId="0" fontId="36" fillId="4" borderId="9" xfId="0" applyFont="1" applyFill="1" applyBorder="1" applyAlignment="1">
      <alignment horizontal="center" vertical="center"/>
    </xf>
    <xf numFmtId="0" fontId="36" fillId="4" borderId="1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left" vertical="center" wrapText="1"/>
    </xf>
    <xf numFmtId="0" fontId="28" fillId="4" borderId="34" xfId="0" applyNumberFormat="1" applyFont="1" applyFill="1" applyBorder="1" applyAlignment="1">
      <alignment horizontal="left" vertical="center" wrapText="1"/>
    </xf>
    <xf numFmtId="0" fontId="28" fillId="4" borderId="35" xfId="0" applyNumberFormat="1" applyFont="1" applyFill="1" applyBorder="1" applyAlignment="1">
      <alignment horizontal="left" vertical="center" wrapText="1"/>
    </xf>
    <xf numFmtId="0" fontId="36" fillId="4" borderId="28" xfId="0" applyNumberFormat="1" applyFont="1" applyFill="1" applyBorder="1" applyAlignment="1">
      <alignment horizontal="center" vertical="center" wrapText="1"/>
    </xf>
    <xf numFmtId="0" fontId="36" fillId="4" borderId="36" xfId="0" applyNumberFormat="1" applyFont="1" applyFill="1" applyBorder="1" applyAlignment="1">
      <alignment horizontal="center" vertical="center" wrapText="1"/>
    </xf>
    <xf numFmtId="3" fontId="35" fillId="0" borderId="20" xfId="0" applyNumberFormat="1" applyFont="1" applyFill="1" applyBorder="1" applyAlignment="1">
      <alignment horizontal="center" vertical="center" wrapText="1"/>
    </xf>
    <xf numFmtId="3" fontId="35" fillId="0" borderId="51" xfId="0" applyNumberFormat="1" applyFont="1" applyFill="1" applyBorder="1" applyAlignment="1">
      <alignment horizontal="center" vertical="center" wrapText="1"/>
    </xf>
    <xf numFmtId="170" fontId="36" fillId="4" borderId="27" xfId="0" applyNumberFormat="1" applyFont="1" applyFill="1" applyBorder="1" applyAlignment="1">
      <alignment horizontal="center" vertical="center" wrapText="1"/>
    </xf>
    <xf numFmtId="170" fontId="36" fillId="4" borderId="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right" vertical="top" wrapText="1"/>
    </xf>
    <xf numFmtId="0" fontId="0" fillId="0" borderId="0" xfId="0" applyBorder="1" applyAlignment="1">
      <alignment horizontal="right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right" vertical="top"/>
    </xf>
    <xf numFmtId="0" fontId="0" fillId="0" borderId="0" xfId="0" applyAlignment="1">
      <alignment horizontal="right" vertical="top" wrapText="1"/>
    </xf>
    <xf numFmtId="0" fontId="35" fillId="0" borderId="9" xfId="0" applyFont="1" applyFill="1" applyBorder="1" applyAlignment="1">
      <alignment vertical="center" wrapText="1"/>
    </xf>
    <xf numFmtId="3" fontId="35" fillId="0" borderId="20" xfId="0" applyNumberFormat="1" applyFont="1" applyFill="1" applyBorder="1" applyAlignment="1">
      <alignment horizontal="right" vertical="center"/>
    </xf>
    <xf numFmtId="3" fontId="35" fillId="0" borderId="51" xfId="0" applyNumberFormat="1" applyFont="1" applyFill="1" applyBorder="1" applyAlignment="1">
      <alignment horizontal="right" vertical="center"/>
    </xf>
    <xf numFmtId="0" fontId="36" fillId="4" borderId="34" xfId="0" applyNumberFormat="1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36" fillId="4" borderId="52" xfId="0" applyFont="1" applyFill="1" applyBorder="1" applyAlignment="1">
      <alignment horizontal="center" vertical="center"/>
    </xf>
    <xf numFmtId="0" fontId="36" fillId="4" borderId="51" xfId="0" applyFont="1" applyFill="1" applyBorder="1" applyAlignment="1">
      <alignment horizontal="center" vertical="center"/>
    </xf>
    <xf numFmtId="0" fontId="36" fillId="4" borderId="17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4" fillId="0" borderId="2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left" vertical="top" wrapText="1"/>
    </xf>
    <xf numFmtId="0" fontId="3" fillId="0" borderId="34" xfId="0" applyFont="1" applyFill="1" applyBorder="1" applyAlignment="1">
      <alignment horizontal="left" vertical="top" wrapText="1"/>
    </xf>
    <xf numFmtId="0" fontId="3" fillId="0" borderId="35" xfId="0" applyFont="1" applyFill="1" applyBorder="1" applyAlignment="1">
      <alignment horizontal="left" vertical="top" wrapText="1"/>
    </xf>
    <xf numFmtId="0" fontId="3" fillId="0" borderId="44" xfId="0" applyFont="1" applyFill="1" applyBorder="1" applyAlignment="1">
      <alignment horizontal="left" vertical="top" wrapText="1"/>
    </xf>
    <xf numFmtId="0" fontId="6" fillId="0" borderId="33" xfId="0" applyFont="1" applyFill="1" applyBorder="1" applyAlignment="1">
      <alignment horizontal="left" vertical="top"/>
    </xf>
    <xf numFmtId="0" fontId="6" fillId="0" borderId="34" xfId="0" applyFont="1" applyFill="1" applyBorder="1" applyAlignment="1">
      <alignment horizontal="left" vertical="top"/>
    </xf>
    <xf numFmtId="0" fontId="3" fillId="0" borderId="59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6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left" vertical="center"/>
    </xf>
    <xf numFmtId="0" fontId="2" fillId="0" borderId="30" xfId="0" applyFont="1" applyFill="1" applyBorder="1" applyAlignment="1">
      <alignment horizontal="left" vertical="center"/>
    </xf>
    <xf numFmtId="0" fontId="2" fillId="0" borderId="45" xfId="0" applyFont="1" applyFill="1" applyBorder="1" applyAlignment="1">
      <alignment horizontal="left" vertical="center"/>
    </xf>
    <xf numFmtId="0" fontId="2" fillId="0" borderId="46" xfId="0" applyFont="1" applyFill="1" applyBorder="1" applyAlignment="1">
      <alignment horizontal="left" vertical="center"/>
    </xf>
    <xf numFmtId="0" fontId="4" fillId="0" borderId="26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3" fillId="0" borderId="29" xfId="0" applyFont="1" applyFill="1" applyBorder="1" applyAlignment="1">
      <alignment vertical="center" wrapText="1"/>
    </xf>
    <xf numFmtId="0" fontId="3" fillId="0" borderId="18" xfId="0" applyFont="1" applyFill="1" applyBorder="1"/>
    <xf numFmtId="0" fontId="5" fillId="0" borderId="12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left" vertical="center" wrapText="1"/>
    </xf>
    <xf numFmtId="3" fontId="2" fillId="0" borderId="9" xfId="0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28" xfId="0" applyNumberFormat="1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3" fillId="0" borderId="34" xfId="0" applyNumberFormat="1" applyFont="1" applyFill="1" applyBorder="1" applyAlignment="1">
      <alignment horizontal="left" vertical="center" wrapText="1"/>
    </xf>
    <xf numFmtId="0" fontId="6" fillId="0" borderId="34" xfId="0" applyNumberFormat="1" applyFont="1" applyFill="1" applyBorder="1" applyAlignment="1">
      <alignment horizontal="left" vertical="center" wrapText="1"/>
    </xf>
    <xf numFmtId="0" fontId="6" fillId="0" borderId="35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4" xfId="0" applyNumberFormat="1" applyFont="1" applyFill="1" applyBorder="1" applyAlignment="1">
      <alignment horizontal="left" vertical="center" wrapText="1"/>
    </xf>
    <xf numFmtId="3" fontId="6" fillId="0" borderId="20" xfId="0" applyNumberFormat="1" applyFont="1" applyFill="1" applyBorder="1" applyAlignment="1">
      <alignment horizontal="right" vertical="center"/>
    </xf>
    <xf numFmtId="3" fontId="6" fillId="0" borderId="51" xfId="0" applyNumberFormat="1" applyFont="1" applyFill="1" applyBorder="1" applyAlignment="1">
      <alignment horizontal="right" vertical="center"/>
    </xf>
    <xf numFmtId="0" fontId="4" fillId="0" borderId="34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31" fillId="0" borderId="27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center"/>
    </xf>
    <xf numFmtId="170" fontId="4" fillId="0" borderId="27" xfId="0" applyNumberFormat="1" applyFont="1" applyFill="1" applyBorder="1" applyAlignment="1">
      <alignment horizontal="center" vertical="center" wrapText="1"/>
    </xf>
    <xf numFmtId="170" fontId="4" fillId="0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wrapText="1"/>
    </xf>
    <xf numFmtId="3" fontId="2" fillId="0" borderId="20" xfId="0" applyNumberFormat="1" applyFont="1" applyFill="1" applyBorder="1" applyAlignment="1">
      <alignment horizontal="center" vertical="center"/>
    </xf>
    <xf numFmtId="3" fontId="2" fillId="0" borderId="51" xfId="0" applyNumberFormat="1" applyFont="1" applyFill="1" applyBorder="1" applyAlignment="1">
      <alignment horizontal="center" vertical="center"/>
    </xf>
    <xf numFmtId="0" fontId="4" fillId="0" borderId="34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Border="1" applyAlignment="1"/>
    <xf numFmtId="0" fontId="9" fillId="0" borderId="0" xfId="0" applyFont="1" applyBorder="1" applyAlignment="1"/>
    <xf numFmtId="0" fontId="6" fillId="0" borderId="3" xfId="0" applyNumberFormat="1" applyFont="1" applyFill="1" applyBorder="1" applyAlignment="1">
      <alignment horizontal="left" vertical="center" wrapText="1"/>
    </xf>
    <xf numFmtId="0" fontId="6" fillId="0" borderId="7" xfId="0" applyNumberFormat="1" applyFont="1" applyFill="1" applyBorder="1" applyAlignment="1">
      <alignment horizontal="left" vertical="center" wrapText="1"/>
    </xf>
    <xf numFmtId="0" fontId="6" fillId="0" borderId="5" xfId="0" applyNumberFormat="1" applyFont="1" applyFill="1" applyBorder="1" applyAlignment="1">
      <alignment horizontal="left" vertical="center" wrapText="1"/>
    </xf>
    <xf numFmtId="0" fontId="6" fillId="0" borderId="6" xfId="0" applyNumberFormat="1" applyFont="1" applyFill="1" applyBorder="1" applyAlignment="1">
      <alignment horizontal="left" vertical="center" wrapText="1"/>
    </xf>
    <xf numFmtId="0" fontId="4" fillId="0" borderId="33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left"/>
    </xf>
    <xf numFmtId="0" fontId="4" fillId="4" borderId="12" xfId="0" applyFont="1" applyFill="1" applyBorder="1" applyAlignment="1">
      <alignment horizontal="center" vertical="center"/>
    </xf>
    <xf numFmtId="0" fontId="4" fillId="4" borderId="26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0" fillId="4" borderId="8" xfId="0" applyFont="1" applyFill="1" applyBorder="1" applyAlignment="1">
      <alignment horizontal="left" vertical="center"/>
    </xf>
    <xf numFmtId="0" fontId="40" fillId="4" borderId="2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vertical="center" wrapText="1"/>
    </xf>
    <xf numFmtId="0" fontId="0" fillId="0" borderId="13" xfId="0" applyFill="1" applyBorder="1"/>
    <xf numFmtId="0" fontId="0" fillId="0" borderId="14" xfId="0" applyFill="1" applyBorder="1"/>
    <xf numFmtId="0" fontId="4" fillId="4" borderId="40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left" vertical="center"/>
    </xf>
    <xf numFmtId="0" fontId="2" fillId="0" borderId="34" xfId="0" applyFont="1" applyFill="1" applyBorder="1" applyAlignment="1">
      <alignment horizontal="left" vertical="center"/>
    </xf>
    <xf numFmtId="0" fontId="3" fillId="4" borderId="8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4" fillId="4" borderId="45" xfId="0" applyFont="1" applyFill="1" applyBorder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horizontal="center" vertical="center"/>
    </xf>
    <xf numFmtId="0" fontId="2" fillId="4" borderId="55" xfId="0" applyFont="1" applyFill="1" applyBorder="1" applyAlignment="1">
      <alignment horizontal="center" vertical="center"/>
    </xf>
    <xf numFmtId="0" fontId="19" fillId="4" borderId="45" xfId="0" applyFont="1" applyFill="1" applyBorder="1" applyAlignment="1">
      <alignment horizontal="left"/>
    </xf>
    <xf numFmtId="0" fontId="19" fillId="4" borderId="46" xfId="0" applyFont="1" applyFill="1" applyBorder="1" applyAlignment="1">
      <alignment horizontal="left"/>
    </xf>
    <xf numFmtId="0" fontId="19" fillId="4" borderId="55" xfId="0" applyFont="1" applyFill="1" applyBorder="1" applyAlignment="1">
      <alignment horizontal="left"/>
    </xf>
    <xf numFmtId="0" fontId="31" fillId="4" borderId="27" xfId="0" applyFont="1" applyFill="1" applyBorder="1" applyAlignment="1">
      <alignment horizontal="center" vertical="center"/>
    </xf>
    <xf numFmtId="0" fontId="31" fillId="4" borderId="9" xfId="0" applyFont="1" applyFill="1" applyBorder="1" applyAlignment="1">
      <alignment horizontal="center" vertical="center"/>
    </xf>
    <xf numFmtId="170" fontId="4" fillId="4" borderId="27" xfId="0" applyNumberFormat="1" applyFont="1" applyFill="1" applyBorder="1" applyAlignment="1">
      <alignment horizontal="center" vertical="center" wrapText="1"/>
    </xf>
    <xf numFmtId="170" fontId="4" fillId="4" borderId="9" xfId="0" applyNumberFormat="1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34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Alignment="1"/>
    <xf numFmtId="0" fontId="4" fillId="4" borderId="12" xfId="0" applyNumberFormat="1" applyFont="1" applyFill="1" applyBorder="1" applyAlignment="1">
      <alignment horizontal="center" vertical="center" wrapText="1"/>
    </xf>
    <xf numFmtId="0" fontId="4" fillId="4" borderId="11" xfId="0" applyNumberFormat="1" applyFont="1" applyFill="1" applyBorder="1" applyAlignment="1">
      <alignment horizontal="center" vertical="center" wrapText="1"/>
    </xf>
    <xf numFmtId="0" fontId="3" fillId="4" borderId="34" xfId="0" applyNumberFormat="1" applyFont="1" applyFill="1" applyBorder="1" applyAlignment="1">
      <alignment horizontal="left" vertical="center" wrapText="1"/>
    </xf>
    <xf numFmtId="0" fontId="6" fillId="4" borderId="34" xfId="0" applyNumberFormat="1" applyFont="1" applyFill="1" applyBorder="1" applyAlignment="1">
      <alignment horizontal="left" vertical="center" wrapText="1"/>
    </xf>
    <xf numFmtId="0" fontId="6" fillId="4" borderId="35" xfId="0" applyNumberFormat="1" applyFont="1" applyFill="1" applyBorder="1" applyAlignment="1">
      <alignment horizontal="left" vertical="center" wrapText="1"/>
    </xf>
    <xf numFmtId="0" fontId="6" fillId="4" borderId="0" xfId="0" applyNumberFormat="1" applyFont="1" applyFill="1" applyBorder="1" applyAlignment="1">
      <alignment horizontal="left" vertical="center" wrapText="1"/>
    </xf>
    <xf numFmtId="0" fontId="6" fillId="4" borderId="4" xfId="0" applyNumberFormat="1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34" xfId="0" applyFont="1" applyFill="1" applyBorder="1" applyAlignment="1">
      <alignment horizontal="center" vertical="center"/>
    </xf>
    <xf numFmtId="0" fontId="6" fillId="4" borderId="3" xfId="0" applyNumberFormat="1" applyFont="1" applyFill="1" applyBorder="1" applyAlignment="1">
      <alignment horizontal="left" vertical="center" wrapText="1"/>
    </xf>
    <xf numFmtId="0" fontId="6" fillId="4" borderId="7" xfId="0" applyNumberFormat="1" applyFont="1" applyFill="1" applyBorder="1" applyAlignment="1">
      <alignment horizontal="left" vertical="center" wrapText="1"/>
    </xf>
    <xf numFmtId="0" fontId="6" fillId="4" borderId="5" xfId="0" applyNumberFormat="1" applyFont="1" applyFill="1" applyBorder="1" applyAlignment="1">
      <alignment horizontal="left" vertical="center" wrapText="1"/>
    </xf>
    <xf numFmtId="0" fontId="6" fillId="4" borderId="6" xfId="0" applyNumberFormat="1" applyFont="1" applyFill="1" applyBorder="1" applyAlignment="1">
      <alignment horizontal="left" vertical="center" wrapText="1"/>
    </xf>
    <xf numFmtId="0" fontId="4" fillId="4" borderId="3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left" vertical="top"/>
    </xf>
    <xf numFmtId="0" fontId="3" fillId="0" borderId="35" xfId="0" applyFont="1" applyFill="1" applyBorder="1" applyAlignment="1">
      <alignment horizontal="left"/>
    </xf>
    <xf numFmtId="0" fontId="4" fillId="4" borderId="27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top" wrapText="1"/>
    </xf>
    <xf numFmtId="0" fontId="3" fillId="0" borderId="17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6" fillId="0" borderId="27" xfId="0" applyFont="1" applyFill="1" applyBorder="1" applyAlignment="1">
      <alignment horizontal="left"/>
    </xf>
    <xf numFmtId="0" fontId="6" fillId="0" borderId="9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vertical="center" wrapText="1"/>
    </xf>
    <xf numFmtId="0" fontId="0" fillId="0" borderId="9" xfId="0" applyFill="1" applyBorder="1"/>
    <xf numFmtId="0" fontId="19" fillId="4" borderId="53" xfId="0" applyFont="1" applyFill="1" applyBorder="1" applyAlignment="1">
      <alignment horizontal="left" vertical="center"/>
    </xf>
    <xf numFmtId="0" fontId="19" fillId="4" borderId="15" xfId="0" applyFont="1" applyFill="1" applyBorder="1" applyAlignment="1">
      <alignment horizontal="left" vertical="center"/>
    </xf>
    <xf numFmtId="3" fontId="2" fillId="0" borderId="20" xfId="0" applyNumberFormat="1" applyFont="1" applyFill="1" applyBorder="1" applyAlignment="1">
      <alignment horizontal="right" vertical="center"/>
    </xf>
    <xf numFmtId="3" fontId="2" fillId="0" borderId="51" xfId="0" applyNumberFormat="1" applyFont="1" applyFill="1" applyBorder="1" applyAlignment="1">
      <alignment horizontal="right" vertical="center"/>
    </xf>
    <xf numFmtId="0" fontId="3" fillId="4" borderId="3" xfId="0" applyNumberFormat="1" applyFont="1" applyFill="1" applyBorder="1" applyAlignment="1">
      <alignment horizontal="left" vertical="center" wrapText="1"/>
    </xf>
    <xf numFmtId="164" fontId="2" fillId="0" borderId="9" xfId="0" applyNumberFormat="1" applyFont="1" applyFill="1" applyBorder="1" applyAlignment="1">
      <alignment horizontal="right" vertical="center"/>
    </xf>
    <xf numFmtId="0" fontId="4" fillId="4" borderId="28" xfId="0" applyNumberFormat="1" applyFont="1" applyFill="1" applyBorder="1" applyAlignment="1">
      <alignment horizontal="center" vertical="center" wrapText="1"/>
    </xf>
    <xf numFmtId="0" fontId="4" fillId="4" borderId="36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6" fillId="0" borderId="27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26" xfId="0" applyFont="1" applyFill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left" vertical="center"/>
    </xf>
    <xf numFmtId="0" fontId="6" fillId="0" borderId="5" xfId="0" applyNumberFormat="1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/>
    </xf>
    <xf numFmtId="0" fontId="4" fillId="4" borderId="26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19" fillId="4" borderId="8" xfId="0" applyFont="1" applyFill="1" applyBorder="1" applyAlignment="1">
      <alignment horizontal="left" vertical="center"/>
    </xf>
    <xf numFmtId="0" fontId="19" fillId="4" borderId="60" xfId="0" applyFont="1" applyFill="1" applyBorder="1" applyAlignment="1">
      <alignment horizontal="left" vertical="center"/>
    </xf>
    <xf numFmtId="0" fontId="19" fillId="4" borderId="61" xfId="0" applyFont="1" applyFill="1" applyBorder="1" applyAlignment="1">
      <alignment horizontal="left" vertical="center"/>
    </xf>
    <xf numFmtId="0" fontId="19" fillId="4" borderId="39" xfId="0" applyFont="1" applyFill="1" applyBorder="1" applyAlignment="1">
      <alignment horizontal="left" vertical="center"/>
    </xf>
    <xf numFmtId="0" fontId="6" fillId="4" borderId="12" xfId="0" applyNumberFormat="1" applyFont="1" applyFill="1" applyBorder="1" applyAlignment="1">
      <alignment horizontal="left" vertical="center"/>
    </xf>
    <xf numFmtId="0" fontId="6" fillId="4" borderId="26" xfId="0" applyNumberFormat="1" applyFont="1" applyFill="1" applyBorder="1" applyAlignment="1">
      <alignment horizontal="left" vertical="center"/>
    </xf>
    <xf numFmtId="0" fontId="6" fillId="4" borderId="11" xfId="0" applyNumberFormat="1" applyFont="1" applyFill="1" applyBorder="1" applyAlignment="1">
      <alignment horizontal="left" vertical="center"/>
    </xf>
    <xf numFmtId="0" fontId="4" fillId="0" borderId="51" xfId="0" applyFont="1" applyFill="1" applyBorder="1" applyAlignment="1">
      <alignment horizontal="center" vertical="center"/>
    </xf>
    <xf numFmtId="0" fontId="4" fillId="0" borderId="57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left" vertical="center" wrapText="1"/>
    </xf>
    <xf numFmtId="4" fontId="2" fillId="0" borderId="28" xfId="0" applyNumberFormat="1" applyFont="1" applyFill="1" applyBorder="1" applyAlignment="1">
      <alignment horizontal="right" vertical="center"/>
    </xf>
    <xf numFmtId="0" fontId="3" fillId="4" borderId="9" xfId="0" applyNumberFormat="1" applyFont="1" applyFill="1" applyBorder="1" applyAlignment="1">
      <alignment horizontal="left" vertical="center" wrapText="1"/>
    </xf>
    <xf numFmtId="0" fontId="6" fillId="4" borderId="9" xfId="0" applyNumberFormat="1" applyFont="1" applyFill="1" applyBorder="1" applyAlignment="1">
      <alignment horizontal="left" vertical="center" wrapText="1"/>
    </xf>
    <xf numFmtId="0" fontId="6" fillId="4" borderId="17" xfId="0" applyNumberFormat="1" applyFont="1" applyFill="1" applyBorder="1" applyAlignment="1">
      <alignment horizontal="left" vertical="center" wrapText="1"/>
    </xf>
    <xf numFmtId="0" fontId="6" fillId="4" borderId="20" xfId="0" applyNumberFormat="1" applyFont="1" applyFill="1" applyBorder="1" applyAlignment="1">
      <alignment horizontal="left" vertical="center" wrapText="1"/>
    </xf>
    <xf numFmtId="0" fontId="6" fillId="4" borderId="21" xfId="0" applyNumberFormat="1" applyFont="1" applyFill="1" applyBorder="1" applyAlignment="1">
      <alignment horizontal="left" vertical="center" wrapText="1"/>
    </xf>
    <xf numFmtId="0" fontId="4" fillId="0" borderId="49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31" fillId="0" borderId="2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19" fillId="4" borderId="45" xfId="0" applyFont="1" applyFill="1" applyBorder="1" applyAlignment="1">
      <alignment horizontal="left" vertical="center"/>
    </xf>
    <xf numFmtId="0" fontId="19" fillId="4" borderId="47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30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top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43" xfId="0" applyFont="1" applyFill="1" applyBorder="1" applyAlignment="1">
      <alignment horizontal="left" vertical="top" wrapText="1"/>
    </xf>
    <xf numFmtId="0" fontId="3" fillId="0" borderId="62" xfId="0" applyFont="1" applyFill="1" applyBorder="1" applyAlignment="1">
      <alignment horizontal="left" vertical="top" wrapText="1"/>
    </xf>
    <xf numFmtId="0" fontId="3" fillId="0" borderId="51" xfId="0" applyFont="1" applyFill="1" applyBorder="1" applyAlignment="1">
      <alignment horizontal="left" vertical="top"/>
    </xf>
    <xf numFmtId="0" fontId="3" fillId="0" borderId="57" xfId="0" applyFont="1" applyFill="1" applyBorder="1" applyAlignment="1">
      <alignment horizontal="left" vertical="top"/>
    </xf>
    <xf numFmtId="0" fontId="5" fillId="4" borderId="27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4" fillId="4" borderId="9" xfId="0" applyNumberFormat="1" applyFont="1" applyFill="1" applyBorder="1" applyAlignment="1">
      <alignment horizontal="center" vertical="center" wrapText="1"/>
    </xf>
    <xf numFmtId="0" fontId="4" fillId="4" borderId="17" xfId="0" applyNumberFormat="1" applyFont="1" applyFill="1" applyBorder="1" applyAlignment="1">
      <alignment horizontal="center" vertical="center" wrapText="1"/>
    </xf>
    <xf numFmtId="0" fontId="3" fillId="4" borderId="0" xfId="0" applyNumberFormat="1" applyFont="1" applyFill="1" applyBorder="1" applyAlignment="1">
      <alignment horizontal="left" vertical="center" wrapText="1"/>
    </xf>
    <xf numFmtId="0" fontId="31" fillId="4" borderId="56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18" xfId="0" applyFill="1" applyBorder="1"/>
    <xf numFmtId="0" fontId="32" fillId="4" borderId="27" xfId="0" applyFont="1" applyFill="1" applyBorder="1" applyAlignment="1">
      <alignment horizontal="center" vertical="center"/>
    </xf>
    <xf numFmtId="0" fontId="32" fillId="4" borderId="9" xfId="0" applyFont="1" applyFill="1" applyBorder="1" applyAlignment="1">
      <alignment horizontal="center" vertical="center"/>
    </xf>
    <xf numFmtId="170" fontId="2" fillId="4" borderId="27" xfId="0" applyNumberFormat="1" applyFont="1" applyFill="1" applyBorder="1" applyAlignment="1">
      <alignment horizontal="center" vertical="center" wrapText="1"/>
    </xf>
    <xf numFmtId="170" fontId="2" fillId="4" borderId="9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9" fillId="4" borderId="45" xfId="0" applyFont="1" applyFill="1" applyBorder="1" applyAlignment="1">
      <alignment horizontal="left"/>
    </xf>
    <xf numFmtId="0" fontId="29" fillId="4" borderId="46" xfId="0" applyFont="1" applyFill="1" applyBorder="1" applyAlignment="1">
      <alignment horizontal="left"/>
    </xf>
    <xf numFmtId="0" fontId="29" fillId="4" borderId="55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17" xfId="0" applyFont="1" applyFill="1" applyBorder="1" applyAlignment="1"/>
    <xf numFmtId="0" fontId="14" fillId="0" borderId="27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3" fillId="4" borderId="4" xfId="0" applyNumberFormat="1" applyFont="1" applyFill="1" applyBorder="1" applyAlignment="1">
      <alignment horizontal="left" vertical="center" wrapText="1"/>
    </xf>
    <xf numFmtId="0" fontId="3" fillId="4" borderId="7" xfId="0" applyNumberFormat="1" applyFont="1" applyFill="1" applyBorder="1" applyAlignment="1">
      <alignment horizontal="left" vertical="center" wrapText="1"/>
    </xf>
    <xf numFmtId="0" fontId="3" fillId="4" borderId="5" xfId="0" applyNumberFormat="1" applyFont="1" applyFill="1" applyBorder="1" applyAlignment="1">
      <alignment horizontal="left" vertical="center" wrapText="1"/>
    </xf>
    <xf numFmtId="0" fontId="3" fillId="4" borderId="6" xfId="0" applyNumberFormat="1" applyFont="1" applyFill="1" applyBorder="1" applyAlignment="1">
      <alignment horizontal="left" vertical="center" wrapText="1"/>
    </xf>
    <xf numFmtId="0" fontId="2" fillId="4" borderId="27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left"/>
    </xf>
    <xf numFmtId="0" fontId="3" fillId="0" borderId="59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170" fontId="4" fillId="4" borderId="40" xfId="0" applyNumberFormat="1" applyFont="1" applyFill="1" applyBorder="1" applyAlignment="1">
      <alignment horizontal="center" vertical="center" wrapText="1"/>
    </xf>
    <xf numFmtId="170" fontId="4" fillId="4" borderId="31" xfId="0" applyNumberFormat="1" applyFont="1" applyFill="1" applyBorder="1" applyAlignment="1">
      <alignment horizontal="center" vertical="center" wrapText="1"/>
    </xf>
    <xf numFmtId="0" fontId="19" fillId="4" borderId="12" xfId="0" applyFont="1" applyFill="1" applyBorder="1" applyAlignment="1">
      <alignment horizontal="left" vertical="center"/>
    </xf>
    <xf numFmtId="0" fontId="19" fillId="4" borderId="26" xfId="0" applyFont="1" applyFill="1" applyBorder="1" applyAlignment="1">
      <alignment horizontal="left" vertical="center"/>
    </xf>
    <xf numFmtId="0" fontId="19" fillId="4" borderId="11" xfId="0" applyFont="1" applyFill="1" applyBorder="1" applyAlignment="1">
      <alignment horizontal="left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31" fillId="4" borderId="40" xfId="0" applyFont="1" applyFill="1" applyBorder="1" applyAlignment="1">
      <alignment horizontal="center" vertical="center"/>
    </xf>
    <xf numFmtId="0" fontId="31" fillId="4" borderId="31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 wrapText="1"/>
    </xf>
    <xf numFmtId="0" fontId="4" fillId="4" borderId="3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4" fillId="4" borderId="30" xfId="0" applyNumberFormat="1" applyFont="1" applyFill="1" applyBorder="1" applyAlignment="1">
      <alignment horizontal="center" vertical="center" wrapText="1"/>
    </xf>
    <xf numFmtId="0" fontId="4" fillId="4" borderId="31" xfId="0" applyNumberFormat="1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0" fontId="35" fillId="0" borderId="40" xfId="0" applyFont="1" applyFill="1" applyBorder="1" applyAlignment="1">
      <alignment horizontal="left" vertical="center" wrapText="1"/>
    </xf>
    <xf numFmtId="0" fontId="35" fillId="0" borderId="30" xfId="0" applyFont="1" applyFill="1" applyBorder="1" applyAlignment="1">
      <alignment horizontal="left" vertical="center" wrapText="1"/>
    </xf>
    <xf numFmtId="0" fontId="35" fillId="0" borderId="33" xfId="0" applyFont="1" applyFill="1" applyBorder="1" applyAlignment="1">
      <alignment horizontal="left" vertical="center" wrapText="1"/>
    </xf>
    <xf numFmtId="0" fontId="35" fillId="0" borderId="34" xfId="0" applyFont="1" applyFill="1" applyBorder="1" applyAlignment="1">
      <alignment horizontal="left" vertical="center" wrapText="1"/>
    </xf>
    <xf numFmtId="0" fontId="35" fillId="0" borderId="45" xfId="0" applyFont="1" applyFill="1" applyBorder="1" applyAlignment="1">
      <alignment horizontal="left" vertical="center" wrapText="1"/>
    </xf>
    <xf numFmtId="0" fontId="35" fillId="0" borderId="46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28" fillId="0" borderId="29" xfId="0" applyFont="1" applyFill="1" applyBorder="1" applyAlignment="1">
      <alignment vertical="center" wrapText="1"/>
    </xf>
    <xf numFmtId="0" fontId="35" fillId="0" borderId="18" xfId="0" applyFont="1" applyFill="1" applyBorder="1"/>
    <xf numFmtId="0" fontId="36" fillId="0" borderId="27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59" xfId="0" applyFont="1" applyFill="1" applyBorder="1" applyAlignment="1">
      <alignment horizontal="left" vertical="top" wrapText="1"/>
    </xf>
    <xf numFmtId="0" fontId="28" fillId="0" borderId="5" xfId="0" applyFont="1" applyFill="1" applyBorder="1" applyAlignment="1">
      <alignment horizontal="left" vertical="top" wrapText="1"/>
    </xf>
    <xf numFmtId="0" fontId="28" fillId="0" borderId="6" xfId="0" applyFont="1" applyFill="1" applyBorder="1" applyAlignment="1">
      <alignment horizontal="left" vertical="top" wrapText="1"/>
    </xf>
    <xf numFmtId="0" fontId="36" fillId="0" borderId="45" xfId="0" applyFont="1" applyFill="1" applyBorder="1" applyAlignment="1">
      <alignment horizontal="center" vertical="center"/>
    </xf>
    <xf numFmtId="0" fontId="36" fillId="0" borderId="46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35" fillId="0" borderId="40" xfId="0" applyFont="1" applyFill="1" applyBorder="1" applyAlignment="1">
      <alignment horizontal="left" vertical="center"/>
    </xf>
    <xf numFmtId="0" fontId="35" fillId="0" borderId="30" xfId="0" applyFont="1" applyFill="1" applyBorder="1" applyAlignment="1">
      <alignment horizontal="left" vertical="center"/>
    </xf>
    <xf numFmtId="0" fontId="28" fillId="0" borderId="44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19" fillId="4" borderId="46" xfId="0" applyFont="1" applyFill="1" applyBorder="1" applyAlignment="1">
      <alignment horizontal="left" vertical="center"/>
    </xf>
    <xf numFmtId="0" fontId="19" fillId="4" borderId="55" xfId="0" applyFont="1" applyFill="1" applyBorder="1" applyAlignment="1">
      <alignment horizontal="left" vertical="center"/>
    </xf>
    <xf numFmtId="0" fontId="3" fillId="0" borderId="9" xfId="0" applyNumberFormat="1" applyFont="1" applyFill="1" applyBorder="1" applyAlignment="1">
      <alignment horizontal="left" vertical="center" wrapText="1"/>
    </xf>
    <xf numFmtId="0" fontId="6" fillId="0" borderId="9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6" fillId="0" borderId="20" xfId="0" applyNumberFormat="1" applyFont="1" applyFill="1" applyBorder="1" applyAlignment="1">
      <alignment horizontal="left" vertical="center" wrapText="1"/>
    </xf>
    <xf numFmtId="0" fontId="6" fillId="0" borderId="21" xfId="0" applyNumberFormat="1" applyFont="1" applyFill="1" applyBorder="1" applyAlignment="1">
      <alignment horizontal="left" vertical="center" wrapText="1"/>
    </xf>
    <xf numFmtId="0" fontId="6" fillId="0" borderId="27" xfId="0" applyNumberFormat="1" applyFont="1" applyFill="1" applyBorder="1" applyAlignment="1">
      <alignment horizontal="left" vertical="center" wrapText="1"/>
    </xf>
    <xf numFmtId="0" fontId="6" fillId="0" borderId="51" xfId="0" applyNumberFormat="1" applyFont="1" applyFill="1" applyBorder="1" applyAlignment="1">
      <alignment horizontal="left" vertical="center" wrapText="1"/>
    </xf>
    <xf numFmtId="0" fontId="6" fillId="0" borderId="57" xfId="0" applyNumberFormat="1" applyFont="1" applyFill="1" applyBorder="1" applyAlignment="1">
      <alignment horizontal="left" vertical="center" wrapText="1"/>
    </xf>
    <xf numFmtId="0" fontId="6" fillId="0" borderId="29" xfId="0" applyNumberFormat="1" applyFont="1" applyFill="1" applyBorder="1" applyAlignment="1">
      <alignment horizontal="left" vertical="center" wrapText="1"/>
    </xf>
    <xf numFmtId="0" fontId="6" fillId="0" borderId="18" xfId="0" applyNumberFormat="1" applyFont="1" applyFill="1" applyBorder="1" applyAlignment="1">
      <alignment horizontal="left" vertical="center" wrapText="1"/>
    </xf>
    <xf numFmtId="0" fontId="6" fillId="0" borderId="19" xfId="0" applyNumberFormat="1" applyFont="1" applyFill="1" applyBorder="1" applyAlignment="1">
      <alignment horizontal="left" vertical="center" wrapText="1"/>
    </xf>
    <xf numFmtId="3" fontId="2" fillId="0" borderId="54" xfId="0" applyNumberFormat="1" applyFont="1" applyFill="1" applyBorder="1" applyAlignment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 wrapText="1"/>
    </xf>
    <xf numFmtId="3" fontId="2" fillId="0" borderId="39" xfId="0" applyNumberFormat="1" applyFont="1" applyFill="1" applyBorder="1" applyAlignment="1">
      <alignment horizontal="center" vertical="center" wrapText="1"/>
    </xf>
    <xf numFmtId="3" fontId="4" fillId="0" borderId="28" xfId="0" applyNumberFormat="1" applyFont="1" applyFill="1" applyBorder="1" applyAlignment="1">
      <alignment horizontal="center" vertical="center" wrapText="1"/>
    </xf>
  </cellXfs>
  <cellStyles count="35">
    <cellStyle name="Base 0 dec" xfId="1"/>
    <cellStyle name="Base 0 dec 2" xfId="5"/>
    <cellStyle name="Base 0 dec 3" xfId="30"/>
    <cellStyle name="Base 1 dec" xfId="6"/>
    <cellStyle name="Base 2 dec" xfId="7"/>
    <cellStyle name="Capitulo" xfId="8"/>
    <cellStyle name="Dec(1)" xfId="9"/>
    <cellStyle name="Dec(2)" xfId="10"/>
    <cellStyle name="Descripciones" xfId="11"/>
    <cellStyle name="Enc. der" xfId="12"/>
    <cellStyle name="Enc. izq" xfId="13"/>
    <cellStyle name="entero" xfId="14"/>
    <cellStyle name="Etiqueta" xfId="15"/>
    <cellStyle name="Hipervínculo" xfId="16" builtinId="8" customBuiltin="1"/>
    <cellStyle name="Linea Inferior" xfId="17"/>
    <cellStyle name="Linea Superior" xfId="18"/>
    <cellStyle name="Linea Tipo" xfId="19"/>
    <cellStyle name="miles" xfId="20"/>
    <cellStyle name="Miles 1 dec" xfId="21"/>
    <cellStyle name="Normal" xfId="0" builtinId="0"/>
    <cellStyle name="Normal 11" xfId="33"/>
    <cellStyle name="Normal 2" xfId="32"/>
    <cellStyle name="Normal 2 2" xfId="4"/>
    <cellStyle name="Normal 2 2 2" xfId="22"/>
    <cellStyle name="Normal 2 2 3" xfId="31"/>
    <cellStyle name="Normal 2 3" xfId="29"/>
    <cellStyle name="Normal 3" xfId="23"/>
    <cellStyle name="Normal 4" xfId="24"/>
    <cellStyle name="Normal 5" xfId="34"/>
    <cellStyle name="Normal_Piramide" xfId="2"/>
    <cellStyle name="Normal_SAGARPA_Diesel-Agricultura(1)" xfId="3"/>
    <cellStyle name="Num. cuadro" xfId="25"/>
    <cellStyle name="Pie" xfId="26"/>
    <cellStyle name="sangria_n1" xfId="27"/>
    <cellStyle name="Titulo" xfId="2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wmf"/><Relationship Id="rId1" Type="http://schemas.openxmlformats.org/officeDocument/2006/relationships/image" Target="../media/image5.pn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19</xdr:row>
      <xdr:rowOff>0</xdr:rowOff>
    </xdr:from>
    <xdr:to>
      <xdr:col>2</xdr:col>
      <xdr:colOff>123825</xdr:colOff>
      <xdr:row>19</xdr:row>
      <xdr:rowOff>0</xdr:rowOff>
    </xdr:to>
    <xdr:sp macro="" textlink="">
      <xdr:nvSpPr>
        <xdr:cNvPr id="2" name="Line 18"/>
        <xdr:cNvSpPr>
          <a:spLocks noChangeShapeType="1"/>
        </xdr:cNvSpPr>
      </xdr:nvSpPr>
      <xdr:spPr bwMode="auto">
        <a:xfrm>
          <a:off x="914400" y="3590925"/>
          <a:ext cx="123825" cy="0"/>
        </a:xfrm>
        <a:prstGeom prst="line">
          <a:avLst/>
        </a:prstGeom>
        <a:noFill/>
        <a:ln w="3175" cap="sq">
          <a:noFill/>
          <a:round/>
          <a:headEnd/>
          <a:tailEnd/>
        </a:ln>
      </xdr:spPr>
    </xdr:sp>
    <xdr:clientData/>
  </xdr:twoCellAnchor>
  <xdr:twoCellAnchor>
    <xdr:from>
      <xdr:col>1</xdr:col>
      <xdr:colOff>638175</xdr:colOff>
      <xdr:row>19</xdr:row>
      <xdr:rowOff>0</xdr:rowOff>
    </xdr:from>
    <xdr:to>
      <xdr:col>1</xdr:col>
      <xdr:colOff>152400</xdr:colOff>
      <xdr:row>19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914400" y="3590925"/>
          <a:ext cx="0" cy="0"/>
        </a:xfrm>
        <a:prstGeom prst="line">
          <a:avLst/>
        </a:prstGeom>
        <a:noFill/>
        <a:ln w="3175" cap="sq">
          <a:noFill/>
          <a:round/>
          <a:headEnd/>
          <a:tailEnd/>
        </a:ln>
      </xdr:spPr>
    </xdr:sp>
    <xdr:clientData/>
  </xdr:twoCellAnchor>
  <xdr:twoCellAnchor>
    <xdr:from>
      <xdr:col>6</xdr:col>
      <xdr:colOff>123825</xdr:colOff>
      <xdr:row>26</xdr:row>
      <xdr:rowOff>57150</xdr:rowOff>
    </xdr:from>
    <xdr:to>
      <xdr:col>6</xdr:col>
      <xdr:colOff>123825</xdr:colOff>
      <xdr:row>27</xdr:row>
      <xdr:rowOff>142875</xdr:rowOff>
    </xdr:to>
    <xdr:sp macro="" textlink="">
      <xdr:nvSpPr>
        <xdr:cNvPr id="4" name="Line 20"/>
        <xdr:cNvSpPr>
          <a:spLocks noChangeShapeType="1"/>
        </xdr:cNvSpPr>
      </xdr:nvSpPr>
      <xdr:spPr bwMode="auto">
        <a:xfrm>
          <a:off x="3533775" y="4981575"/>
          <a:ext cx="0" cy="257175"/>
        </a:xfrm>
        <a:prstGeom prst="line">
          <a:avLst/>
        </a:prstGeom>
        <a:noFill/>
        <a:ln w="3175" cap="sq">
          <a:noFill/>
          <a:round/>
          <a:headEnd/>
          <a:tailEnd/>
        </a:ln>
      </xdr:spPr>
    </xdr:sp>
    <xdr:clientData/>
  </xdr:twoCellAnchor>
  <xdr:twoCellAnchor>
    <xdr:from>
      <xdr:col>4</xdr:col>
      <xdr:colOff>638175</xdr:colOff>
      <xdr:row>2</xdr:row>
      <xdr:rowOff>152400</xdr:rowOff>
    </xdr:from>
    <xdr:to>
      <xdr:col>5</xdr:col>
      <xdr:colOff>123825</xdr:colOff>
      <xdr:row>2</xdr:row>
      <xdr:rowOff>152400</xdr:rowOff>
    </xdr:to>
    <xdr:sp macro="" textlink="">
      <xdr:nvSpPr>
        <xdr:cNvPr id="5" name="Line 21"/>
        <xdr:cNvSpPr>
          <a:spLocks noChangeShapeType="1"/>
        </xdr:cNvSpPr>
      </xdr:nvSpPr>
      <xdr:spPr bwMode="auto">
        <a:xfrm>
          <a:off x="2847975" y="485775"/>
          <a:ext cx="304800" cy="0"/>
        </a:xfrm>
        <a:prstGeom prst="line">
          <a:avLst/>
        </a:prstGeom>
        <a:noFill/>
        <a:ln w="12700" cap="sq">
          <a:noFill/>
          <a:round/>
          <a:headEnd/>
          <a:tailEnd/>
        </a:ln>
      </xdr:spPr>
    </xdr:sp>
    <xdr:clientData/>
  </xdr:twoCellAnchor>
  <xdr:twoCellAnchor>
    <xdr:from>
      <xdr:col>4</xdr:col>
      <xdr:colOff>638175</xdr:colOff>
      <xdr:row>3</xdr:row>
      <xdr:rowOff>152400</xdr:rowOff>
    </xdr:from>
    <xdr:to>
      <xdr:col>4</xdr:col>
      <xdr:colOff>638175</xdr:colOff>
      <xdr:row>19</xdr:row>
      <xdr:rowOff>0</xdr:rowOff>
    </xdr:to>
    <xdr:sp macro="" textlink="">
      <xdr:nvSpPr>
        <xdr:cNvPr id="6" name="Line 22"/>
        <xdr:cNvSpPr>
          <a:spLocks noChangeShapeType="1"/>
        </xdr:cNvSpPr>
      </xdr:nvSpPr>
      <xdr:spPr bwMode="auto">
        <a:xfrm>
          <a:off x="2847975" y="695325"/>
          <a:ext cx="0" cy="2895600"/>
        </a:xfrm>
        <a:prstGeom prst="line">
          <a:avLst/>
        </a:prstGeom>
        <a:noFill/>
        <a:ln w="12700" cap="sq">
          <a:noFill/>
          <a:round/>
          <a:headEnd/>
          <a:tailEnd/>
        </a:ln>
      </xdr:spPr>
    </xdr:sp>
    <xdr:clientData/>
  </xdr:twoCellAnchor>
  <xdr:twoCellAnchor>
    <xdr:from>
      <xdr:col>5</xdr:col>
      <xdr:colOff>123825</xdr:colOff>
      <xdr:row>3</xdr:row>
      <xdr:rowOff>152400</xdr:rowOff>
    </xdr:from>
    <xdr:to>
      <xdr:col>5</xdr:col>
      <xdr:colOff>123825</xdr:colOff>
      <xdr:row>19</xdr:row>
      <xdr:rowOff>0</xdr:rowOff>
    </xdr:to>
    <xdr:sp macro="" textlink="">
      <xdr:nvSpPr>
        <xdr:cNvPr id="7" name="Line 23"/>
        <xdr:cNvSpPr>
          <a:spLocks noChangeShapeType="1"/>
        </xdr:cNvSpPr>
      </xdr:nvSpPr>
      <xdr:spPr bwMode="auto">
        <a:xfrm>
          <a:off x="3152775" y="695325"/>
          <a:ext cx="0" cy="2895600"/>
        </a:xfrm>
        <a:prstGeom prst="line">
          <a:avLst/>
        </a:prstGeom>
        <a:noFill/>
        <a:ln w="12700" cap="sq">
          <a:noFill/>
          <a:round/>
          <a:headEnd/>
          <a:tailEnd/>
        </a:ln>
      </xdr:spPr>
    </xdr:sp>
    <xdr:clientData/>
  </xdr:twoCellAnchor>
  <xdr:twoCellAnchor>
    <xdr:from>
      <xdr:col>1</xdr:col>
      <xdr:colOff>638175</xdr:colOff>
      <xdr:row>19</xdr:row>
      <xdr:rowOff>0</xdr:rowOff>
    </xdr:from>
    <xdr:to>
      <xdr:col>2</xdr:col>
      <xdr:colOff>123825</xdr:colOff>
      <xdr:row>19</xdr:row>
      <xdr:rowOff>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>
          <a:off x="914400" y="3590925"/>
          <a:ext cx="123825" cy="0"/>
        </a:xfrm>
        <a:prstGeom prst="line">
          <a:avLst/>
        </a:prstGeom>
        <a:noFill/>
        <a:ln w="12700" cap="sq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52917</xdr:colOff>
      <xdr:row>3</xdr:row>
      <xdr:rowOff>31749</xdr:rowOff>
    </xdr:from>
    <xdr:to>
      <xdr:col>4</xdr:col>
      <xdr:colOff>775969</xdr:colOff>
      <xdr:row>17</xdr:row>
      <xdr:rowOff>129116</xdr:rowOff>
    </xdr:to>
    <xdr:pic>
      <xdr:nvPicPr>
        <xdr:cNvPr id="9" name="Picture 734" descr="MAPA BAS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4917" y="574674"/>
          <a:ext cx="2170852" cy="2773892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39158</xdr:colOff>
      <xdr:row>2</xdr:row>
      <xdr:rowOff>10584</xdr:rowOff>
    </xdr:from>
    <xdr:to>
      <xdr:col>2</xdr:col>
      <xdr:colOff>209550</xdr:colOff>
      <xdr:row>11</xdr:row>
      <xdr:rowOff>66675</xdr:rowOff>
    </xdr:to>
    <xdr:pic>
      <xdr:nvPicPr>
        <xdr:cNvPr id="4277" name="Picture 181" descr="SOLIDARIDA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158" y="401109"/>
          <a:ext cx="1380067" cy="1684866"/>
        </a:xfrm>
        <a:prstGeom prst="rect">
          <a:avLst/>
        </a:prstGeom>
        <a:noFill/>
        <a:ln cap="rnd">
          <a:solidFill>
            <a:schemeClr val="tx1"/>
          </a:solidFill>
          <a:rou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42333</xdr:colOff>
      <xdr:row>15</xdr:row>
      <xdr:rowOff>21166</xdr:rowOff>
    </xdr:from>
    <xdr:to>
      <xdr:col>9</xdr:col>
      <xdr:colOff>752475</xdr:colOff>
      <xdr:row>34</xdr:row>
      <xdr:rowOff>0</xdr:rowOff>
    </xdr:to>
    <xdr:pic>
      <xdr:nvPicPr>
        <xdr:cNvPr id="11265" name="Picture 1" descr="http://ts3.mm.bing.net/th?id=HN.608042823776011863&amp;pid=1.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9108" y="2535766"/>
          <a:ext cx="3796242" cy="3293534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39158</xdr:colOff>
      <xdr:row>2</xdr:row>
      <xdr:rowOff>10584</xdr:rowOff>
    </xdr:from>
    <xdr:to>
      <xdr:col>2</xdr:col>
      <xdr:colOff>209550</xdr:colOff>
      <xdr:row>11</xdr:row>
      <xdr:rowOff>66675</xdr:rowOff>
    </xdr:to>
    <xdr:pic>
      <xdr:nvPicPr>
        <xdr:cNvPr id="2" name="Picture 181" descr="SOLIDARIDA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158" y="401109"/>
          <a:ext cx="1380067" cy="1684866"/>
        </a:xfrm>
        <a:prstGeom prst="rect">
          <a:avLst/>
        </a:prstGeom>
        <a:noFill/>
        <a:ln cap="rnd">
          <a:solidFill>
            <a:schemeClr val="tx1"/>
          </a:solidFill>
          <a:rou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42333</xdr:colOff>
      <xdr:row>15</xdr:row>
      <xdr:rowOff>21166</xdr:rowOff>
    </xdr:from>
    <xdr:to>
      <xdr:col>9</xdr:col>
      <xdr:colOff>752475</xdr:colOff>
      <xdr:row>34</xdr:row>
      <xdr:rowOff>0</xdr:rowOff>
    </xdr:to>
    <xdr:pic>
      <xdr:nvPicPr>
        <xdr:cNvPr id="3" name="Picture 1" descr="http://ts3.mm.bing.net/th?id=HN.608042823776011863&amp;pid=1.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5783" y="2688166"/>
          <a:ext cx="3796242" cy="3293534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30692</xdr:colOff>
      <xdr:row>2</xdr:row>
      <xdr:rowOff>21166</xdr:rowOff>
    </xdr:from>
    <xdr:to>
      <xdr:col>2</xdr:col>
      <xdr:colOff>476250</xdr:colOff>
      <xdr:row>12</xdr:row>
      <xdr:rowOff>104775</xdr:rowOff>
    </xdr:to>
    <xdr:pic>
      <xdr:nvPicPr>
        <xdr:cNvPr id="4" name="Picture 181" descr="SOLIDARIDA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2692" y="411691"/>
          <a:ext cx="1626658" cy="1702859"/>
        </a:xfrm>
        <a:prstGeom prst="rect">
          <a:avLst/>
        </a:prstGeom>
        <a:noFill/>
        <a:ln cap="rnd">
          <a:solidFill>
            <a:schemeClr val="tx1"/>
          </a:solidFill>
          <a:rou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63501</xdr:colOff>
      <xdr:row>15</xdr:row>
      <xdr:rowOff>42333</xdr:rowOff>
    </xdr:from>
    <xdr:to>
      <xdr:col>9</xdr:col>
      <xdr:colOff>761999</xdr:colOff>
      <xdr:row>32</xdr:row>
      <xdr:rowOff>114300</xdr:rowOff>
    </xdr:to>
    <xdr:pic>
      <xdr:nvPicPr>
        <xdr:cNvPr id="12289" name="Picture 1" descr="http://fotos.eluniversal.com.mx/web_img/fotogaleria/00tulum14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1701" y="2556933"/>
          <a:ext cx="3851273" cy="301519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333376</xdr:colOff>
      <xdr:row>16</xdr:row>
      <xdr:rowOff>19050</xdr:rowOff>
    </xdr:from>
    <xdr:to>
      <xdr:col>5</xdr:col>
      <xdr:colOff>733426</xdr:colOff>
      <xdr:row>22</xdr:row>
      <xdr:rowOff>47625</xdr:rowOff>
    </xdr:to>
    <xdr:sp macro="" textlink="">
      <xdr:nvSpPr>
        <xdr:cNvPr id="2" name="1 Rectángulo"/>
        <xdr:cNvSpPr/>
      </xdr:nvSpPr>
      <xdr:spPr>
        <a:xfrm>
          <a:off x="3937636" y="3554730"/>
          <a:ext cx="400050" cy="103441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600075</xdr:colOff>
      <xdr:row>22</xdr:row>
      <xdr:rowOff>9525</xdr:rowOff>
    </xdr:to>
    <xdr:sp macro="" textlink="">
      <xdr:nvSpPr>
        <xdr:cNvPr id="3" name="2 Rectángulo"/>
        <xdr:cNvSpPr/>
      </xdr:nvSpPr>
      <xdr:spPr>
        <a:xfrm>
          <a:off x="6254115" y="3510915"/>
          <a:ext cx="419100" cy="104013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 editAs="oneCell">
    <xdr:from>
      <xdr:col>1</xdr:col>
      <xdr:colOff>57150</xdr:colOff>
      <xdr:row>2</xdr:row>
      <xdr:rowOff>0</xdr:rowOff>
    </xdr:from>
    <xdr:to>
      <xdr:col>3</xdr:col>
      <xdr:colOff>0</xdr:colOff>
      <xdr:row>11</xdr:row>
      <xdr:rowOff>209550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460" r="3814" b="4241"/>
        <a:stretch>
          <a:fillRect/>
        </a:stretch>
      </xdr:blipFill>
      <xdr:spPr bwMode="auto">
        <a:xfrm>
          <a:off x="819150" y="466725"/>
          <a:ext cx="1885950" cy="20383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10584</xdr:colOff>
      <xdr:row>12</xdr:row>
      <xdr:rowOff>0</xdr:rowOff>
    </xdr:from>
    <xdr:to>
      <xdr:col>9</xdr:col>
      <xdr:colOff>685800</xdr:colOff>
      <xdr:row>27</xdr:row>
      <xdr:rowOff>123824</xdr:rowOff>
    </xdr:to>
    <xdr:pic>
      <xdr:nvPicPr>
        <xdr:cNvPr id="3073" name="Picture 1" descr="http://ts4.mm.bing.net/th?&amp;id=HN.608021284514433000&amp;w=300&amp;h=300&amp;c=0&amp;pid=1.9&amp;rs=0&amp;p=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6884" y="2524125"/>
          <a:ext cx="4018491" cy="354329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123825</xdr:colOff>
      <xdr:row>11</xdr:row>
      <xdr:rowOff>0</xdr:rowOff>
    </xdr:from>
    <xdr:to>
      <xdr:col>22</xdr:col>
      <xdr:colOff>314325</xdr:colOff>
      <xdr:row>26</xdr:row>
      <xdr:rowOff>9526</xdr:rowOff>
    </xdr:to>
    <xdr:pic>
      <xdr:nvPicPr>
        <xdr:cNvPr id="35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11575" y="2962275"/>
          <a:ext cx="3238500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552450</xdr:colOff>
      <xdr:row>11</xdr:row>
      <xdr:rowOff>0</xdr:rowOff>
    </xdr:from>
    <xdr:to>
      <xdr:col>26</xdr:col>
      <xdr:colOff>257175</xdr:colOff>
      <xdr:row>29</xdr:row>
      <xdr:rowOff>0</xdr:rowOff>
    </xdr:to>
    <xdr:pic>
      <xdr:nvPicPr>
        <xdr:cNvPr id="35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88200" y="2981325"/>
          <a:ext cx="2752725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</xdr:row>
      <xdr:rowOff>28574</xdr:rowOff>
    </xdr:from>
    <xdr:to>
      <xdr:col>2</xdr:col>
      <xdr:colOff>647700</xdr:colOff>
      <xdr:row>10</xdr:row>
      <xdr:rowOff>123825</xdr:rowOff>
    </xdr:to>
    <xdr:pic>
      <xdr:nvPicPr>
        <xdr:cNvPr id="3458" name="Picture 386" descr="BENITO JUAREZ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49" y="380999"/>
          <a:ext cx="1504951" cy="1619251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23254</xdr:colOff>
      <xdr:row>12</xdr:row>
      <xdr:rowOff>19050</xdr:rowOff>
    </xdr:from>
    <xdr:to>
      <xdr:col>9</xdr:col>
      <xdr:colOff>638174</xdr:colOff>
      <xdr:row>27</xdr:row>
      <xdr:rowOff>0</xdr:rowOff>
    </xdr:to>
    <xdr:pic>
      <xdr:nvPicPr>
        <xdr:cNvPr id="6" name="5 Imagen" descr="http://upload.wikimedia.org/wikipedia/commons/a/a6/Cancunplaya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1929" y="2590800"/>
          <a:ext cx="4072495" cy="3448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5</xdr:col>
      <xdr:colOff>714375</xdr:colOff>
      <xdr:row>22</xdr:row>
      <xdr:rowOff>152400</xdr:rowOff>
    </xdr:to>
    <xdr:sp macro="" textlink="">
      <xdr:nvSpPr>
        <xdr:cNvPr id="3057" name="Rectangle 347"/>
        <xdr:cNvSpPr>
          <a:spLocks noChangeArrowheads="1"/>
        </xdr:cNvSpPr>
      </xdr:nvSpPr>
      <xdr:spPr bwMode="auto">
        <a:xfrm>
          <a:off x="4010025" y="3200400"/>
          <a:ext cx="381000" cy="11239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123825</xdr:colOff>
      <xdr:row>17</xdr:row>
      <xdr:rowOff>38100</xdr:rowOff>
    </xdr:from>
    <xdr:to>
      <xdr:col>9</xdr:col>
      <xdr:colOff>561975</xdr:colOff>
      <xdr:row>22</xdr:row>
      <xdr:rowOff>114300</xdr:rowOff>
    </xdr:to>
    <xdr:sp macro="" textlink="">
      <xdr:nvSpPr>
        <xdr:cNvPr id="3058" name="Rectangle 348"/>
        <xdr:cNvSpPr>
          <a:spLocks noChangeArrowheads="1"/>
        </xdr:cNvSpPr>
      </xdr:nvSpPr>
      <xdr:spPr bwMode="auto">
        <a:xfrm>
          <a:off x="6181725" y="3133725"/>
          <a:ext cx="438150" cy="1152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2</xdr:row>
      <xdr:rowOff>114300</xdr:rowOff>
    </xdr:from>
    <xdr:to>
      <xdr:col>2</xdr:col>
      <xdr:colOff>466725</xdr:colOff>
      <xdr:row>11</xdr:row>
      <xdr:rowOff>2096</xdr:rowOff>
    </xdr:to>
    <xdr:pic>
      <xdr:nvPicPr>
        <xdr:cNvPr id="2927" name="Picture 879" descr="COZUM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581025"/>
          <a:ext cx="1304925" cy="1602296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1085849</xdr:colOff>
      <xdr:row>13</xdr:row>
      <xdr:rowOff>0</xdr:rowOff>
    </xdr:from>
    <xdr:to>
      <xdr:col>9</xdr:col>
      <xdr:colOff>628649</xdr:colOff>
      <xdr:row>27</xdr:row>
      <xdr:rowOff>9525</xdr:rowOff>
    </xdr:to>
    <xdr:pic>
      <xdr:nvPicPr>
        <xdr:cNvPr id="5121" name="Picture 1" descr="http://images41.fotki.com/v195/photos/6/1228846/9778375/CozumelIslandMap-v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43474" y="2571750"/>
          <a:ext cx="3800475" cy="33242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84171</xdr:colOff>
      <xdr:row>2</xdr:row>
      <xdr:rowOff>0</xdr:rowOff>
    </xdr:from>
    <xdr:to>
      <xdr:col>2</xdr:col>
      <xdr:colOff>457199</xdr:colOff>
      <xdr:row>10</xdr:row>
      <xdr:rowOff>104775</xdr:rowOff>
    </xdr:to>
    <xdr:pic>
      <xdr:nvPicPr>
        <xdr:cNvPr id="5296" name="Picture 176" descr="FELIPE CARRILLO PUER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171" y="533399"/>
          <a:ext cx="1620803" cy="1704975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52916</xdr:colOff>
      <xdr:row>13</xdr:row>
      <xdr:rowOff>10582</xdr:rowOff>
    </xdr:from>
    <xdr:to>
      <xdr:col>9</xdr:col>
      <xdr:colOff>942974</xdr:colOff>
      <xdr:row>28</xdr:row>
      <xdr:rowOff>190499</xdr:rowOff>
    </xdr:to>
    <xdr:pic>
      <xdr:nvPicPr>
        <xdr:cNvPr id="6145" name="Picture 1" descr="http://ts3.mm.bing.net/th?&amp;id=HN.608038936828383068&amp;w=300&amp;h=300&amp;c=0&amp;pid=1.9&amp;rs=0&amp;p=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6366" y="2544232"/>
          <a:ext cx="4176183" cy="332316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66673</xdr:colOff>
      <xdr:row>2</xdr:row>
      <xdr:rowOff>0</xdr:rowOff>
    </xdr:from>
    <xdr:to>
      <xdr:col>2</xdr:col>
      <xdr:colOff>590550</xdr:colOff>
      <xdr:row>11</xdr:row>
      <xdr:rowOff>9525</xdr:rowOff>
    </xdr:to>
    <xdr:pic>
      <xdr:nvPicPr>
        <xdr:cNvPr id="8360" name="Picture 168" descr="ISLA MUJERE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3" y="381000"/>
          <a:ext cx="1685927" cy="1809750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9525</xdr:colOff>
      <xdr:row>14</xdr:row>
      <xdr:rowOff>10587</xdr:rowOff>
    </xdr:from>
    <xdr:to>
      <xdr:col>9</xdr:col>
      <xdr:colOff>666750</xdr:colOff>
      <xdr:row>29</xdr:row>
      <xdr:rowOff>57150</xdr:rowOff>
    </xdr:to>
    <xdr:pic>
      <xdr:nvPicPr>
        <xdr:cNvPr id="7169" name="Picture 1" descr="http://ts4.mm.bing.net/th?id=HN.608048703587290819&amp;pid=1.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5" y="2610912"/>
          <a:ext cx="3981450" cy="303741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78102</xdr:colOff>
      <xdr:row>3</xdr:row>
      <xdr:rowOff>9525</xdr:rowOff>
    </xdr:from>
    <xdr:to>
      <xdr:col>2</xdr:col>
      <xdr:colOff>400049</xdr:colOff>
      <xdr:row>11</xdr:row>
      <xdr:rowOff>19050</xdr:rowOff>
    </xdr:to>
    <xdr:pic>
      <xdr:nvPicPr>
        <xdr:cNvPr id="6462" name="Picture 318" descr="JOSE MARIA MOREL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0102" y="438150"/>
          <a:ext cx="1579247" cy="1609725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21166</xdr:colOff>
      <xdr:row>13</xdr:row>
      <xdr:rowOff>10583</xdr:rowOff>
    </xdr:from>
    <xdr:to>
      <xdr:col>9</xdr:col>
      <xdr:colOff>723901</xdr:colOff>
      <xdr:row>28</xdr:row>
      <xdr:rowOff>190500</xdr:rowOff>
    </xdr:to>
    <xdr:pic>
      <xdr:nvPicPr>
        <xdr:cNvPr id="8193" name="Picture 1" descr="http://mw2.google.com/mw-panoramio/photos/medium/2143079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36041" y="2372783"/>
          <a:ext cx="3912660" cy="344699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138641</xdr:colOff>
      <xdr:row>2</xdr:row>
      <xdr:rowOff>10584</xdr:rowOff>
    </xdr:from>
    <xdr:to>
      <xdr:col>2</xdr:col>
      <xdr:colOff>523874</xdr:colOff>
      <xdr:row>10</xdr:row>
      <xdr:rowOff>114300</xdr:rowOff>
    </xdr:to>
    <xdr:pic>
      <xdr:nvPicPr>
        <xdr:cNvPr id="7341" name="Picture 173" descr="LAZARO CARDENA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0641" y="391584"/>
          <a:ext cx="1509183" cy="1703916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6773</xdr:colOff>
      <xdr:row>12</xdr:row>
      <xdr:rowOff>22224</xdr:rowOff>
    </xdr:from>
    <xdr:to>
      <xdr:col>9</xdr:col>
      <xdr:colOff>742950</xdr:colOff>
      <xdr:row>29</xdr:row>
      <xdr:rowOff>0</xdr:rowOff>
    </xdr:to>
    <xdr:pic>
      <xdr:nvPicPr>
        <xdr:cNvPr id="9217" name="Picture 1" descr="http://mw2.google.com/mw-panoramio/photos/small/11501093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45473" y="2393949"/>
          <a:ext cx="4098502" cy="3225801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333376</xdr:colOff>
      <xdr:row>18</xdr:row>
      <xdr:rowOff>19050</xdr:rowOff>
    </xdr:from>
    <xdr:to>
      <xdr:col>5</xdr:col>
      <xdr:colOff>733426</xdr:colOff>
      <xdr:row>25</xdr:row>
      <xdr:rowOff>47625</xdr:rowOff>
    </xdr:to>
    <xdr:sp macro="" textlink="">
      <xdr:nvSpPr>
        <xdr:cNvPr id="4" name="3 Rectángulo"/>
        <xdr:cNvSpPr/>
      </xdr:nvSpPr>
      <xdr:spPr>
        <a:xfrm>
          <a:off x="3990976" y="3505200"/>
          <a:ext cx="400050" cy="11239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9</xdr:col>
      <xdr:colOff>180975</xdr:colOff>
      <xdr:row>17</xdr:row>
      <xdr:rowOff>142875</xdr:rowOff>
    </xdr:from>
    <xdr:to>
      <xdr:col>9</xdr:col>
      <xdr:colOff>600075</xdr:colOff>
      <xdr:row>25</xdr:row>
      <xdr:rowOff>9525</xdr:rowOff>
    </xdr:to>
    <xdr:sp macro="" textlink="">
      <xdr:nvSpPr>
        <xdr:cNvPr id="5" name="4 Rectángulo"/>
        <xdr:cNvSpPr/>
      </xdr:nvSpPr>
      <xdr:spPr>
        <a:xfrm>
          <a:off x="6238875" y="3467100"/>
          <a:ext cx="419100" cy="11239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 editAs="oneCell">
    <xdr:from>
      <xdr:col>1</xdr:col>
      <xdr:colOff>6350</xdr:colOff>
      <xdr:row>2</xdr:row>
      <xdr:rowOff>30692</xdr:rowOff>
    </xdr:from>
    <xdr:to>
      <xdr:col>2</xdr:col>
      <xdr:colOff>504825</xdr:colOff>
      <xdr:row>12</xdr:row>
      <xdr:rowOff>142875</xdr:rowOff>
    </xdr:to>
    <xdr:pic>
      <xdr:nvPicPr>
        <xdr:cNvPr id="1845" name="Picture 821" descr="OTHON_P_BLAN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8350" y="325967"/>
          <a:ext cx="1689100" cy="1740958"/>
        </a:xfrm>
        <a:prstGeom prst="rect">
          <a:avLst/>
        </a:prstGeom>
        <a:noFill/>
        <a:ln cap="rnd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31750</xdr:colOff>
      <xdr:row>15</xdr:row>
      <xdr:rowOff>0</xdr:rowOff>
    </xdr:from>
    <xdr:to>
      <xdr:col>9</xdr:col>
      <xdr:colOff>885825</xdr:colOff>
      <xdr:row>34</xdr:row>
      <xdr:rowOff>133350</xdr:rowOff>
    </xdr:to>
    <xdr:pic>
      <xdr:nvPicPr>
        <xdr:cNvPr id="10241" name="Picture 1" descr="http://www.cancunpictures.net/albums/userpics/normal_CH-2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3300" y="2438400"/>
          <a:ext cx="4121150" cy="33813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53"/>
    <pageSetUpPr fitToPage="1"/>
  </sheetPr>
  <dimension ref="A1:T37"/>
  <sheetViews>
    <sheetView workbookViewId="0">
      <selection activeCell="F35" sqref="F35"/>
    </sheetView>
  </sheetViews>
  <sheetFormatPr baseColWidth="10" defaultRowHeight="12.75"/>
  <cols>
    <col min="1" max="1" width="11.42578125" style="456"/>
    <col min="2" max="3" width="2.28515625" style="456" customWidth="1"/>
    <col min="4" max="4" width="17.140625" style="456" customWidth="1"/>
    <col min="5" max="5" width="12.28515625" style="456" customWidth="1"/>
    <col min="6" max="6" width="5.7109375" style="456" customWidth="1"/>
    <col min="7" max="7" width="10.85546875" style="456" customWidth="1"/>
    <col min="8" max="8" width="11.140625" style="456" customWidth="1"/>
    <col min="9" max="9" width="12" style="456" bestFit="1" customWidth="1"/>
    <col min="10" max="10" width="12.42578125" style="456" customWidth="1"/>
    <col min="11" max="11" width="12.7109375" style="456" customWidth="1"/>
    <col min="12" max="12" width="12.85546875" style="456" customWidth="1"/>
    <col min="13" max="13" width="0.42578125" style="456" hidden="1" customWidth="1"/>
    <col min="14" max="14" width="11.42578125" style="456"/>
    <col min="15" max="15" width="28.5703125" style="456" customWidth="1"/>
    <col min="16" max="16" width="5.28515625" style="456" customWidth="1"/>
    <col min="17" max="17" width="6.28515625" style="456" customWidth="1"/>
    <col min="18" max="16384" width="11.42578125" style="456"/>
  </cols>
  <sheetData>
    <row r="1" spans="1:20">
      <c r="D1" s="457"/>
      <c r="E1" s="457"/>
      <c r="F1" s="457"/>
      <c r="G1" s="457"/>
      <c r="H1" s="457"/>
      <c r="I1" s="457"/>
      <c r="J1" s="457"/>
      <c r="K1" s="457"/>
      <c r="L1" s="457"/>
    </row>
    <row r="2" spans="1:20" ht="13.5" thickBot="1">
      <c r="D2" s="457"/>
      <c r="E2" s="457"/>
      <c r="F2" s="457"/>
      <c r="G2" s="457"/>
      <c r="H2" s="457"/>
      <c r="I2" s="457"/>
      <c r="J2" s="457"/>
      <c r="K2" s="457"/>
      <c r="L2" s="457"/>
    </row>
    <row r="3" spans="1:20" ht="16.5" thickBot="1">
      <c r="B3" s="633" t="s">
        <v>36</v>
      </c>
      <c r="C3" s="634"/>
      <c r="D3" s="634"/>
      <c r="E3" s="635"/>
      <c r="F3" s="458"/>
      <c r="G3" s="636" t="s">
        <v>54</v>
      </c>
      <c r="H3" s="637"/>
      <c r="I3" s="637"/>
      <c r="J3" s="638"/>
      <c r="K3" s="459" t="s">
        <v>53</v>
      </c>
      <c r="L3" s="460" t="s">
        <v>170</v>
      </c>
      <c r="M3" s="461"/>
      <c r="N3" s="462"/>
      <c r="O3" s="462"/>
      <c r="P3" s="462"/>
      <c r="Q3" s="462"/>
      <c r="R3" s="462"/>
    </row>
    <row r="4" spans="1:20" ht="15">
      <c r="B4" s="608"/>
      <c r="C4" s="609"/>
      <c r="D4" s="609"/>
      <c r="E4" s="610"/>
      <c r="F4" s="463"/>
      <c r="G4" s="639" t="s">
        <v>150</v>
      </c>
      <c r="H4" s="640"/>
      <c r="I4" s="640"/>
      <c r="J4" s="641"/>
      <c r="K4" s="464">
        <v>50843</v>
      </c>
      <c r="L4" s="465" t="s">
        <v>151</v>
      </c>
      <c r="M4" s="461"/>
      <c r="N4" s="462"/>
      <c r="O4" s="462"/>
      <c r="P4" s="462"/>
      <c r="Q4" s="462"/>
      <c r="R4" s="462"/>
    </row>
    <row r="5" spans="1:20" ht="18">
      <c r="A5" s="457"/>
      <c r="B5" s="608"/>
      <c r="C5" s="609"/>
      <c r="D5" s="609" t="s">
        <v>1</v>
      </c>
      <c r="E5" s="610"/>
      <c r="F5" s="466">
        <v>1</v>
      </c>
      <c r="G5" s="625" t="s">
        <v>451</v>
      </c>
      <c r="H5" s="626"/>
      <c r="I5" s="626"/>
      <c r="J5" s="627"/>
      <c r="K5" s="467">
        <v>1501562</v>
      </c>
      <c r="L5" s="468" t="s">
        <v>89</v>
      </c>
      <c r="M5" s="461"/>
      <c r="N5" s="462"/>
      <c r="O5" s="5"/>
      <c r="P5" s="6"/>
      <c r="Q5" s="6"/>
      <c r="R5" s="469"/>
      <c r="S5" s="457"/>
      <c r="T5" s="457"/>
    </row>
    <row r="6" spans="1:20" ht="18">
      <c r="B6" s="608"/>
      <c r="C6" s="609"/>
      <c r="D6" s="609"/>
      <c r="E6" s="610"/>
      <c r="F6" s="466">
        <v>2</v>
      </c>
      <c r="G6" s="625" t="s">
        <v>146</v>
      </c>
      <c r="H6" s="626"/>
      <c r="I6" s="626"/>
      <c r="J6" s="627"/>
      <c r="K6" s="470">
        <f>K5/K4</f>
        <v>29.533308420038157</v>
      </c>
      <c r="L6" s="468" t="s">
        <v>327</v>
      </c>
      <c r="M6" s="461"/>
      <c r="N6" s="462"/>
      <c r="O6" s="471"/>
      <c r="P6" s="472"/>
      <c r="Q6" s="472"/>
      <c r="R6" s="469"/>
      <c r="S6" s="457"/>
      <c r="T6" s="457"/>
    </row>
    <row r="7" spans="1:20" ht="18">
      <c r="B7" s="608"/>
      <c r="C7" s="609"/>
      <c r="D7" s="609"/>
      <c r="E7" s="610"/>
      <c r="F7" s="466">
        <v>3</v>
      </c>
      <c r="G7" s="625" t="s">
        <v>174</v>
      </c>
      <c r="H7" s="626"/>
      <c r="I7" s="626"/>
      <c r="J7" s="627"/>
      <c r="K7" s="470">
        <v>2.7</v>
      </c>
      <c r="L7" s="468" t="s">
        <v>49</v>
      </c>
      <c r="M7" s="461"/>
      <c r="N7" s="462"/>
      <c r="O7" s="471"/>
      <c r="P7" s="472"/>
      <c r="Q7" s="472"/>
      <c r="R7" s="469"/>
      <c r="S7" s="457"/>
      <c r="T7" s="457"/>
    </row>
    <row r="8" spans="1:20" ht="18">
      <c r="B8" s="608"/>
      <c r="C8" s="609"/>
      <c r="D8" s="609"/>
      <c r="E8" s="610"/>
      <c r="F8" s="466">
        <v>3</v>
      </c>
      <c r="G8" s="473" t="s">
        <v>50</v>
      </c>
      <c r="H8" s="474"/>
      <c r="I8" s="474"/>
      <c r="J8" s="475"/>
      <c r="K8" s="467">
        <v>441200</v>
      </c>
      <c r="L8" s="468" t="s">
        <v>90</v>
      </c>
      <c r="M8" s="461"/>
      <c r="N8" s="462"/>
      <c r="O8" s="471"/>
      <c r="P8" s="472"/>
      <c r="Q8" s="472"/>
      <c r="R8" s="469"/>
      <c r="S8" s="457"/>
      <c r="T8" s="457"/>
    </row>
    <row r="9" spans="1:20" ht="18">
      <c r="B9" s="608"/>
      <c r="C9" s="609"/>
      <c r="D9" s="609"/>
      <c r="E9" s="610"/>
      <c r="F9" s="466">
        <v>3</v>
      </c>
      <c r="G9" s="625" t="s">
        <v>51</v>
      </c>
      <c r="H9" s="626"/>
      <c r="I9" s="626"/>
      <c r="J9" s="627"/>
      <c r="K9" s="476">
        <v>3.4</v>
      </c>
      <c r="L9" s="468" t="s">
        <v>55</v>
      </c>
      <c r="M9" s="461"/>
      <c r="N9" s="462"/>
      <c r="O9" s="471" t="s">
        <v>1</v>
      </c>
      <c r="P9" s="472"/>
      <c r="Q9" s="472"/>
      <c r="R9" s="469"/>
      <c r="S9" s="457"/>
      <c r="T9" s="457"/>
    </row>
    <row r="10" spans="1:20" ht="18">
      <c r="B10" s="608"/>
      <c r="C10" s="609"/>
      <c r="D10" s="609"/>
      <c r="E10" s="610"/>
      <c r="F10" s="466">
        <v>3</v>
      </c>
      <c r="G10" s="625" t="s">
        <v>175</v>
      </c>
      <c r="H10" s="626"/>
      <c r="I10" s="626"/>
      <c r="J10" s="627"/>
      <c r="K10" s="476">
        <v>3.6</v>
      </c>
      <c r="L10" s="468" t="s">
        <v>49</v>
      </c>
      <c r="M10" s="461"/>
      <c r="N10" s="462"/>
      <c r="O10" s="471"/>
      <c r="P10" s="472"/>
      <c r="Q10" s="472"/>
      <c r="R10" s="469"/>
      <c r="S10" s="457"/>
      <c r="T10" s="457"/>
    </row>
    <row r="11" spans="1:20" ht="15.75" thickBot="1">
      <c r="B11" s="608"/>
      <c r="C11" s="609"/>
      <c r="D11" s="609"/>
      <c r="E11" s="610"/>
      <c r="F11" s="463"/>
      <c r="G11" s="628" t="s">
        <v>147</v>
      </c>
      <c r="H11" s="629"/>
      <c r="I11" s="629"/>
      <c r="J11" s="630"/>
      <c r="K11" s="477" t="s">
        <v>52</v>
      </c>
      <c r="L11" s="478"/>
      <c r="M11" s="461"/>
      <c r="N11" s="462"/>
      <c r="O11" s="471"/>
      <c r="P11" s="472"/>
      <c r="Q11" s="472"/>
      <c r="R11" s="469"/>
      <c r="S11" s="457"/>
      <c r="T11" s="457"/>
    </row>
    <row r="12" spans="1:20" ht="14.25">
      <c r="B12" s="608"/>
      <c r="C12" s="609"/>
      <c r="D12" s="609"/>
      <c r="E12" s="610"/>
      <c r="F12" s="469"/>
      <c r="G12" s="631" t="s">
        <v>360</v>
      </c>
      <c r="H12" s="631"/>
      <c r="I12" s="631"/>
      <c r="J12" s="631"/>
      <c r="K12" s="631"/>
      <c r="L12" s="632"/>
      <c r="M12" s="461"/>
      <c r="N12" s="462"/>
      <c r="O12" s="471"/>
      <c r="P12" s="472"/>
      <c r="Q12" s="472"/>
      <c r="R12" s="469"/>
      <c r="S12" s="457"/>
      <c r="T12" s="457"/>
    </row>
    <row r="13" spans="1:20">
      <c r="B13" s="608"/>
      <c r="C13" s="609"/>
      <c r="D13" s="609"/>
      <c r="E13" s="610"/>
      <c r="F13" s="469"/>
      <c r="G13" s="619" t="s">
        <v>1</v>
      </c>
      <c r="H13" s="619"/>
      <c r="I13" s="619"/>
      <c r="J13" s="619"/>
      <c r="K13" s="619"/>
      <c r="L13" s="620"/>
      <c r="M13" s="461"/>
      <c r="N13" s="462"/>
      <c r="O13" s="469"/>
      <c r="P13" s="469"/>
      <c r="Q13" s="469"/>
      <c r="R13" s="469"/>
      <c r="S13" s="457"/>
      <c r="T13" s="457"/>
    </row>
    <row r="14" spans="1:20">
      <c r="B14" s="608"/>
      <c r="C14" s="609"/>
      <c r="D14" s="609"/>
      <c r="E14" s="610"/>
      <c r="F14" s="469"/>
      <c r="G14" s="619" t="s">
        <v>1</v>
      </c>
      <c r="H14" s="619"/>
      <c r="I14" s="619"/>
      <c r="J14" s="619"/>
      <c r="K14" s="619"/>
      <c r="L14" s="620"/>
      <c r="M14" s="461"/>
      <c r="N14" s="462"/>
      <c r="O14" s="469"/>
      <c r="P14" s="469"/>
      <c r="Q14" s="469"/>
      <c r="R14" s="469"/>
      <c r="S14" s="457"/>
      <c r="T14" s="457"/>
    </row>
    <row r="15" spans="1:20">
      <c r="B15" s="608"/>
      <c r="C15" s="609"/>
      <c r="D15" s="609"/>
      <c r="E15" s="610"/>
      <c r="F15" s="469"/>
      <c r="G15" s="621" t="s">
        <v>126</v>
      </c>
      <c r="H15" s="621"/>
      <c r="I15" s="621"/>
      <c r="J15" s="621"/>
      <c r="K15" s="621"/>
      <c r="L15" s="622"/>
      <c r="M15" s="461"/>
      <c r="N15" s="462"/>
      <c r="O15" s="479"/>
      <c r="P15" s="469"/>
      <c r="Q15" s="469"/>
      <c r="R15" s="469"/>
      <c r="S15" s="457"/>
      <c r="T15" s="457"/>
    </row>
    <row r="16" spans="1:20" ht="6.75" customHeight="1">
      <c r="B16" s="608"/>
      <c r="C16" s="609"/>
      <c r="D16" s="609"/>
      <c r="E16" s="610"/>
      <c r="F16" s="469"/>
      <c r="G16" s="621"/>
      <c r="H16" s="621"/>
      <c r="I16" s="621"/>
      <c r="J16" s="621"/>
      <c r="K16" s="621"/>
      <c r="L16" s="622"/>
      <c r="M16" s="461"/>
      <c r="N16" s="462"/>
      <c r="O16" s="479"/>
      <c r="P16" s="469"/>
      <c r="Q16" s="469"/>
      <c r="R16" s="469"/>
      <c r="S16" s="457"/>
      <c r="T16" s="457"/>
    </row>
    <row r="17" spans="2:20">
      <c r="B17" s="608"/>
      <c r="C17" s="609"/>
      <c r="D17" s="609"/>
      <c r="E17" s="610"/>
      <c r="F17" s="469"/>
      <c r="G17" s="623"/>
      <c r="H17" s="623"/>
      <c r="I17" s="623"/>
      <c r="J17" s="623"/>
      <c r="K17" s="623"/>
      <c r="L17" s="624"/>
      <c r="M17" s="461"/>
      <c r="N17" s="462"/>
      <c r="O17" s="469"/>
      <c r="P17" s="469"/>
      <c r="Q17" s="469"/>
      <c r="R17" s="469"/>
      <c r="S17" s="457"/>
      <c r="T17" s="457"/>
    </row>
    <row r="18" spans="2:20" ht="15.75" customHeight="1" thickBot="1">
      <c r="B18" s="608"/>
      <c r="C18" s="609"/>
      <c r="D18" s="609"/>
      <c r="E18" s="610"/>
      <c r="F18" s="469"/>
      <c r="G18" s="588" t="s">
        <v>180</v>
      </c>
      <c r="H18" s="588" t="s">
        <v>177</v>
      </c>
      <c r="I18" s="589" t="s">
        <v>176</v>
      </c>
      <c r="J18" s="589" t="s">
        <v>183</v>
      </c>
      <c r="K18" s="589" t="s">
        <v>329</v>
      </c>
      <c r="L18" s="589" t="s">
        <v>453</v>
      </c>
      <c r="M18" s="461"/>
      <c r="N18" s="480" t="s">
        <v>1</v>
      </c>
      <c r="O18" s="469"/>
      <c r="P18" s="469"/>
      <c r="Q18" s="469"/>
      <c r="R18" s="457"/>
      <c r="S18" s="457"/>
    </row>
    <row r="19" spans="2:20" ht="13.5" thickBot="1">
      <c r="B19" s="481" t="s">
        <v>259</v>
      </c>
      <c r="C19" s="482"/>
      <c r="D19" s="482"/>
      <c r="E19" s="482"/>
      <c r="F19" s="483"/>
      <c r="G19" s="590">
        <v>175043</v>
      </c>
      <c r="H19" s="590">
        <v>185015</v>
      </c>
      <c r="I19" s="591">
        <v>197812</v>
      </c>
      <c r="J19" s="591" t="s">
        <v>328</v>
      </c>
      <c r="K19" s="591">
        <v>214311</v>
      </c>
      <c r="L19" s="591" t="s">
        <v>128</v>
      </c>
      <c r="M19" s="461"/>
      <c r="N19" s="484" t="s">
        <v>1</v>
      </c>
      <c r="O19" s="469"/>
      <c r="P19" s="469"/>
      <c r="Q19" s="469"/>
      <c r="R19" s="457"/>
      <c r="S19" s="457"/>
    </row>
    <row r="20" spans="2:20" ht="13.5" thickBot="1">
      <c r="B20" s="485" t="s">
        <v>125</v>
      </c>
      <c r="C20" s="486"/>
      <c r="D20" s="486"/>
      <c r="E20" s="486"/>
      <c r="F20" s="487"/>
      <c r="G20" s="590">
        <v>1346887</v>
      </c>
      <c r="H20" s="590">
        <v>1399881</v>
      </c>
      <c r="I20" s="591">
        <v>1468469</v>
      </c>
      <c r="J20" s="591">
        <v>1513089</v>
      </c>
      <c r="K20" s="591">
        <v>1546886</v>
      </c>
      <c r="L20" s="591" t="s">
        <v>128</v>
      </c>
      <c r="M20" s="461"/>
      <c r="N20" s="462"/>
      <c r="O20" s="488"/>
      <c r="P20" s="469"/>
      <c r="Q20" s="469"/>
      <c r="R20" s="457"/>
      <c r="S20" s="457"/>
    </row>
    <row r="21" spans="2:20" ht="13.5" thickBot="1">
      <c r="B21" s="489" t="s">
        <v>182</v>
      </c>
      <c r="C21" s="490"/>
      <c r="D21" s="490"/>
      <c r="E21" s="490"/>
      <c r="F21" s="491"/>
      <c r="G21" s="592">
        <f>(G19/G20)*1000000</f>
        <v>129961.16229498095</v>
      </c>
      <c r="H21" s="592">
        <f>(H19/H20)*1000000</f>
        <v>132164.80543703356</v>
      </c>
      <c r="I21" s="593">
        <f>(I19/I20)*1000000</f>
        <v>134706.28252962779</v>
      </c>
      <c r="J21" s="591" t="s">
        <v>330</v>
      </c>
      <c r="K21" s="591">
        <f>(K19*1000000)/K20</f>
        <v>138543.49965026512</v>
      </c>
      <c r="L21" s="591" t="s">
        <v>128</v>
      </c>
      <c r="M21" s="461"/>
      <c r="N21" s="462"/>
      <c r="O21" s="492" t="s">
        <v>1</v>
      </c>
      <c r="P21" s="469"/>
      <c r="Q21" s="469"/>
      <c r="R21" s="457"/>
      <c r="S21" s="457"/>
    </row>
    <row r="22" spans="2:20" ht="13.5" thickBot="1">
      <c r="B22" s="485" t="s">
        <v>153</v>
      </c>
      <c r="C22" s="493"/>
      <c r="D22" s="493"/>
      <c r="E22" s="493"/>
      <c r="F22" s="494"/>
      <c r="G22" s="594">
        <v>4.4000000000000004</v>
      </c>
      <c r="H22" s="594">
        <v>3.82</v>
      </c>
      <c r="I22" s="595">
        <v>3.57</v>
      </c>
      <c r="J22" s="591">
        <v>3.31</v>
      </c>
      <c r="K22" s="591" t="s">
        <v>128</v>
      </c>
      <c r="L22" s="591" t="s">
        <v>128</v>
      </c>
      <c r="M22" s="495"/>
      <c r="O22" s="457"/>
      <c r="P22" s="457"/>
      <c r="Q22" s="457"/>
      <c r="R22" s="457"/>
      <c r="S22" s="457"/>
    </row>
    <row r="23" spans="2:20" ht="13.5" thickBot="1">
      <c r="B23" s="485" t="s">
        <v>253</v>
      </c>
      <c r="C23" s="493"/>
      <c r="D23" s="493"/>
      <c r="E23" s="493"/>
      <c r="F23" s="494"/>
      <c r="G23" s="596">
        <v>5</v>
      </c>
      <c r="H23" s="596">
        <v>4.2</v>
      </c>
      <c r="I23" s="597">
        <v>4.3</v>
      </c>
      <c r="J23" s="593">
        <v>4.2</v>
      </c>
      <c r="K23" s="593">
        <v>4.7</v>
      </c>
      <c r="L23" s="591" t="s">
        <v>128</v>
      </c>
      <c r="M23" s="496">
        <v>2.7178724543207062</v>
      </c>
      <c r="O23" s="457"/>
      <c r="P23" s="457"/>
      <c r="Q23" s="457"/>
      <c r="R23" s="457"/>
      <c r="S23" s="457"/>
    </row>
    <row r="24" spans="2:20" ht="24.6" customHeight="1" thickBot="1">
      <c r="B24" s="611" t="s">
        <v>254</v>
      </c>
      <c r="C24" s="612"/>
      <c r="D24" s="612"/>
      <c r="E24" s="612"/>
      <c r="F24" s="613"/>
      <c r="G24" s="596">
        <v>92.549208560954995</v>
      </c>
      <c r="H24" s="596">
        <v>100.294958360735</v>
      </c>
      <c r="I24" s="597">
        <v>101.52718364100301</v>
      </c>
      <c r="J24" s="591">
        <v>99.027183641003006</v>
      </c>
      <c r="K24" s="591">
        <v>103.747</v>
      </c>
      <c r="L24" s="598">
        <v>110.134</v>
      </c>
      <c r="O24" s="457"/>
      <c r="P24" s="457"/>
      <c r="Q24" s="457"/>
      <c r="R24" s="457"/>
      <c r="S24" s="457"/>
    </row>
    <row r="25" spans="2:20" ht="13.5" thickBot="1">
      <c r="B25" s="614" t="s">
        <v>152</v>
      </c>
      <c r="C25" s="615"/>
      <c r="D25" s="615"/>
      <c r="E25" s="615"/>
      <c r="F25" s="494"/>
      <c r="G25" s="594">
        <v>3.28</v>
      </c>
      <c r="H25" s="594">
        <v>3.26</v>
      </c>
      <c r="I25" s="595">
        <v>3.25</v>
      </c>
      <c r="J25" s="591">
        <v>3.51</v>
      </c>
      <c r="K25" s="598">
        <v>2.15</v>
      </c>
      <c r="L25" s="598">
        <v>2.11</v>
      </c>
    </row>
    <row r="26" spans="2:20" ht="13.5" thickBot="1">
      <c r="B26" s="614" t="s">
        <v>127</v>
      </c>
      <c r="C26" s="615"/>
      <c r="D26" s="615"/>
      <c r="E26" s="615"/>
      <c r="F26" s="494"/>
      <c r="G26" s="591" t="s">
        <v>128</v>
      </c>
      <c r="H26" s="594">
        <v>4.79</v>
      </c>
      <c r="I26" s="595">
        <v>4.84</v>
      </c>
      <c r="J26" s="595">
        <v>3.79</v>
      </c>
      <c r="K26" s="598">
        <v>3.3109999999999999</v>
      </c>
      <c r="L26" s="598">
        <v>3.5474999999999999</v>
      </c>
    </row>
    <row r="27" spans="2:20" ht="13.5" thickBot="1">
      <c r="B27" s="481" t="s">
        <v>255</v>
      </c>
      <c r="C27" s="482"/>
      <c r="D27" s="497"/>
      <c r="E27" s="497"/>
      <c r="F27" s="498"/>
      <c r="G27" s="599">
        <v>12.349600000000001</v>
      </c>
      <c r="H27" s="600">
        <v>13.9476</v>
      </c>
      <c r="I27" s="601">
        <v>12.9658</v>
      </c>
      <c r="J27" s="601">
        <v>13.084300000000001</v>
      </c>
      <c r="K27" s="598">
        <v>14.749000000000001</v>
      </c>
      <c r="L27" s="598">
        <v>17.18</v>
      </c>
    </row>
    <row r="28" spans="2:20">
      <c r="B28" s="616" t="s">
        <v>178</v>
      </c>
      <c r="C28" s="617"/>
      <c r="D28" s="617"/>
      <c r="E28" s="617"/>
      <c r="F28" s="617"/>
      <c r="G28" s="617"/>
      <c r="H28" s="617"/>
      <c r="I28" s="617"/>
      <c r="J28" s="617"/>
      <c r="K28" s="617"/>
      <c r="L28" s="618"/>
    </row>
    <row r="29" spans="2:20">
      <c r="B29" s="602" t="s">
        <v>181</v>
      </c>
      <c r="C29" s="603"/>
      <c r="D29" s="603"/>
      <c r="E29" s="603"/>
      <c r="F29" s="603"/>
      <c r="G29" s="603"/>
      <c r="H29" s="603"/>
      <c r="I29" s="603"/>
      <c r="J29" s="603"/>
      <c r="K29" s="603"/>
      <c r="L29" s="604"/>
    </row>
    <row r="30" spans="2:20">
      <c r="B30" s="602" t="s">
        <v>179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4"/>
    </row>
    <row r="31" spans="2:20" ht="13.5" thickBot="1">
      <c r="B31" s="605" t="s">
        <v>256</v>
      </c>
      <c r="C31" s="606"/>
      <c r="D31" s="606"/>
      <c r="E31" s="606"/>
      <c r="F31" s="606"/>
      <c r="G31" s="606"/>
      <c r="H31" s="606"/>
      <c r="I31" s="606"/>
      <c r="J31" s="606"/>
      <c r="K31" s="606"/>
      <c r="L31" s="607"/>
    </row>
    <row r="32" spans="2:20">
      <c r="G32" s="499" t="s">
        <v>1</v>
      </c>
      <c r="H32" s="499" t="s">
        <v>1</v>
      </c>
      <c r="I32" s="500"/>
      <c r="J32" s="500"/>
    </row>
    <row r="33" spans="7:10">
      <c r="G33" s="457"/>
      <c r="H33" s="457"/>
      <c r="I33" s="457"/>
      <c r="J33" s="457"/>
    </row>
    <row r="34" spans="7:10">
      <c r="G34" s="457"/>
      <c r="H34" s="457"/>
      <c r="I34" s="457"/>
      <c r="J34" s="457"/>
    </row>
    <row r="35" spans="7:10">
      <c r="G35" s="457"/>
      <c r="H35" s="457"/>
      <c r="I35" s="457"/>
      <c r="J35" s="457"/>
    </row>
    <row r="36" spans="7:10">
      <c r="G36" s="457"/>
      <c r="H36" s="457"/>
      <c r="I36" s="457"/>
      <c r="J36" s="457"/>
    </row>
    <row r="37" spans="7:10">
      <c r="G37" s="457"/>
      <c r="H37" s="457"/>
      <c r="I37" s="457"/>
      <c r="J37" s="457"/>
    </row>
  </sheetData>
  <mergeCells count="35">
    <mergeCell ref="B9:E9"/>
    <mergeCell ref="G9:J9"/>
    <mergeCell ref="B3:E3"/>
    <mergeCell ref="G3:J3"/>
    <mergeCell ref="B4:E4"/>
    <mergeCell ref="G4:J4"/>
    <mergeCell ref="B5:E5"/>
    <mergeCell ref="G5:J5"/>
    <mergeCell ref="B6:E6"/>
    <mergeCell ref="G6:J6"/>
    <mergeCell ref="B7:E7"/>
    <mergeCell ref="G7:J7"/>
    <mergeCell ref="B8:E8"/>
    <mergeCell ref="B10:E10"/>
    <mergeCell ref="G10:J10"/>
    <mergeCell ref="B11:E11"/>
    <mergeCell ref="G11:J11"/>
    <mergeCell ref="B12:E12"/>
    <mergeCell ref="G12:L12"/>
    <mergeCell ref="B13:E13"/>
    <mergeCell ref="G13:L13"/>
    <mergeCell ref="B14:E14"/>
    <mergeCell ref="G14:L14"/>
    <mergeCell ref="B15:E15"/>
    <mergeCell ref="G15:L17"/>
    <mergeCell ref="B16:E16"/>
    <mergeCell ref="B17:E17"/>
    <mergeCell ref="B30:L30"/>
    <mergeCell ref="B31:L31"/>
    <mergeCell ref="B18:E18"/>
    <mergeCell ref="B24:F24"/>
    <mergeCell ref="B25:E25"/>
    <mergeCell ref="B26:E26"/>
    <mergeCell ref="B28:L28"/>
    <mergeCell ref="B29:L29"/>
  </mergeCells>
  <printOptions horizontalCentered="1"/>
  <pageMargins left="0.78740157480314965" right="0.78740157480314965" top="0.98425196850393704" bottom="0.98425196850393704" header="0" footer="0"/>
  <pageSetup scale="90" orientation="portrait" r:id="rId1"/>
  <headerFooter alignWithMargins="0">
    <oddHeader>&amp;L&amp;"Arial,Negrita Cursiva"&amp;8Cuadernillo de Información Básica por Municipio - Enero de 2009&amp;R&amp;G</oddHeader>
    <oddFooter>&amp;L&amp;"Arial,Negrita Cursiva"&amp;8Sistema Estatal de Información Geográfica y Estadística&amp;R&amp;"Arial,Negrita Cursiva"&amp;8Página 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indexed="19"/>
  </sheetPr>
  <dimension ref="A1:J31"/>
  <sheetViews>
    <sheetView topLeftCell="A16" workbookViewId="0">
      <selection activeCell="H36" sqref="H36"/>
    </sheetView>
  </sheetViews>
  <sheetFormatPr baseColWidth="10" defaultRowHeight="12.75"/>
  <cols>
    <col min="2" max="2" width="18.7109375" customWidth="1"/>
    <col min="3" max="3" width="10.42578125" customWidth="1"/>
    <col min="4" max="4" width="13.7109375" customWidth="1"/>
    <col min="5" max="5" width="16.85546875" customWidth="1"/>
    <col min="6" max="6" width="23.85546875" customWidth="1"/>
    <col min="7" max="7" width="7.140625" customWidth="1"/>
    <col min="8" max="8" width="11" customWidth="1"/>
    <col min="9" max="9" width="7.28515625" customWidth="1"/>
    <col min="10" max="10" width="14.5703125" customWidth="1"/>
  </cols>
  <sheetData>
    <row r="1" spans="1:10" ht="13.5" thickBot="1">
      <c r="A1" t="s">
        <v>1</v>
      </c>
    </row>
    <row r="2" spans="1:10" ht="23.25" customHeight="1">
      <c r="B2" s="906" t="s">
        <v>27</v>
      </c>
      <c r="C2" s="907"/>
      <c r="D2" s="696" t="s">
        <v>17</v>
      </c>
      <c r="E2" s="696"/>
      <c r="F2" s="696"/>
      <c r="G2" s="696" t="s">
        <v>13</v>
      </c>
      <c r="H2" s="696"/>
      <c r="I2" s="696"/>
      <c r="J2" s="697"/>
    </row>
    <row r="3" spans="1:10" ht="15.75" customHeight="1">
      <c r="B3" s="405"/>
      <c r="C3" s="406"/>
      <c r="D3" s="903" t="s">
        <v>44</v>
      </c>
      <c r="E3" s="903"/>
      <c r="F3" s="291" t="s">
        <v>412</v>
      </c>
      <c r="G3" s="295" t="s">
        <v>11</v>
      </c>
      <c r="H3" s="295" t="s">
        <v>12</v>
      </c>
      <c r="I3" s="295" t="s">
        <v>11</v>
      </c>
      <c r="J3" s="296" t="s">
        <v>12</v>
      </c>
    </row>
    <row r="4" spans="1:10" ht="15.75" customHeight="1">
      <c r="B4" s="105"/>
      <c r="C4" s="407"/>
      <c r="D4" s="903" t="s">
        <v>359</v>
      </c>
      <c r="E4" s="903"/>
      <c r="F4" s="291" t="s">
        <v>368</v>
      </c>
      <c r="G4" s="391">
        <v>2010</v>
      </c>
      <c r="H4" s="392">
        <v>76441.519171074833</v>
      </c>
      <c r="I4" s="393">
        <v>2014</v>
      </c>
      <c r="J4" s="399">
        <v>84898.869986942766</v>
      </c>
    </row>
    <row r="5" spans="1:10" ht="15.75" customHeight="1">
      <c r="B5" s="105"/>
      <c r="C5" s="407"/>
      <c r="D5" s="903" t="s">
        <v>46</v>
      </c>
      <c r="E5" s="903"/>
      <c r="F5" s="291" t="s">
        <v>369</v>
      </c>
      <c r="G5" s="391">
        <v>2011</v>
      </c>
      <c r="H5" s="392">
        <v>78461.432774164161</v>
      </c>
      <c r="I5" s="393">
        <v>2015</v>
      </c>
      <c r="J5" s="399">
        <v>87149.58576744466</v>
      </c>
    </row>
    <row r="6" spans="1:10" ht="15.75" customHeight="1">
      <c r="B6" s="105"/>
      <c r="C6" s="407"/>
      <c r="D6" s="896" t="s">
        <v>389</v>
      </c>
      <c r="E6" s="896"/>
      <c r="F6" s="291" t="s">
        <v>373</v>
      </c>
      <c r="G6" s="391">
        <v>2012</v>
      </c>
      <c r="H6" s="392">
        <v>80553.530489307101</v>
      </c>
      <c r="I6" s="393">
        <v>2016</v>
      </c>
      <c r="J6" s="399">
        <v>89455.957358099884</v>
      </c>
    </row>
    <row r="7" spans="1:10" ht="15.75" customHeight="1">
      <c r="B7" s="105"/>
      <c r="C7" s="407"/>
      <c r="D7" s="312" t="s">
        <v>413</v>
      </c>
      <c r="E7" s="291"/>
      <c r="F7" s="394" t="s">
        <v>206</v>
      </c>
      <c r="G7" s="395">
        <v>2013</v>
      </c>
      <c r="H7" s="392">
        <v>82699.687469459532</v>
      </c>
      <c r="I7" s="393">
        <v>2017</v>
      </c>
      <c r="J7" s="399">
        <v>91816.218592561199</v>
      </c>
    </row>
    <row r="8" spans="1:10" ht="15.75" customHeight="1">
      <c r="B8" s="105"/>
      <c r="C8" s="407"/>
      <c r="D8" s="903" t="s">
        <v>47</v>
      </c>
      <c r="E8" s="903"/>
      <c r="F8" s="291">
        <v>4.2</v>
      </c>
      <c r="G8" s="396"/>
      <c r="H8" s="396"/>
      <c r="I8" s="396"/>
      <c r="J8" s="386"/>
    </row>
    <row r="9" spans="1:10" ht="15.75" customHeight="1">
      <c r="B9" s="105"/>
      <c r="C9" s="407"/>
      <c r="D9" s="896" t="s">
        <v>406</v>
      </c>
      <c r="E9" s="896"/>
      <c r="F9" s="291" t="s">
        <v>414</v>
      </c>
      <c r="G9" s="897" t="s">
        <v>310</v>
      </c>
      <c r="H9" s="897"/>
      <c r="I9" s="897"/>
      <c r="J9" s="898"/>
    </row>
    <row r="10" spans="1:10" ht="15.75" customHeight="1">
      <c r="B10" s="105"/>
      <c r="C10" s="407"/>
      <c r="D10" s="903" t="s">
        <v>48</v>
      </c>
      <c r="E10" s="903"/>
      <c r="F10" s="291" t="s">
        <v>3</v>
      </c>
      <c r="G10" s="897"/>
      <c r="H10" s="897"/>
      <c r="I10" s="897"/>
      <c r="J10" s="898"/>
    </row>
    <row r="11" spans="1:10" ht="15.75" customHeight="1">
      <c r="B11" s="105"/>
      <c r="C11" s="407"/>
      <c r="D11" s="904" t="s">
        <v>360</v>
      </c>
      <c r="E11" s="905"/>
      <c r="F11" s="905"/>
      <c r="G11" s="897" t="s">
        <v>311</v>
      </c>
      <c r="H11" s="897"/>
      <c r="I11" s="897"/>
      <c r="J11" s="898"/>
    </row>
    <row r="12" spans="1:10" ht="7.5" customHeight="1">
      <c r="B12" s="408"/>
      <c r="C12" s="409"/>
      <c r="D12" s="397"/>
      <c r="E12" s="390"/>
      <c r="F12" s="390"/>
      <c r="G12" s="398"/>
      <c r="H12" s="398"/>
      <c r="I12" s="398"/>
      <c r="J12" s="400"/>
    </row>
    <row r="13" spans="1:10">
      <c r="B13" s="715" t="s">
        <v>250</v>
      </c>
      <c r="C13" s="716"/>
      <c r="D13" s="716"/>
      <c r="E13" s="716"/>
      <c r="F13" s="899" t="s">
        <v>450</v>
      </c>
      <c r="G13" s="899"/>
      <c r="H13" s="899"/>
      <c r="I13" s="899"/>
      <c r="J13" s="900"/>
    </row>
    <row r="14" spans="1:10" ht="18" customHeight="1">
      <c r="B14" s="116" t="s">
        <v>4</v>
      </c>
      <c r="C14" s="295">
        <v>1990</v>
      </c>
      <c r="D14" s="295">
        <v>2000</v>
      </c>
      <c r="E14" s="287">
        <v>2010</v>
      </c>
      <c r="F14" s="390"/>
      <c r="G14" s="390"/>
      <c r="H14" s="390"/>
      <c r="I14" s="390"/>
      <c r="J14" s="401"/>
    </row>
    <row r="15" spans="1:10" ht="15.75" customHeight="1">
      <c r="B15" s="80" t="s">
        <v>27</v>
      </c>
      <c r="C15" s="118">
        <v>12704</v>
      </c>
      <c r="D15" s="118">
        <v>18545</v>
      </c>
      <c r="E15" s="307">
        <v>25744</v>
      </c>
      <c r="F15" s="390"/>
      <c r="G15" s="390"/>
      <c r="H15" s="390"/>
      <c r="I15" s="390"/>
      <c r="J15" s="401"/>
    </row>
    <row r="16" spans="1:10" ht="15.75" customHeight="1">
      <c r="B16" s="67" t="s">
        <v>41</v>
      </c>
      <c r="C16" s="313">
        <v>3354</v>
      </c>
      <c r="D16" s="307">
        <v>3965</v>
      </c>
      <c r="E16" s="307">
        <v>4994</v>
      </c>
      <c r="F16" s="390"/>
      <c r="G16" s="390"/>
      <c r="H16" s="390"/>
      <c r="I16" s="390"/>
      <c r="J16" s="401"/>
    </row>
    <row r="17" spans="1:10" ht="15.75" customHeight="1">
      <c r="B17" s="80" t="s">
        <v>28</v>
      </c>
      <c r="C17" s="118">
        <v>3453</v>
      </c>
      <c r="D17" s="118">
        <v>4198</v>
      </c>
      <c r="E17" s="307">
        <v>4644</v>
      </c>
      <c r="F17" s="390"/>
      <c r="G17" s="390"/>
      <c r="H17" s="390"/>
      <c r="I17" s="390"/>
      <c r="J17" s="401"/>
    </row>
    <row r="18" spans="1:10" ht="15.75" customHeight="1">
      <c r="B18" s="67" t="s">
        <v>218</v>
      </c>
      <c r="C18" s="118">
        <v>1606</v>
      </c>
      <c r="D18" s="118">
        <v>2145</v>
      </c>
      <c r="E18" s="307">
        <v>3095</v>
      </c>
      <c r="F18" s="390"/>
      <c r="G18" s="390"/>
      <c r="H18" s="390"/>
      <c r="I18" s="390"/>
      <c r="J18" s="401"/>
    </row>
    <row r="19" spans="1:10" ht="15.75" customHeight="1">
      <c r="B19" s="67" t="s">
        <v>166</v>
      </c>
      <c r="C19" s="118">
        <v>1606</v>
      </c>
      <c r="D19" s="118">
        <v>2145</v>
      </c>
      <c r="E19" s="118">
        <v>2753</v>
      </c>
      <c r="F19" s="390"/>
      <c r="G19" s="390"/>
      <c r="H19" s="390"/>
      <c r="I19" s="390"/>
      <c r="J19" s="401"/>
    </row>
    <row r="20" spans="1:10" ht="15.75" customHeight="1">
      <c r="B20" s="183" t="s">
        <v>10</v>
      </c>
      <c r="C20" s="147">
        <v>47234</v>
      </c>
      <c r="D20" s="147">
        <v>60365</v>
      </c>
      <c r="E20" s="147">
        <v>65373</v>
      </c>
      <c r="F20" s="390"/>
      <c r="G20" s="390"/>
      <c r="H20" s="390"/>
      <c r="I20" s="390"/>
      <c r="J20" s="401"/>
    </row>
    <row r="21" spans="1:10">
      <c r="B21" s="901" t="s">
        <v>160</v>
      </c>
      <c r="C21" s="902"/>
      <c r="D21" s="902"/>
      <c r="E21" s="902"/>
      <c r="F21" s="390"/>
      <c r="G21" s="390"/>
      <c r="H21" s="390"/>
      <c r="I21" s="390"/>
      <c r="J21" s="401"/>
    </row>
    <row r="22" spans="1:10" ht="18" customHeight="1">
      <c r="B22" s="895" t="s">
        <v>241</v>
      </c>
      <c r="C22" s="883"/>
      <c r="D22" s="883"/>
      <c r="E22" s="883"/>
      <c r="F22" s="390"/>
      <c r="G22" s="390"/>
      <c r="H22" s="390"/>
      <c r="I22" s="390"/>
      <c r="J22" s="401"/>
    </row>
    <row r="23" spans="1:10" ht="25.5">
      <c r="B23" s="306" t="s">
        <v>11</v>
      </c>
      <c r="C23" s="287" t="s">
        <v>15</v>
      </c>
      <c r="D23" s="295" t="s">
        <v>37</v>
      </c>
      <c r="E23" s="373" t="s">
        <v>402</v>
      </c>
      <c r="F23" s="390" t="s">
        <v>1</v>
      </c>
      <c r="G23" s="390"/>
      <c r="H23" s="390"/>
      <c r="I23" s="390"/>
      <c r="J23" s="401"/>
    </row>
    <row r="24" spans="1:10" ht="15.75" customHeight="1">
      <c r="B24" s="315">
        <v>1980</v>
      </c>
      <c r="C24" s="307">
        <v>5591</v>
      </c>
      <c r="D24" s="318">
        <v>5.81</v>
      </c>
      <c r="E24" s="70"/>
      <c r="F24" s="390"/>
      <c r="G24" s="390"/>
      <c r="H24" s="390"/>
      <c r="I24" s="390"/>
      <c r="J24" s="401"/>
    </row>
    <row r="25" spans="1:10" ht="15.75" customHeight="1">
      <c r="B25" s="315">
        <v>1990</v>
      </c>
      <c r="C25" s="307">
        <v>8618</v>
      </c>
      <c r="D25" s="318">
        <v>5.46</v>
      </c>
      <c r="E25" s="70"/>
      <c r="F25" s="390"/>
      <c r="G25" s="390"/>
      <c r="H25" s="390"/>
      <c r="I25" s="390"/>
      <c r="J25" s="401"/>
    </row>
    <row r="26" spans="1:10" ht="15.75" customHeight="1">
      <c r="B26" s="315">
        <v>2000</v>
      </c>
      <c r="C26" s="307">
        <v>12046</v>
      </c>
      <c r="D26" s="318">
        <v>4.97</v>
      </c>
      <c r="E26" s="70"/>
      <c r="F26" s="390"/>
      <c r="G26" s="390"/>
      <c r="H26" s="390"/>
      <c r="I26" s="390"/>
      <c r="J26" s="401"/>
    </row>
    <row r="27" spans="1:10" ht="15.75" customHeight="1">
      <c r="A27" s="1"/>
      <c r="B27" s="315">
        <v>2005</v>
      </c>
      <c r="C27" s="307">
        <v>13468</v>
      </c>
      <c r="D27" s="318">
        <v>4.8499999999999996</v>
      </c>
      <c r="E27" s="70"/>
      <c r="F27" s="390"/>
      <c r="G27" s="390"/>
      <c r="H27" s="390"/>
      <c r="I27" s="390"/>
      <c r="J27" s="401"/>
    </row>
    <row r="28" spans="1:10" ht="15.75" customHeight="1">
      <c r="A28" s="1"/>
      <c r="B28" s="315">
        <v>2010</v>
      </c>
      <c r="C28" s="307">
        <v>17146</v>
      </c>
      <c r="D28" s="318">
        <v>4.97</v>
      </c>
      <c r="E28" s="313">
        <v>8.4</v>
      </c>
      <c r="F28" s="390"/>
      <c r="G28" s="390"/>
      <c r="H28" s="390"/>
      <c r="I28" s="390"/>
      <c r="J28" s="401"/>
    </row>
    <row r="29" spans="1:10" ht="15.75" customHeight="1">
      <c r="A29" s="1"/>
      <c r="B29" s="315">
        <v>2015</v>
      </c>
      <c r="C29" s="307">
        <v>19525</v>
      </c>
      <c r="D29" s="313">
        <v>4.2</v>
      </c>
      <c r="E29" s="313">
        <v>9.6</v>
      </c>
      <c r="F29" s="390"/>
      <c r="G29" s="390"/>
      <c r="H29" s="390"/>
      <c r="I29" s="390"/>
      <c r="J29" s="401"/>
    </row>
    <row r="30" spans="1:10">
      <c r="B30" s="698" t="s">
        <v>16</v>
      </c>
      <c r="C30" s="699"/>
      <c r="D30" s="699"/>
      <c r="E30" s="699"/>
      <c r="F30" s="699"/>
      <c r="G30" s="699"/>
      <c r="H30" s="699"/>
      <c r="I30" s="699"/>
      <c r="J30" s="894"/>
    </row>
    <row r="31" spans="1:10" ht="13.5" thickBot="1">
      <c r="B31" s="891" t="s">
        <v>14</v>
      </c>
      <c r="C31" s="892"/>
      <c r="D31" s="892"/>
      <c r="E31" s="892"/>
      <c r="F31" s="892"/>
      <c r="G31" s="892"/>
      <c r="H31" s="892"/>
      <c r="I31" s="892"/>
      <c r="J31" s="893"/>
    </row>
  </sheetData>
  <mergeCells count="19">
    <mergeCell ref="G2:J2"/>
    <mergeCell ref="G9:J10"/>
    <mergeCell ref="F13:J13"/>
    <mergeCell ref="B21:E21"/>
    <mergeCell ref="D10:E10"/>
    <mergeCell ref="G11:J11"/>
    <mergeCell ref="D11:F11"/>
    <mergeCell ref="D8:E8"/>
    <mergeCell ref="D4:E4"/>
    <mergeCell ref="D3:E3"/>
    <mergeCell ref="B2:C2"/>
    <mergeCell ref="D5:E5"/>
    <mergeCell ref="D6:E6"/>
    <mergeCell ref="D2:F2"/>
    <mergeCell ref="B31:J31"/>
    <mergeCell ref="B30:J30"/>
    <mergeCell ref="B22:E22"/>
    <mergeCell ref="B13:E13"/>
    <mergeCell ref="D9:E9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1:AA27"/>
  <sheetViews>
    <sheetView workbookViewId="0">
      <selection activeCell="D32" sqref="D32"/>
    </sheetView>
  </sheetViews>
  <sheetFormatPr baseColWidth="10" defaultRowHeight="12.75"/>
  <cols>
    <col min="2" max="2" width="34" customWidth="1"/>
    <col min="3" max="3" width="10.140625" customWidth="1"/>
    <col min="4" max="4" width="36.5703125" customWidth="1"/>
    <col min="5" max="5" width="8.85546875" customWidth="1"/>
    <col min="6" max="6" width="29.42578125" customWidth="1"/>
    <col min="7" max="7" width="12.7109375" customWidth="1"/>
    <col min="8" max="11" width="11.7109375" bestFit="1" customWidth="1"/>
    <col min="12" max="12" width="13.7109375" customWidth="1"/>
    <col min="13" max="13" width="18.85546875" customWidth="1"/>
    <col min="14" max="14" width="16.5703125" bestFit="1" customWidth="1"/>
    <col min="15" max="15" width="17.85546875" bestFit="1" customWidth="1"/>
    <col min="16" max="16" width="14.7109375" bestFit="1" customWidth="1"/>
    <col min="17" max="17" width="16.42578125" bestFit="1" customWidth="1"/>
    <col min="42" max="42" width="22.85546875" customWidth="1"/>
  </cols>
  <sheetData>
    <row r="1" spans="2:27" ht="13.5" thickBot="1"/>
    <row r="2" spans="2:27" ht="23.25" customHeight="1">
      <c r="B2" s="273" t="s">
        <v>133</v>
      </c>
      <c r="C2" s="274"/>
      <c r="D2" s="274"/>
      <c r="E2" s="274"/>
      <c r="F2" s="274"/>
      <c r="G2" s="275"/>
    </row>
    <row r="3" spans="2:27" ht="18" customHeight="1">
      <c r="B3" s="765" t="s">
        <v>0</v>
      </c>
      <c r="C3" s="765"/>
      <c r="D3" s="765"/>
      <c r="E3" s="765"/>
      <c r="F3" s="765"/>
      <c r="G3" s="765"/>
    </row>
    <row r="4" spans="2:27" ht="18" customHeight="1" thickBot="1">
      <c r="B4" s="356" t="s">
        <v>435</v>
      </c>
      <c r="C4" s="357">
        <v>1615</v>
      </c>
      <c r="D4" s="259" t="s">
        <v>130</v>
      </c>
      <c r="E4" s="357">
        <v>4460</v>
      </c>
      <c r="F4" s="881" t="s">
        <v>339</v>
      </c>
      <c r="G4" s="882"/>
    </row>
    <row r="5" spans="2:27" ht="18" customHeight="1">
      <c r="B5" s="865" t="s">
        <v>92</v>
      </c>
      <c r="C5" s="866"/>
      <c r="D5" s="885" t="s">
        <v>284</v>
      </c>
      <c r="E5" s="885"/>
      <c r="F5" s="870" t="s">
        <v>116</v>
      </c>
      <c r="G5" s="871"/>
    </row>
    <row r="6" spans="2:27" ht="18" customHeight="1">
      <c r="B6" s="67" t="s">
        <v>114</v>
      </c>
      <c r="C6" s="253">
        <v>25</v>
      </c>
      <c r="D6" s="68" t="s">
        <v>1</v>
      </c>
      <c r="E6" s="69"/>
      <c r="F6" s="801" t="s">
        <v>1</v>
      </c>
      <c r="G6" s="802"/>
    </row>
    <row r="7" spans="2:27" ht="18" customHeight="1">
      <c r="B7" s="67" t="s">
        <v>336</v>
      </c>
      <c r="C7" s="253">
        <v>562</v>
      </c>
      <c r="D7" s="68" t="s">
        <v>171</v>
      </c>
      <c r="E7" s="261" t="s">
        <v>128</v>
      </c>
      <c r="F7" s="70" t="s">
        <v>107</v>
      </c>
      <c r="G7" s="71">
        <v>3873</v>
      </c>
    </row>
    <row r="8" spans="2:27" ht="18" customHeight="1">
      <c r="B8" s="72" t="s">
        <v>96</v>
      </c>
      <c r="C8" s="73">
        <v>55</v>
      </c>
      <c r="D8" s="825" t="s">
        <v>316</v>
      </c>
      <c r="E8" s="908">
        <v>26963</v>
      </c>
      <c r="F8" s="67" t="s">
        <v>336</v>
      </c>
      <c r="G8" s="71">
        <v>614159</v>
      </c>
      <c r="J8" s="7"/>
    </row>
    <row r="9" spans="2:27" ht="18" customHeight="1">
      <c r="B9" s="72" t="s">
        <v>97</v>
      </c>
      <c r="C9" s="73">
        <v>8555</v>
      </c>
      <c r="D9" s="825"/>
      <c r="E9" s="909"/>
      <c r="F9" s="883" t="s">
        <v>293</v>
      </c>
      <c r="G9" s="884"/>
    </row>
    <row r="10" spans="2:27" ht="18" customHeight="1">
      <c r="B10" s="72" t="s">
        <v>156</v>
      </c>
      <c r="C10" s="73">
        <v>3425</v>
      </c>
      <c r="D10" s="74" t="s">
        <v>101</v>
      </c>
      <c r="E10" s="254">
        <v>47381</v>
      </c>
      <c r="F10" s="70" t="s">
        <v>113</v>
      </c>
      <c r="G10" s="75">
        <v>12</v>
      </c>
    </row>
    <row r="11" spans="2:27" ht="18" customHeight="1">
      <c r="B11" s="76" t="s">
        <v>99</v>
      </c>
      <c r="C11" s="77">
        <v>814265</v>
      </c>
      <c r="D11" s="872" t="s">
        <v>285</v>
      </c>
      <c r="E11" s="872"/>
      <c r="F11" s="70" t="s">
        <v>112</v>
      </c>
      <c r="G11" s="78">
        <v>164</v>
      </c>
    </row>
    <row r="12" spans="2:27" ht="18" customHeight="1">
      <c r="B12" s="76" t="s">
        <v>131</v>
      </c>
      <c r="C12" s="77">
        <v>12317</v>
      </c>
      <c r="D12" s="68" t="s">
        <v>299</v>
      </c>
      <c r="E12" s="254">
        <v>49.3</v>
      </c>
      <c r="F12" s="70" t="s">
        <v>105</v>
      </c>
      <c r="G12" s="79" t="s">
        <v>128</v>
      </c>
    </row>
    <row r="13" spans="2:27" ht="18" customHeight="1">
      <c r="B13" s="867" t="s">
        <v>273</v>
      </c>
      <c r="C13" s="868"/>
      <c r="D13" s="68" t="s">
        <v>300</v>
      </c>
      <c r="E13" s="69">
        <v>2214.9</v>
      </c>
      <c r="F13" s="70" t="s">
        <v>172</v>
      </c>
      <c r="G13" s="78" t="s">
        <v>128</v>
      </c>
      <c r="I13" s="4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2:27" ht="18" customHeight="1">
      <c r="B14" s="76" t="s">
        <v>271</v>
      </c>
      <c r="C14" s="77">
        <v>24328</v>
      </c>
      <c r="D14" s="74" t="s">
        <v>103</v>
      </c>
      <c r="E14" s="254">
        <v>38</v>
      </c>
      <c r="F14" s="883" t="s">
        <v>63</v>
      </c>
      <c r="G14" s="884"/>
      <c r="K14" s="1"/>
      <c r="L14" s="2"/>
      <c r="M14" s="2"/>
      <c r="N14" s="2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2:27" ht="18" customHeight="1">
      <c r="B15" s="80" t="s">
        <v>186</v>
      </c>
      <c r="C15" s="87">
        <v>108061.11</v>
      </c>
      <c r="D15" s="74" t="s">
        <v>144</v>
      </c>
      <c r="E15" s="254">
        <v>17</v>
      </c>
      <c r="F15" s="81" t="s">
        <v>106</v>
      </c>
      <c r="G15" s="78">
        <v>1</v>
      </c>
      <c r="H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2:27" ht="18" customHeight="1">
      <c r="B16" s="82" t="s">
        <v>350</v>
      </c>
      <c r="C16" s="87">
        <v>3579</v>
      </c>
      <c r="D16" s="70" t="s">
        <v>104</v>
      </c>
      <c r="E16" s="254">
        <v>1</v>
      </c>
      <c r="F16" s="81" t="s">
        <v>354</v>
      </c>
      <c r="G16" s="78">
        <v>46</v>
      </c>
      <c r="H16" s="9"/>
      <c r="K16" s="9"/>
      <c r="L16" s="9"/>
      <c r="M16" s="9"/>
      <c r="N16" s="9"/>
      <c r="O16" s="9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" customHeight="1">
      <c r="B17" s="72" t="s">
        <v>349</v>
      </c>
      <c r="C17" s="83">
        <v>25916.6</v>
      </c>
      <c r="D17" s="869" t="s">
        <v>115</v>
      </c>
      <c r="E17" s="869"/>
      <c r="F17" s="81" t="s">
        <v>110</v>
      </c>
      <c r="G17" s="78">
        <v>488894</v>
      </c>
      <c r="H17" s="9"/>
      <c r="K17" s="9"/>
      <c r="L17" s="9"/>
      <c r="M17" s="9"/>
      <c r="N17" s="9"/>
      <c r="O17" s="9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" customHeight="1">
      <c r="B18" s="72" t="s">
        <v>275</v>
      </c>
      <c r="C18" s="84">
        <v>44</v>
      </c>
      <c r="D18" s="70" t="s">
        <v>109</v>
      </c>
      <c r="E18" s="254">
        <v>562</v>
      </c>
      <c r="F18" s="70" t="s">
        <v>111</v>
      </c>
      <c r="G18" s="78">
        <v>134</v>
      </c>
      <c r="H18" s="9"/>
      <c r="I18" s="13"/>
      <c r="K18" s="9"/>
      <c r="L18" s="9"/>
      <c r="M18" s="9"/>
      <c r="N18" s="9"/>
      <c r="O18" s="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" customHeight="1">
      <c r="B19" s="890" t="s">
        <v>272</v>
      </c>
      <c r="C19" s="885"/>
      <c r="D19" s="67" t="s">
        <v>336</v>
      </c>
      <c r="E19" s="85">
        <v>63744</v>
      </c>
      <c r="F19" s="883" t="s">
        <v>120</v>
      </c>
      <c r="G19" s="884"/>
      <c r="H19" s="9"/>
      <c r="I19" s="13"/>
      <c r="K19" s="9"/>
      <c r="L19" s="9"/>
      <c r="M19" s="9"/>
      <c r="N19" s="9"/>
      <c r="O19" s="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" customHeight="1">
      <c r="B20" s="803" t="s">
        <v>283</v>
      </c>
      <c r="C20" s="911">
        <v>58.24</v>
      </c>
      <c r="D20" s="70" t="s">
        <v>117</v>
      </c>
      <c r="E20" s="253" t="s">
        <v>128</v>
      </c>
      <c r="F20" s="81" t="s">
        <v>121</v>
      </c>
      <c r="G20" s="78">
        <v>1265</v>
      </c>
      <c r="H20" s="9"/>
      <c r="I20" s="12"/>
      <c r="K20" s="9"/>
      <c r="L20" s="9"/>
      <c r="M20" s="9"/>
      <c r="N20" s="9"/>
      <c r="O20" s="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8" customHeight="1">
      <c r="B21" s="803"/>
      <c r="C21" s="911"/>
      <c r="D21" s="81" t="s">
        <v>167</v>
      </c>
      <c r="E21" s="73" t="s">
        <v>128</v>
      </c>
      <c r="F21" s="81" t="s">
        <v>122</v>
      </c>
      <c r="G21" s="78">
        <v>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8" customHeight="1">
      <c r="B22" s="67" t="s">
        <v>132</v>
      </c>
      <c r="C22" s="253">
        <v>674</v>
      </c>
      <c r="D22" s="81" t="s">
        <v>189</v>
      </c>
      <c r="E22" s="85">
        <v>61</v>
      </c>
      <c r="F22" s="912" t="s">
        <v>123</v>
      </c>
      <c r="G22" s="91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8" customHeight="1">
      <c r="A23" t="s">
        <v>1</v>
      </c>
      <c r="B23" s="67" t="s">
        <v>252</v>
      </c>
      <c r="C23" s="253">
        <v>17504</v>
      </c>
      <c r="D23" s="86" t="s">
        <v>290</v>
      </c>
      <c r="E23" s="253">
        <v>19580</v>
      </c>
      <c r="F23" s="70" t="s">
        <v>124</v>
      </c>
      <c r="G23" s="78">
        <v>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8" customHeight="1">
      <c r="B24" s="803" t="s">
        <v>351</v>
      </c>
      <c r="C24" s="814">
        <v>19901</v>
      </c>
      <c r="D24" s="876" t="s">
        <v>353</v>
      </c>
      <c r="E24" s="877"/>
      <c r="F24" s="877"/>
      <c r="G24" s="87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8" customHeight="1">
      <c r="B25" s="803"/>
      <c r="C25" s="815"/>
      <c r="D25" s="879"/>
      <c r="E25" s="879"/>
      <c r="F25" s="879"/>
      <c r="G25" s="88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8" customHeight="1">
      <c r="B26" s="910" t="s">
        <v>308</v>
      </c>
      <c r="C26" s="879"/>
      <c r="D26" s="879"/>
      <c r="E26" s="879"/>
      <c r="F26" s="879"/>
      <c r="G26" s="88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8" customHeight="1" thickBot="1">
      <c r="B27" s="887"/>
      <c r="C27" s="888"/>
      <c r="D27" s="888"/>
      <c r="E27" s="888"/>
      <c r="F27" s="888"/>
      <c r="G27" s="88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</sheetData>
  <mergeCells count="22">
    <mergeCell ref="B26:G27"/>
    <mergeCell ref="F14:G14"/>
    <mergeCell ref="F19:G19"/>
    <mergeCell ref="B24:B25"/>
    <mergeCell ref="C24:C25"/>
    <mergeCell ref="C20:C21"/>
    <mergeCell ref="B19:C19"/>
    <mergeCell ref="B20:B21"/>
    <mergeCell ref="F22:G22"/>
    <mergeCell ref="D24:G25"/>
    <mergeCell ref="B3:G3"/>
    <mergeCell ref="F4:G4"/>
    <mergeCell ref="F9:G9"/>
    <mergeCell ref="F6:G6"/>
    <mergeCell ref="D5:E5"/>
    <mergeCell ref="B5:C5"/>
    <mergeCell ref="B13:C13"/>
    <mergeCell ref="D17:E17"/>
    <mergeCell ref="F5:G5"/>
    <mergeCell ref="D8:D9"/>
    <mergeCell ref="E8:E9"/>
    <mergeCell ref="D11:E11"/>
  </mergeCells>
  <phoneticPr fontId="3" type="noConversion"/>
  <printOptions horizontalCentered="1"/>
  <pageMargins left="0.78740157480314965" right="0.78740157480314965" top="0.98425196850393704" bottom="0.98425196850393704" header="0" footer="0"/>
  <pageSetup scale="8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indexed="55"/>
  </sheetPr>
  <dimension ref="A1:J31"/>
  <sheetViews>
    <sheetView tabSelected="1" workbookViewId="0">
      <selection activeCell="G39" sqref="G39"/>
    </sheetView>
  </sheetViews>
  <sheetFormatPr baseColWidth="10" defaultRowHeight="12.75"/>
  <cols>
    <col min="2" max="2" width="17.42578125" customWidth="1"/>
    <col min="3" max="3" width="10.5703125" customWidth="1"/>
    <col min="4" max="4" width="15" customWidth="1"/>
    <col min="5" max="5" width="16.140625" customWidth="1"/>
    <col min="6" max="6" width="22.85546875" customWidth="1"/>
    <col min="7" max="7" width="7.140625" customWidth="1"/>
    <col min="8" max="8" width="11.5703125" customWidth="1"/>
    <col min="9" max="9" width="8.28515625" customWidth="1"/>
    <col min="10" max="10" width="10.140625" customWidth="1"/>
  </cols>
  <sheetData>
    <row r="1" spans="1:10" ht="6.75" customHeight="1" thickBot="1">
      <c r="A1" t="s">
        <v>1</v>
      </c>
    </row>
    <row r="2" spans="1:10" ht="23.25" customHeight="1">
      <c r="B2" s="906" t="s">
        <v>35</v>
      </c>
      <c r="C2" s="907"/>
      <c r="D2" s="696" t="s">
        <v>17</v>
      </c>
      <c r="E2" s="696"/>
      <c r="F2" s="696"/>
      <c r="G2" s="696" t="s">
        <v>13</v>
      </c>
      <c r="H2" s="696"/>
      <c r="I2" s="696"/>
      <c r="J2" s="697"/>
    </row>
    <row r="3" spans="1:10" ht="15.75" customHeight="1">
      <c r="B3" s="105"/>
      <c r="C3" s="298"/>
      <c r="D3" s="903" t="s">
        <v>44</v>
      </c>
      <c r="E3" s="903"/>
      <c r="F3" s="291" t="s">
        <v>415</v>
      </c>
      <c r="G3" s="295" t="s">
        <v>11</v>
      </c>
      <c r="H3" s="295" t="s">
        <v>12</v>
      </c>
      <c r="I3" s="295" t="s">
        <v>11</v>
      </c>
      <c r="J3" s="296" t="s">
        <v>12</v>
      </c>
    </row>
    <row r="4" spans="1:10" ht="15.75" customHeight="1">
      <c r="B4" s="105"/>
      <c r="C4" s="298"/>
      <c r="D4" s="903" t="s">
        <v>416</v>
      </c>
      <c r="E4" s="903"/>
      <c r="F4" s="291" t="s">
        <v>374</v>
      </c>
      <c r="G4" s="391">
        <v>2010</v>
      </c>
      <c r="H4" s="392">
        <v>16503.142296792768</v>
      </c>
      <c r="I4" s="393">
        <v>2014</v>
      </c>
      <c r="J4" s="399">
        <v>18951.324364407621</v>
      </c>
    </row>
    <row r="5" spans="1:10" ht="15.75" customHeight="1">
      <c r="B5" s="105"/>
      <c r="C5" s="298"/>
      <c r="D5" s="903" t="s">
        <v>46</v>
      </c>
      <c r="E5" s="903"/>
      <c r="F5" s="291" t="s">
        <v>375</v>
      </c>
      <c r="G5" s="391">
        <v>2011</v>
      </c>
      <c r="H5" s="392">
        <v>17144.018583145495</v>
      </c>
      <c r="I5" s="393">
        <v>2015</v>
      </c>
      <c r="J5" s="399">
        <v>19526.016354948009</v>
      </c>
    </row>
    <row r="6" spans="1:10" ht="15.75" customHeight="1">
      <c r="B6" s="105"/>
      <c r="C6" s="298"/>
      <c r="D6" s="896" t="s">
        <v>389</v>
      </c>
      <c r="E6" s="896"/>
      <c r="F6" s="291" t="s">
        <v>376</v>
      </c>
      <c r="G6" s="391">
        <v>2012</v>
      </c>
      <c r="H6" s="392">
        <v>17763.817741969528</v>
      </c>
      <c r="I6" s="393">
        <v>2016</v>
      </c>
      <c r="J6" s="399">
        <v>20091.151957566217</v>
      </c>
    </row>
    <row r="7" spans="1:10" ht="15.75" customHeight="1">
      <c r="B7" s="105"/>
      <c r="C7" s="298"/>
      <c r="D7" s="312" t="s">
        <v>413</v>
      </c>
      <c r="E7" s="291"/>
      <c r="F7" s="394" t="s">
        <v>377</v>
      </c>
      <c r="G7" s="411">
        <v>2013</v>
      </c>
      <c r="H7" s="392">
        <v>18364.945180393686</v>
      </c>
      <c r="I7" s="393">
        <v>2017</v>
      </c>
      <c r="J7" s="399">
        <v>20648.700047160386</v>
      </c>
    </row>
    <row r="8" spans="1:10" ht="15.75" customHeight="1">
      <c r="B8" s="105"/>
      <c r="C8" s="298"/>
      <c r="D8" s="903" t="s">
        <v>47</v>
      </c>
      <c r="E8" s="903"/>
      <c r="F8" s="291">
        <v>3.3</v>
      </c>
      <c r="G8" s="390"/>
      <c r="H8" s="390"/>
      <c r="I8" s="390"/>
      <c r="J8" s="401"/>
    </row>
    <row r="9" spans="1:10" ht="15.75" customHeight="1">
      <c r="B9" s="105"/>
      <c r="C9" s="298"/>
      <c r="D9" s="896" t="s">
        <v>406</v>
      </c>
      <c r="E9" s="896"/>
      <c r="F9" s="417" t="s">
        <v>417</v>
      </c>
      <c r="G9" s="722" t="s">
        <v>310</v>
      </c>
      <c r="H9" s="722"/>
      <c r="I9" s="722"/>
      <c r="J9" s="723"/>
    </row>
    <row r="10" spans="1:10" ht="15.75" customHeight="1">
      <c r="B10" s="105"/>
      <c r="C10" s="298"/>
      <c r="D10" s="903" t="s">
        <v>48</v>
      </c>
      <c r="E10" s="903"/>
      <c r="F10" s="291" t="s">
        <v>3</v>
      </c>
      <c r="G10" s="722"/>
      <c r="H10" s="722"/>
      <c r="I10" s="722"/>
      <c r="J10" s="723"/>
    </row>
    <row r="11" spans="1:10" ht="15.75" customHeight="1">
      <c r="B11" s="105"/>
      <c r="C11" s="298"/>
      <c r="D11" s="904" t="s">
        <v>360</v>
      </c>
      <c r="E11" s="905"/>
      <c r="F11" s="905"/>
      <c r="G11" s="418" t="s">
        <v>311</v>
      </c>
      <c r="H11" s="419"/>
      <c r="I11" s="419"/>
      <c r="J11" s="420"/>
    </row>
    <row r="12" spans="1:10" ht="12.75" customHeight="1">
      <c r="B12" s="105"/>
      <c r="C12" s="298"/>
      <c r="D12" s="297"/>
      <c r="E12" s="298"/>
      <c r="F12" s="298"/>
      <c r="G12" s="129"/>
      <c r="H12" s="129"/>
      <c r="I12" s="129"/>
      <c r="J12" s="130"/>
    </row>
    <row r="13" spans="1:10" ht="6.75" customHeight="1">
      <c r="B13" s="105"/>
      <c r="C13" s="298"/>
      <c r="D13" s="101"/>
      <c r="E13" s="101"/>
      <c r="F13" s="101"/>
      <c r="G13" s="129"/>
      <c r="H13" s="129"/>
      <c r="I13" s="129"/>
      <c r="J13" s="130"/>
    </row>
    <row r="14" spans="1:10">
      <c r="B14" s="715" t="s">
        <v>250</v>
      </c>
      <c r="C14" s="716"/>
      <c r="D14" s="716"/>
      <c r="E14" s="716"/>
      <c r="F14" s="716" t="s">
        <v>138</v>
      </c>
      <c r="G14" s="716"/>
      <c r="H14" s="716"/>
      <c r="I14" s="716"/>
      <c r="J14" s="717"/>
    </row>
    <row r="15" spans="1:10" ht="15" customHeight="1">
      <c r="B15" s="116" t="s">
        <v>4</v>
      </c>
      <c r="C15" s="295">
        <v>1990</v>
      </c>
      <c r="D15" s="295">
        <v>2000</v>
      </c>
      <c r="E15" s="295">
        <v>2010</v>
      </c>
      <c r="F15" s="390"/>
      <c r="G15" s="390"/>
      <c r="H15" s="390"/>
      <c r="I15" s="390"/>
      <c r="J15" s="401"/>
    </row>
    <row r="16" spans="1:10" ht="15" customHeight="1">
      <c r="B16" s="108" t="s">
        <v>35</v>
      </c>
      <c r="C16" s="402">
        <v>6708</v>
      </c>
      <c r="D16" s="402">
        <v>10024</v>
      </c>
      <c r="E16" s="402">
        <v>12642</v>
      </c>
      <c r="F16" s="390"/>
      <c r="G16" s="390"/>
      <c r="H16" s="390"/>
      <c r="I16" s="390"/>
      <c r="J16" s="401"/>
    </row>
    <row r="17" spans="2:10" ht="15" customHeight="1">
      <c r="B17" s="374" t="s">
        <v>221</v>
      </c>
      <c r="C17" s="375">
        <v>713</v>
      </c>
      <c r="D17" s="375">
        <v>35</v>
      </c>
      <c r="E17" s="375">
        <v>2653</v>
      </c>
      <c r="F17" s="390"/>
      <c r="G17" s="390"/>
      <c r="H17" s="390"/>
      <c r="I17" s="390"/>
      <c r="J17" s="401"/>
    </row>
    <row r="18" spans="2:10" ht="15" customHeight="1">
      <c r="B18" s="108" t="s">
        <v>219</v>
      </c>
      <c r="C18" s="402">
        <v>111</v>
      </c>
      <c r="D18" s="402">
        <v>147</v>
      </c>
      <c r="E18" s="402">
        <v>223</v>
      </c>
      <c r="F18" s="390"/>
      <c r="G18" s="390"/>
      <c r="H18" s="390"/>
      <c r="I18" s="390"/>
      <c r="J18" s="401"/>
    </row>
    <row r="19" spans="2:10" ht="15" customHeight="1">
      <c r="B19" s="108" t="s">
        <v>220</v>
      </c>
      <c r="C19" s="402">
        <v>12</v>
      </c>
      <c r="D19" s="402">
        <v>178</v>
      </c>
      <c r="E19" s="402">
        <v>81</v>
      </c>
      <c r="F19" s="390"/>
      <c r="G19" s="390"/>
      <c r="H19" s="390"/>
      <c r="I19" s="390"/>
      <c r="J19" s="401"/>
    </row>
    <row r="20" spans="2:10" ht="15" customHeight="1">
      <c r="B20" s="403" t="s">
        <v>10</v>
      </c>
      <c r="C20" s="404">
        <v>10666</v>
      </c>
      <c r="D20" s="404">
        <v>11313</v>
      </c>
      <c r="E20" s="413" t="s">
        <v>222</v>
      </c>
      <c r="F20" s="390" t="s">
        <v>1</v>
      </c>
      <c r="G20" s="390"/>
      <c r="H20" s="390"/>
      <c r="I20" s="390"/>
      <c r="J20" s="401"/>
    </row>
    <row r="21" spans="2:10">
      <c r="B21" s="916" t="s">
        <v>160</v>
      </c>
      <c r="C21" s="917"/>
      <c r="D21" s="917"/>
      <c r="E21" s="917"/>
      <c r="F21" s="390"/>
      <c r="G21" s="390"/>
      <c r="H21" s="390"/>
      <c r="I21" s="390"/>
      <c r="J21" s="401"/>
    </row>
    <row r="22" spans="2:10">
      <c r="B22" s="895" t="s">
        <v>241</v>
      </c>
      <c r="C22" s="883"/>
      <c r="D22" s="883"/>
      <c r="E22" s="883"/>
      <c r="F22" s="390"/>
      <c r="G22" s="390"/>
      <c r="H22" s="390"/>
      <c r="I22" s="390"/>
      <c r="J22" s="401"/>
    </row>
    <row r="23" spans="2:10" ht="25.5">
      <c r="B23" s="421" t="s">
        <v>11</v>
      </c>
      <c r="C23" s="369" t="s">
        <v>15</v>
      </c>
      <c r="D23" s="414" t="s">
        <v>37</v>
      </c>
      <c r="E23" s="373" t="s">
        <v>402</v>
      </c>
      <c r="F23" s="390"/>
      <c r="G23" s="390"/>
      <c r="H23" s="390"/>
      <c r="I23" s="390"/>
      <c r="J23" s="401"/>
    </row>
    <row r="24" spans="2:10" ht="15.75" customHeight="1">
      <c r="B24" s="148">
        <v>1980</v>
      </c>
      <c r="C24" s="149">
        <v>1044</v>
      </c>
      <c r="D24" s="318">
        <v>4.53</v>
      </c>
      <c r="E24" s="415"/>
      <c r="F24" s="390"/>
      <c r="G24" s="390"/>
      <c r="H24" s="390"/>
      <c r="I24" s="390"/>
      <c r="J24" s="401"/>
    </row>
    <row r="25" spans="2:10" ht="15.75" customHeight="1">
      <c r="B25" s="148">
        <v>1990</v>
      </c>
      <c r="C25" s="149">
        <v>2443</v>
      </c>
      <c r="D25" s="318">
        <v>4.37</v>
      </c>
      <c r="E25" s="415"/>
      <c r="F25" s="390"/>
      <c r="G25" s="390"/>
      <c r="H25" s="390"/>
      <c r="I25" s="390"/>
      <c r="J25" s="401"/>
    </row>
    <row r="26" spans="2:10" ht="15.75" customHeight="1">
      <c r="B26" s="148">
        <v>2000</v>
      </c>
      <c r="C26" s="149">
        <v>2785</v>
      </c>
      <c r="D26" s="318">
        <v>3.91</v>
      </c>
      <c r="E26" s="415"/>
      <c r="F26" s="390"/>
      <c r="G26" s="390"/>
      <c r="H26" s="390"/>
      <c r="I26" s="390"/>
      <c r="J26" s="401"/>
    </row>
    <row r="27" spans="2:10" ht="15.75" customHeight="1">
      <c r="B27" s="148">
        <v>2005</v>
      </c>
      <c r="C27" s="149">
        <v>3407</v>
      </c>
      <c r="D27" s="318">
        <v>3.88</v>
      </c>
      <c r="E27" s="415"/>
      <c r="F27" s="390"/>
      <c r="G27" s="390"/>
      <c r="H27" s="390"/>
      <c r="I27" s="390"/>
      <c r="J27" s="401"/>
    </row>
    <row r="28" spans="2:10" ht="15.75" customHeight="1">
      <c r="B28" s="148">
        <v>2010</v>
      </c>
      <c r="C28" s="149">
        <v>4489</v>
      </c>
      <c r="D28" s="318">
        <v>3.6</v>
      </c>
      <c r="E28" s="370">
        <v>4.38</v>
      </c>
      <c r="F28" s="390"/>
      <c r="G28" s="390"/>
      <c r="H28" s="390"/>
      <c r="I28" s="390"/>
      <c r="J28" s="401"/>
    </row>
    <row r="29" spans="2:10" ht="15.75" customHeight="1">
      <c r="B29" s="148">
        <v>2015</v>
      </c>
      <c r="C29" s="149">
        <v>5889</v>
      </c>
      <c r="D29" s="318">
        <v>3.3</v>
      </c>
      <c r="E29" s="370">
        <v>2.46</v>
      </c>
      <c r="F29" s="416"/>
      <c r="G29" s="416"/>
      <c r="H29" s="416"/>
      <c r="I29" s="416"/>
      <c r="J29" s="422"/>
    </row>
    <row r="30" spans="2:10">
      <c r="B30" s="785" t="s">
        <v>16</v>
      </c>
      <c r="C30" s="786"/>
      <c r="D30" s="786"/>
      <c r="E30" s="786"/>
      <c r="F30" s="786"/>
      <c r="G30" s="786"/>
      <c r="H30" s="786"/>
      <c r="I30" s="786"/>
      <c r="J30" s="914"/>
    </row>
    <row r="31" spans="2:10" ht="13.5" thickBot="1">
      <c r="B31" s="772" t="s">
        <v>14</v>
      </c>
      <c r="C31" s="773"/>
      <c r="D31" s="773"/>
      <c r="E31" s="773"/>
      <c r="F31" s="773"/>
      <c r="G31" s="773"/>
      <c r="H31" s="773"/>
      <c r="I31" s="773"/>
      <c r="J31" s="915"/>
    </row>
  </sheetData>
  <mergeCells count="18">
    <mergeCell ref="D3:E3"/>
    <mergeCell ref="G2:J2"/>
    <mergeCell ref="B2:C2"/>
    <mergeCell ref="B30:J30"/>
    <mergeCell ref="B31:J31"/>
    <mergeCell ref="B22:E22"/>
    <mergeCell ref="B14:E14"/>
    <mergeCell ref="D11:F11"/>
    <mergeCell ref="B21:E21"/>
    <mergeCell ref="F14:J14"/>
    <mergeCell ref="D9:E9"/>
    <mergeCell ref="G9:J10"/>
    <mergeCell ref="D2:F2"/>
    <mergeCell ref="D5:E5"/>
    <mergeCell ref="D6:E6"/>
    <mergeCell ref="D10:E10"/>
    <mergeCell ref="D8:E8"/>
    <mergeCell ref="D4:E4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3:AE66"/>
  <sheetViews>
    <sheetView workbookViewId="0">
      <selection activeCell="D34" sqref="D34"/>
    </sheetView>
  </sheetViews>
  <sheetFormatPr baseColWidth="10" defaultRowHeight="12.75"/>
  <cols>
    <col min="2" max="2" width="33.5703125" customWidth="1"/>
    <col min="3" max="3" width="10.28515625" customWidth="1"/>
    <col min="4" max="4" width="29.28515625" customWidth="1"/>
    <col min="5" max="5" width="10" customWidth="1"/>
    <col min="6" max="6" width="27.85546875" customWidth="1"/>
    <col min="7" max="7" width="11.42578125" customWidth="1"/>
    <col min="8" max="8" width="3.5703125" customWidth="1"/>
    <col min="9" max="9" width="7.28515625" customWidth="1"/>
    <col min="10" max="10" width="11.7109375" bestFit="1" customWidth="1"/>
    <col min="11" max="11" width="9.85546875" customWidth="1"/>
    <col min="12" max="12" width="11.7109375" bestFit="1" customWidth="1"/>
    <col min="13" max="13" width="10.28515625" customWidth="1"/>
    <col min="14" max="15" width="11.7109375" bestFit="1" customWidth="1"/>
    <col min="16" max="16" width="13.7109375" customWidth="1"/>
    <col min="17" max="17" width="18.85546875" customWidth="1"/>
    <col min="18" max="18" width="16.5703125" bestFit="1" customWidth="1"/>
    <col min="19" max="19" width="17.85546875" bestFit="1" customWidth="1"/>
    <col min="20" max="20" width="14.7109375" bestFit="1" customWidth="1"/>
    <col min="21" max="21" width="16.42578125" bestFit="1" customWidth="1"/>
    <col min="46" max="46" width="22.85546875" customWidth="1"/>
  </cols>
  <sheetData>
    <row r="3" spans="2:31" ht="13.5" thickBot="1"/>
    <row r="4" spans="2:31" ht="23.25" customHeight="1" thickBot="1">
      <c r="B4" s="918" t="s">
        <v>138</v>
      </c>
      <c r="C4" s="919"/>
      <c r="D4" s="919"/>
      <c r="E4" s="919"/>
      <c r="F4" s="919"/>
      <c r="G4" s="920"/>
    </row>
    <row r="5" spans="2:31" ht="18" customHeight="1" thickBot="1">
      <c r="B5" s="921" t="s">
        <v>0</v>
      </c>
      <c r="C5" s="922"/>
      <c r="D5" s="922"/>
      <c r="E5" s="922"/>
      <c r="F5" s="922"/>
      <c r="G5" s="923"/>
    </row>
    <row r="6" spans="2:31" ht="18" customHeight="1" thickBot="1">
      <c r="B6" s="257" t="s">
        <v>306</v>
      </c>
      <c r="C6" s="270">
        <v>971</v>
      </c>
      <c r="D6" s="271" t="s">
        <v>130</v>
      </c>
      <c r="E6" s="276">
        <v>5980</v>
      </c>
      <c r="F6" s="817" t="s">
        <v>340</v>
      </c>
      <c r="G6" s="818"/>
    </row>
    <row r="7" spans="2:31" ht="18" customHeight="1">
      <c r="B7" s="821" t="s">
        <v>92</v>
      </c>
      <c r="C7" s="822"/>
      <c r="D7" s="816" t="s">
        <v>249</v>
      </c>
      <c r="E7" s="816"/>
      <c r="F7" s="819" t="s">
        <v>116</v>
      </c>
      <c r="G7" s="820"/>
    </row>
    <row r="8" spans="2:31" ht="18" customHeight="1">
      <c r="B8" s="67" t="s">
        <v>114</v>
      </c>
      <c r="C8" s="286">
        <v>507</v>
      </c>
      <c r="D8" s="312" t="s">
        <v>1</v>
      </c>
      <c r="E8" s="69"/>
      <c r="F8" s="801" t="s">
        <v>1</v>
      </c>
      <c r="G8" s="802"/>
    </row>
    <row r="9" spans="2:31" ht="18" customHeight="1">
      <c r="B9" s="67" t="s">
        <v>336</v>
      </c>
      <c r="C9" s="286">
        <v>45053</v>
      </c>
      <c r="D9" s="312" t="s">
        <v>171</v>
      </c>
      <c r="E9" s="261" t="s">
        <v>128</v>
      </c>
      <c r="F9" s="70" t="s">
        <v>107</v>
      </c>
      <c r="G9" s="71">
        <v>5236</v>
      </c>
    </row>
    <row r="10" spans="2:31" ht="18" customHeight="1">
      <c r="B10" s="72" t="s">
        <v>96</v>
      </c>
      <c r="C10" s="73">
        <v>2</v>
      </c>
      <c r="D10" s="825" t="s">
        <v>326</v>
      </c>
      <c r="E10" s="826">
        <v>0</v>
      </c>
      <c r="F10" s="67" t="s">
        <v>336</v>
      </c>
      <c r="G10" s="71">
        <v>1287288</v>
      </c>
    </row>
    <row r="11" spans="2:31" ht="18" customHeight="1">
      <c r="B11" s="72" t="s">
        <v>97</v>
      </c>
      <c r="C11" s="73">
        <v>292</v>
      </c>
      <c r="D11" s="825"/>
      <c r="E11" s="827"/>
      <c r="F11" s="801" t="s">
        <v>293</v>
      </c>
      <c r="G11" s="802"/>
    </row>
    <row r="12" spans="2:31" ht="18" customHeight="1">
      <c r="B12" s="72" t="s">
        <v>156</v>
      </c>
      <c r="C12" s="73">
        <v>616</v>
      </c>
      <c r="D12" s="74" t="s">
        <v>186</v>
      </c>
      <c r="E12" s="262">
        <v>0</v>
      </c>
      <c r="F12" s="70" t="s">
        <v>113</v>
      </c>
      <c r="G12" s="75">
        <v>77</v>
      </c>
    </row>
    <row r="13" spans="2:31" ht="18" customHeight="1">
      <c r="B13" s="76" t="s">
        <v>99</v>
      </c>
      <c r="C13" s="77">
        <v>55606</v>
      </c>
      <c r="D13" s="828" t="s">
        <v>285</v>
      </c>
      <c r="E13" s="828"/>
      <c r="F13" s="70" t="s">
        <v>112</v>
      </c>
      <c r="G13" s="78">
        <v>2530</v>
      </c>
    </row>
    <row r="14" spans="2:31" ht="18" customHeight="1">
      <c r="B14" s="76" t="s">
        <v>131</v>
      </c>
      <c r="C14" s="77">
        <v>29795</v>
      </c>
      <c r="D14" s="312" t="s">
        <v>299</v>
      </c>
      <c r="E14" s="290">
        <v>370.7</v>
      </c>
      <c r="F14" s="70" t="s">
        <v>105</v>
      </c>
      <c r="G14" s="79">
        <v>300362</v>
      </c>
    </row>
    <row r="15" spans="2:31" ht="18" customHeight="1">
      <c r="B15" s="823" t="s">
        <v>273</v>
      </c>
      <c r="C15" s="824"/>
      <c r="D15" s="312" t="s">
        <v>300</v>
      </c>
      <c r="E15" s="69">
        <v>23538.7</v>
      </c>
      <c r="F15" s="70" t="s">
        <v>172</v>
      </c>
      <c r="G15" s="78" t="s">
        <v>128</v>
      </c>
      <c r="H15" s="1"/>
      <c r="I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2:31" ht="18" customHeight="1">
      <c r="B16" s="76" t="s">
        <v>271</v>
      </c>
      <c r="C16" s="77">
        <v>35</v>
      </c>
      <c r="D16" s="74" t="s">
        <v>103</v>
      </c>
      <c r="E16" s="290">
        <v>321</v>
      </c>
      <c r="F16" s="801" t="s">
        <v>63</v>
      </c>
      <c r="G16" s="802"/>
      <c r="H16" s="1"/>
      <c r="I16" s="2"/>
      <c r="L16" s="2"/>
      <c r="M16" s="2"/>
      <c r="N16" s="2"/>
      <c r="O16" s="1"/>
      <c r="P16" s="2"/>
      <c r="Q16" s="2"/>
      <c r="R16" s="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8" customHeight="1">
      <c r="B17" s="80" t="s">
        <v>186</v>
      </c>
      <c r="C17" s="286">
        <v>100.1</v>
      </c>
      <c r="D17" s="74" t="s">
        <v>142</v>
      </c>
      <c r="E17" s="290">
        <v>138</v>
      </c>
      <c r="F17" s="81" t="s">
        <v>106</v>
      </c>
      <c r="G17" s="78">
        <v>1</v>
      </c>
      <c r="H17" s="1"/>
      <c r="I17" s="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8" customHeight="1">
      <c r="B18" s="82" t="s">
        <v>276</v>
      </c>
      <c r="C18" s="299">
        <v>26</v>
      </c>
      <c r="D18" s="70" t="s">
        <v>104</v>
      </c>
      <c r="E18" s="290">
        <v>5</v>
      </c>
      <c r="F18" s="81" t="s">
        <v>354</v>
      </c>
      <c r="G18" s="78">
        <v>4</v>
      </c>
      <c r="H18" s="1"/>
      <c r="I18" s="2"/>
      <c r="L18" s="9"/>
      <c r="M18" s="9"/>
      <c r="N18" s="9"/>
      <c r="O18" s="9"/>
      <c r="P18" s="9"/>
      <c r="Q18" s="9"/>
      <c r="R18" s="9"/>
      <c r="S18" s="9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8" customHeight="1">
      <c r="B19" s="72" t="s">
        <v>274</v>
      </c>
      <c r="C19" s="278">
        <v>11.7</v>
      </c>
      <c r="D19" s="806" t="s">
        <v>115</v>
      </c>
      <c r="E19" s="806"/>
      <c r="F19" s="81" t="s">
        <v>173</v>
      </c>
      <c r="G19" s="78">
        <v>116733</v>
      </c>
      <c r="H19" s="1"/>
      <c r="I19" s="2"/>
      <c r="L19" s="9"/>
      <c r="M19" s="9"/>
      <c r="N19" s="9"/>
      <c r="O19" s="9"/>
      <c r="P19" s="9"/>
      <c r="Q19" s="9"/>
      <c r="R19" s="9"/>
      <c r="S19" s="9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8" customHeight="1">
      <c r="B20" s="72" t="s">
        <v>275</v>
      </c>
      <c r="C20" s="84">
        <v>0</v>
      </c>
      <c r="D20" s="70" t="s">
        <v>109</v>
      </c>
      <c r="E20" s="290">
        <v>237</v>
      </c>
      <c r="F20" s="70" t="s">
        <v>111</v>
      </c>
      <c r="G20" s="78">
        <v>32</v>
      </c>
      <c r="H20" s="1"/>
      <c r="I20" s="2"/>
      <c r="L20" s="9"/>
      <c r="M20" s="9"/>
      <c r="N20" s="9"/>
      <c r="O20" s="9"/>
      <c r="P20" s="9"/>
      <c r="Q20" s="9"/>
      <c r="R20" s="9"/>
      <c r="S20" s="9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8" customHeight="1">
      <c r="B21" s="835" t="s">
        <v>272</v>
      </c>
      <c r="C21" s="816"/>
      <c r="D21" s="67" t="s">
        <v>336</v>
      </c>
      <c r="E21" s="85">
        <v>67566</v>
      </c>
      <c r="F21" s="801" t="s">
        <v>120</v>
      </c>
      <c r="G21" s="802"/>
      <c r="H21" s="1"/>
      <c r="I21" s="2"/>
      <c r="L21" s="9"/>
      <c r="M21" s="9"/>
      <c r="N21" s="9"/>
      <c r="O21" s="9"/>
      <c r="P21" s="9"/>
      <c r="Q21" s="9"/>
      <c r="R21" s="9"/>
      <c r="S21" s="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8" customHeight="1">
      <c r="B22" s="803" t="s">
        <v>283</v>
      </c>
      <c r="C22" s="911">
        <v>0.09</v>
      </c>
      <c r="D22" s="70" t="s">
        <v>314</v>
      </c>
      <c r="E22" s="286">
        <v>1846925</v>
      </c>
      <c r="F22" s="81" t="s">
        <v>121</v>
      </c>
      <c r="G22" s="78">
        <v>38</v>
      </c>
      <c r="H22" s="1"/>
      <c r="I22" s="1"/>
      <c r="L22" s="9"/>
      <c r="M22" s="9"/>
      <c r="N22" s="9"/>
      <c r="O22" s="9"/>
      <c r="P22" s="9"/>
      <c r="Q22" s="9"/>
      <c r="R22" s="9"/>
      <c r="S22" s="9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8" customHeight="1">
      <c r="B23" s="803"/>
      <c r="C23" s="911"/>
      <c r="D23" s="81" t="s">
        <v>165</v>
      </c>
      <c r="E23" s="73">
        <v>221631</v>
      </c>
      <c r="F23" s="81" t="s">
        <v>122</v>
      </c>
      <c r="G23" s="78">
        <v>1</v>
      </c>
      <c r="H23" s="1"/>
      <c r="I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8" customHeight="1">
      <c r="B24" s="67" t="s">
        <v>132</v>
      </c>
      <c r="C24" s="286">
        <v>9</v>
      </c>
      <c r="D24" s="81" t="s">
        <v>149</v>
      </c>
      <c r="E24" s="85">
        <v>40</v>
      </c>
      <c r="F24" s="807" t="s">
        <v>123</v>
      </c>
      <c r="G24" s="808"/>
      <c r="H24" s="1"/>
      <c r="I24" s="1"/>
      <c r="K24" s="4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8" customHeight="1">
      <c r="A25" t="s">
        <v>1</v>
      </c>
      <c r="B25" s="67" t="s">
        <v>252</v>
      </c>
      <c r="C25" s="286">
        <v>221</v>
      </c>
      <c r="D25" s="86" t="s">
        <v>119</v>
      </c>
      <c r="E25" s="286">
        <v>7326</v>
      </c>
      <c r="F25" s="70" t="s">
        <v>124</v>
      </c>
      <c r="G25" s="78">
        <v>4</v>
      </c>
      <c r="H25" s="1"/>
      <c r="I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8" customHeight="1">
      <c r="B26" s="803" t="s">
        <v>351</v>
      </c>
      <c r="C26" s="908">
        <v>252</v>
      </c>
      <c r="D26" s="809" t="s">
        <v>353</v>
      </c>
      <c r="E26" s="810"/>
      <c r="F26" s="810"/>
      <c r="G26" s="811"/>
      <c r="H26" s="1"/>
      <c r="I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>
      <c r="B27" s="803"/>
      <c r="C27" s="909"/>
      <c r="D27" s="812"/>
      <c r="E27" s="812"/>
      <c r="F27" s="812"/>
      <c r="G27" s="813"/>
      <c r="H27" s="1"/>
      <c r="I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thickBot="1">
      <c r="B28" s="924" t="s">
        <v>163</v>
      </c>
      <c r="C28" s="925"/>
      <c r="D28" s="925"/>
      <c r="E28" s="925"/>
      <c r="F28" s="925"/>
      <c r="G28" s="926"/>
      <c r="H28" s="1"/>
      <c r="I28" s="1"/>
      <c r="K28" s="4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>
      <c r="H29" s="1"/>
      <c r="I29" s="1"/>
      <c r="K29" s="4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>
      <c r="C30" t="s">
        <v>1</v>
      </c>
      <c r="D30" s="43"/>
      <c r="E30" s="44"/>
      <c r="F30" s="45" t="s">
        <v>1</v>
      </c>
      <c r="H30" s="1"/>
      <c r="I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>
      <c r="D31" s="14" t="s">
        <v>1</v>
      </c>
      <c r="F31" s="14" t="s">
        <v>1</v>
      </c>
      <c r="H31" s="1"/>
      <c r="I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>
      <c r="F32" s="48"/>
      <c r="G32" s="47"/>
      <c r="H32" s="1"/>
      <c r="I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3:31">
      <c r="F33" s="48"/>
      <c r="G33" s="47"/>
      <c r="H33" s="1"/>
      <c r="I33" s="1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3:31">
      <c r="C34" s="42"/>
      <c r="D34" s="42"/>
      <c r="F34" s="48"/>
      <c r="G34" s="47"/>
      <c r="H34" s="1"/>
      <c r="I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3:31">
      <c r="C35" s="8"/>
      <c r="D35" s="8"/>
      <c r="F35" s="48"/>
      <c r="G35" s="47"/>
      <c r="H35" s="1"/>
      <c r="I35" s="1"/>
      <c r="L35" s="3"/>
      <c r="M35" s="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3:31" ht="15">
      <c r="C36" s="8"/>
      <c r="D36" s="8"/>
      <c r="F36" s="48"/>
      <c r="G36" s="47"/>
      <c r="H36" s="1"/>
      <c r="I36" s="1"/>
      <c r="L36" s="11"/>
      <c r="M36" s="3"/>
      <c r="N36" s="11"/>
      <c r="O36" s="11"/>
      <c r="P36" s="11"/>
      <c r="Q36" s="11"/>
      <c r="S36" s="11"/>
      <c r="T36" s="3"/>
      <c r="V36" s="3"/>
      <c r="W36" s="1"/>
      <c r="X36" s="1"/>
      <c r="Y36" s="1"/>
      <c r="Z36" s="1"/>
      <c r="AA36" s="1"/>
      <c r="AB36" s="1"/>
      <c r="AC36" s="1"/>
      <c r="AD36" s="1"/>
      <c r="AE36" s="1"/>
    </row>
    <row r="37" spans="3:31">
      <c r="C37" s="8"/>
      <c r="D37" s="8"/>
      <c r="F37" s="48"/>
      <c r="G37" s="48"/>
      <c r="H37" s="1"/>
      <c r="I37" s="1"/>
      <c r="L37" s="3"/>
      <c r="M37" s="3"/>
      <c r="N37" s="3"/>
      <c r="O37" s="3"/>
      <c r="P37" s="3"/>
      <c r="Q37" s="3"/>
      <c r="S37" s="3"/>
      <c r="T37" s="3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3:31">
      <c r="C38" s="8"/>
      <c r="D38" s="8"/>
      <c r="F38" s="48"/>
      <c r="G38" s="47"/>
      <c r="H38" s="1"/>
      <c r="I38" s="1"/>
      <c r="L38" s="3"/>
      <c r="M38" s="3"/>
      <c r="N38" s="3"/>
      <c r="O38" s="3"/>
      <c r="P38" s="3"/>
      <c r="Q38" s="3"/>
      <c r="S38" s="3"/>
      <c r="T38" s="3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3:31">
      <c r="C39" s="8"/>
      <c r="D39" s="8"/>
      <c r="F39" s="48"/>
      <c r="G39" s="47"/>
      <c r="H39" s="1"/>
      <c r="I39" s="1"/>
      <c r="L39" s="3"/>
      <c r="M39" s="3"/>
      <c r="N39" s="3"/>
      <c r="O39" s="3"/>
      <c r="P39" s="3"/>
      <c r="Q39" s="3"/>
      <c r="S39" s="3"/>
      <c r="T39" s="3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3:31">
      <c r="C40" s="8"/>
      <c r="D40" s="8"/>
      <c r="F40" s="48"/>
      <c r="G40" s="47"/>
      <c r="H40" s="1"/>
      <c r="I40" s="1"/>
      <c r="L40" s="3"/>
      <c r="M40" s="3"/>
      <c r="N40" s="3"/>
      <c r="O40" s="3"/>
      <c r="P40" s="3"/>
      <c r="Q40" s="3"/>
      <c r="S40" s="3"/>
      <c r="T40" s="3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3:31">
      <c r="C41" s="8"/>
      <c r="D41" s="8"/>
      <c r="H41" s="1"/>
      <c r="I41" s="1"/>
      <c r="L41" s="3"/>
      <c r="M41" s="3"/>
      <c r="N41" s="3"/>
      <c r="O41" s="3"/>
      <c r="P41" s="3"/>
      <c r="Q41" s="3"/>
      <c r="S41" s="3"/>
      <c r="T41" s="3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3:31">
      <c r="C42" s="8"/>
      <c r="D42" s="8"/>
      <c r="H42" s="1"/>
      <c r="I42" s="1"/>
      <c r="L42" s="1"/>
      <c r="M42" s="1"/>
      <c r="N42" s="1"/>
      <c r="O42" s="1"/>
      <c r="P42" s="1"/>
      <c r="Q42" s="1"/>
      <c r="S42" s="1"/>
      <c r="T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3:31">
      <c r="H43" s="1"/>
      <c r="I43" s="1"/>
      <c r="L43" s="1"/>
      <c r="M43" s="1"/>
      <c r="N43" s="1"/>
      <c r="O43" s="1"/>
      <c r="P43" s="1"/>
      <c r="Q43" s="1"/>
      <c r="S43" s="1"/>
      <c r="T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3:31"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7" spans="3:31">
      <c r="J47" s="733"/>
      <c r="K47" s="733"/>
      <c r="L47" s="733"/>
      <c r="M47" s="733"/>
      <c r="N47" s="759"/>
      <c r="O47" s="752"/>
      <c r="P47" s="753"/>
      <c r="Q47" s="754"/>
      <c r="R47" s="754"/>
      <c r="S47" s="754"/>
      <c r="T47" s="754"/>
      <c r="U47" s="754"/>
    </row>
    <row r="48" spans="3:31">
      <c r="J48" s="733"/>
      <c r="K48" s="733"/>
      <c r="L48" s="733"/>
      <c r="M48" s="733"/>
      <c r="N48" s="759"/>
      <c r="O48" s="752"/>
      <c r="P48" s="16"/>
      <c r="Q48" s="16"/>
      <c r="R48" s="16"/>
      <c r="S48" s="16"/>
      <c r="T48" s="16"/>
      <c r="U48" s="16"/>
    </row>
    <row r="49" spans="10:22">
      <c r="J49" s="733"/>
      <c r="K49" s="733"/>
      <c r="L49" s="733"/>
      <c r="M49" s="733"/>
      <c r="N49" s="759"/>
      <c r="O49" s="752"/>
      <c r="P49" s="4"/>
      <c r="Q49" s="4"/>
      <c r="R49" s="4"/>
      <c r="S49" s="4"/>
      <c r="T49" s="4"/>
      <c r="U49" s="4"/>
    </row>
    <row r="50" spans="10:22">
      <c r="J50" s="733"/>
      <c r="K50" s="733"/>
      <c r="L50" s="733"/>
      <c r="M50" s="733"/>
      <c r="N50" s="759"/>
      <c r="O50" s="752"/>
      <c r="P50" s="755"/>
      <c r="Q50" s="756"/>
      <c r="R50" s="17"/>
      <c r="S50" s="757"/>
      <c r="T50" s="757"/>
      <c r="U50" s="756"/>
    </row>
    <row r="51" spans="10:22">
      <c r="J51" s="733"/>
      <c r="K51" s="733"/>
      <c r="L51" s="733"/>
      <c r="M51" s="733"/>
      <c r="N51" s="759"/>
      <c r="O51" s="752"/>
      <c r="P51" s="755"/>
      <c r="Q51" s="756"/>
      <c r="R51" s="17"/>
      <c r="S51" s="18"/>
      <c r="T51" s="18"/>
      <c r="U51" s="758"/>
    </row>
    <row r="52" spans="10:22">
      <c r="J52" s="733"/>
      <c r="K52" s="733"/>
      <c r="L52" s="733"/>
      <c r="M52" s="733"/>
      <c r="N52" s="759"/>
      <c r="O52" s="752"/>
      <c r="P52" s="755"/>
      <c r="Q52" s="756"/>
      <c r="R52" s="17"/>
      <c r="U52" s="758"/>
    </row>
    <row r="53" spans="10:22">
      <c r="J53" s="733"/>
      <c r="K53" s="733"/>
      <c r="L53" s="733"/>
      <c r="M53" s="733"/>
      <c r="N53" s="759"/>
      <c r="O53" s="752"/>
      <c r="P53" s="755"/>
      <c r="Q53" s="756"/>
      <c r="R53" s="17"/>
      <c r="S53" s="15"/>
      <c r="T53" s="15"/>
      <c r="U53" s="758"/>
    </row>
    <row r="54" spans="10:22">
      <c r="J54" s="19"/>
      <c r="K54" s="19"/>
      <c r="L54" s="19"/>
      <c r="M54" s="19"/>
      <c r="N54" s="19"/>
      <c r="O54" s="19"/>
      <c r="P54" s="18"/>
      <c r="Q54" s="18"/>
      <c r="R54" s="18"/>
      <c r="S54" s="18"/>
      <c r="T54" s="18"/>
      <c r="U54" s="18"/>
    </row>
    <row r="55" spans="10:22">
      <c r="J55" s="873"/>
      <c r="K55" s="734"/>
      <c r="L55" s="734"/>
      <c r="M55" s="734"/>
      <c r="N55" s="20"/>
      <c r="O55" s="20"/>
      <c r="P55" s="21"/>
      <c r="Q55" s="21"/>
      <c r="R55" s="21"/>
      <c r="S55" s="21"/>
      <c r="T55" s="21"/>
      <c r="U55" s="21"/>
    </row>
    <row r="56" spans="10:22">
      <c r="J56" s="22"/>
      <c r="K56" s="22"/>
      <c r="L56" s="22"/>
      <c r="M56" s="22"/>
      <c r="N56" s="23"/>
      <c r="O56" s="24"/>
      <c r="P56" s="25"/>
      <c r="Q56" s="25"/>
      <c r="R56" s="26"/>
      <c r="S56" s="25"/>
      <c r="T56" s="25"/>
      <c r="U56" s="25"/>
    </row>
    <row r="57" spans="10:22">
      <c r="J57" s="27"/>
      <c r="K57" s="27"/>
      <c r="L57" s="27"/>
      <c r="M57" s="27"/>
      <c r="N57" s="23"/>
      <c r="O57" s="24"/>
      <c r="P57" s="25"/>
      <c r="Q57" s="25"/>
      <c r="R57" s="26"/>
      <c r="S57" s="25"/>
      <c r="T57" s="25"/>
      <c r="U57" s="28"/>
    </row>
    <row r="58" spans="10:22">
      <c r="J58" s="27"/>
      <c r="K58" s="27"/>
      <c r="L58" s="27"/>
      <c r="M58" s="27"/>
      <c r="N58" s="23"/>
      <c r="O58" s="24"/>
      <c r="P58" s="25"/>
      <c r="Q58" s="25"/>
      <c r="R58" s="26"/>
      <c r="S58" s="25"/>
      <c r="T58" s="25"/>
      <c r="U58" s="25"/>
    </row>
    <row r="59" spans="10:22">
      <c r="J59" s="27"/>
      <c r="K59" s="27"/>
      <c r="L59" s="27"/>
      <c r="M59" s="27"/>
      <c r="N59" s="23"/>
      <c r="O59" s="24"/>
      <c r="P59" s="25"/>
      <c r="Q59" s="25"/>
      <c r="R59" s="26"/>
      <c r="S59" s="25"/>
      <c r="T59" s="25"/>
      <c r="U59" s="25"/>
    </row>
    <row r="60" spans="10:22">
      <c r="J60" s="22"/>
      <c r="K60" s="22"/>
      <c r="L60" s="22"/>
      <c r="M60" s="22"/>
      <c r="N60" s="23"/>
      <c r="O60" s="24"/>
      <c r="P60" s="25"/>
      <c r="Q60" s="25"/>
      <c r="R60" s="26"/>
      <c r="S60" s="25"/>
      <c r="T60" s="25"/>
      <c r="U60" s="25"/>
    </row>
    <row r="61" spans="10:22">
      <c r="J61" s="22"/>
      <c r="K61" s="22"/>
      <c r="L61" s="22"/>
      <c r="M61" s="22"/>
      <c r="N61" s="23"/>
      <c r="O61" s="24"/>
      <c r="P61" s="25"/>
      <c r="Q61" s="25"/>
      <c r="R61" s="26"/>
      <c r="S61" s="25"/>
      <c r="T61" s="25"/>
      <c r="U61" s="25"/>
    </row>
    <row r="62" spans="10:22">
      <c r="J62" s="36"/>
      <c r="K62" s="36"/>
      <c r="L62" s="36"/>
      <c r="M62" s="36"/>
      <c r="N62" s="37"/>
      <c r="O62" s="38"/>
      <c r="P62" s="39"/>
      <c r="Q62" s="39"/>
      <c r="R62" s="40"/>
      <c r="S62" s="39"/>
      <c r="T62" s="39"/>
      <c r="U62" s="39"/>
      <c r="V62" s="41"/>
    </row>
    <row r="63" spans="10:22">
      <c r="J63" s="22"/>
      <c r="K63" s="22"/>
      <c r="L63" s="22"/>
      <c r="M63" s="22"/>
      <c r="N63" s="29"/>
      <c r="O63" s="30"/>
      <c r="P63" s="31"/>
      <c r="Q63" s="31"/>
      <c r="R63" s="32"/>
      <c r="S63" s="31"/>
      <c r="T63" s="31"/>
      <c r="U63" s="31"/>
    </row>
    <row r="64" spans="10:22">
      <c r="J64" s="735"/>
      <c r="K64" s="735"/>
      <c r="L64" s="735"/>
      <c r="M64" s="735"/>
      <c r="N64" s="33"/>
      <c r="O64" s="33"/>
      <c r="P64" s="18"/>
      <c r="Q64" s="18"/>
      <c r="R64" s="18"/>
      <c r="S64" s="18"/>
      <c r="T64" s="18"/>
      <c r="U64" s="18"/>
    </row>
    <row r="65" spans="10:21"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34"/>
    </row>
    <row r="66" spans="10:21">
      <c r="J66" s="35"/>
      <c r="K66" s="27"/>
      <c r="L66" s="27"/>
      <c r="M66" s="750"/>
      <c r="N66" s="750"/>
      <c r="O66" s="750"/>
      <c r="P66" s="751"/>
      <c r="Q66" s="751"/>
      <c r="R66" s="751"/>
      <c r="S66" s="751"/>
      <c r="T66" s="751"/>
      <c r="U66" s="751"/>
    </row>
  </sheetData>
  <mergeCells count="34">
    <mergeCell ref="Q50:Q53"/>
    <mergeCell ref="F16:G16"/>
    <mergeCell ref="F21:G21"/>
    <mergeCell ref="B26:B27"/>
    <mergeCell ref="C26:C27"/>
    <mergeCell ref="C22:C23"/>
    <mergeCell ref="B21:C21"/>
    <mergeCell ref="B22:B23"/>
    <mergeCell ref="D13:E13"/>
    <mergeCell ref="J55:M55"/>
    <mergeCell ref="F24:G24"/>
    <mergeCell ref="D26:G27"/>
    <mergeCell ref="B5:G5"/>
    <mergeCell ref="F6:G6"/>
    <mergeCell ref="F11:G11"/>
    <mergeCell ref="F8:G8"/>
    <mergeCell ref="D7:E7"/>
    <mergeCell ref="B28:G28"/>
    <mergeCell ref="B4:G4"/>
    <mergeCell ref="U50:U53"/>
    <mergeCell ref="M66:U66"/>
    <mergeCell ref="B7:C7"/>
    <mergeCell ref="B15:C15"/>
    <mergeCell ref="J47:M53"/>
    <mergeCell ref="N47:N53"/>
    <mergeCell ref="O47:O53"/>
    <mergeCell ref="P47:U47"/>
    <mergeCell ref="P50:P53"/>
    <mergeCell ref="D19:E19"/>
    <mergeCell ref="S50:T50"/>
    <mergeCell ref="J64:M64"/>
    <mergeCell ref="F7:G7"/>
    <mergeCell ref="D10:D11"/>
    <mergeCell ref="E10:E11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indexed="17"/>
  </sheetPr>
  <dimension ref="A1:J31"/>
  <sheetViews>
    <sheetView workbookViewId="0">
      <selection activeCell="K19" sqref="K19"/>
    </sheetView>
  </sheetViews>
  <sheetFormatPr baseColWidth="10" defaultRowHeight="12.75"/>
  <cols>
    <col min="2" max="2" width="18.85546875" customWidth="1"/>
    <col min="3" max="3" width="7" customWidth="1"/>
    <col min="4" max="4" width="15.5703125" customWidth="1"/>
    <col min="5" max="5" width="17.85546875" customWidth="1"/>
    <col min="6" max="6" width="25.28515625" customWidth="1"/>
    <col min="7" max="7" width="5.42578125" customWidth="1"/>
    <col min="8" max="8" width="10.28515625" customWidth="1"/>
    <col min="9" max="9" width="7.140625" customWidth="1"/>
    <col min="10" max="10" width="11.140625" customWidth="1"/>
  </cols>
  <sheetData>
    <row r="1" spans="1:10" ht="4.5" customHeight="1" thickBot="1">
      <c r="A1" t="s">
        <v>1</v>
      </c>
    </row>
    <row r="2" spans="1:10" ht="16.5" customHeight="1">
      <c r="B2" s="934" t="s">
        <v>29</v>
      </c>
      <c r="C2" s="935"/>
      <c r="D2" s="927" t="s">
        <v>17</v>
      </c>
      <c r="E2" s="927"/>
      <c r="F2" s="927"/>
      <c r="G2" s="927" t="s">
        <v>13</v>
      </c>
      <c r="H2" s="927"/>
      <c r="I2" s="927"/>
      <c r="J2" s="929"/>
    </row>
    <row r="3" spans="1:10">
      <c r="B3" s="936"/>
      <c r="C3" s="937"/>
      <c r="D3" s="928"/>
      <c r="E3" s="928"/>
      <c r="F3" s="928"/>
      <c r="G3" s="928"/>
      <c r="H3" s="928"/>
      <c r="I3" s="928"/>
      <c r="J3" s="930"/>
    </row>
    <row r="4" spans="1:10" ht="15.75" customHeight="1">
      <c r="B4" s="105"/>
      <c r="C4" s="298"/>
      <c r="D4" s="903" t="s">
        <v>44</v>
      </c>
      <c r="E4" s="903"/>
      <c r="F4" s="291" t="s">
        <v>418</v>
      </c>
      <c r="G4" s="423" t="s">
        <v>11</v>
      </c>
      <c r="H4" s="423" t="s">
        <v>12</v>
      </c>
      <c r="I4" s="423" t="s">
        <v>11</v>
      </c>
      <c r="J4" s="431" t="s">
        <v>12</v>
      </c>
    </row>
    <row r="5" spans="1:10" ht="15.75" customHeight="1">
      <c r="B5" s="105"/>
      <c r="C5" s="298"/>
      <c r="D5" s="903" t="s">
        <v>359</v>
      </c>
      <c r="E5" s="903"/>
      <c r="F5" s="291" t="s">
        <v>378</v>
      </c>
      <c r="G5" s="391">
        <v>2010</v>
      </c>
      <c r="H5" s="392">
        <v>36859.86721430601</v>
      </c>
      <c r="I5" s="393">
        <v>2014</v>
      </c>
      <c r="J5" s="399">
        <v>40318.628408710356</v>
      </c>
    </row>
    <row r="6" spans="1:10" ht="15.75" customHeight="1">
      <c r="B6" s="105"/>
      <c r="C6" s="298"/>
      <c r="D6" s="903" t="s">
        <v>46</v>
      </c>
      <c r="E6" s="903"/>
      <c r="F6" s="291" t="s">
        <v>379</v>
      </c>
      <c r="G6" s="391">
        <v>2011</v>
      </c>
      <c r="H6" s="392">
        <v>37626.875761656163</v>
      </c>
      <c r="I6" s="393">
        <v>2015</v>
      </c>
      <c r="J6" s="399">
        <v>41315.837419821299</v>
      </c>
    </row>
    <row r="7" spans="1:10" ht="15.75" customHeight="1">
      <c r="B7" s="105"/>
      <c r="C7" s="298"/>
      <c r="D7" s="896" t="s">
        <v>389</v>
      </c>
      <c r="E7" s="896"/>
      <c r="F7" s="291" t="s">
        <v>380</v>
      </c>
      <c r="G7" s="391">
        <v>2012</v>
      </c>
      <c r="H7" s="392">
        <v>38468.464035493489</v>
      </c>
      <c r="I7" s="393">
        <v>2016</v>
      </c>
      <c r="J7" s="399">
        <v>42357.298584395023</v>
      </c>
    </row>
    <row r="8" spans="1:10" ht="15.75" customHeight="1">
      <c r="B8" s="105"/>
      <c r="C8" s="298"/>
      <c r="D8" s="312" t="s">
        <v>390</v>
      </c>
      <c r="E8" s="291"/>
      <c r="F8" s="394" t="s">
        <v>381</v>
      </c>
      <c r="G8" s="391">
        <v>2013</v>
      </c>
      <c r="H8" s="392">
        <v>39367.8262505885</v>
      </c>
      <c r="I8" s="393">
        <v>2017</v>
      </c>
      <c r="J8" s="399">
        <v>43439.092337937487</v>
      </c>
    </row>
    <row r="9" spans="1:10" ht="15.75" customHeight="1">
      <c r="B9" s="105"/>
      <c r="C9" s="298"/>
      <c r="D9" s="312" t="s">
        <v>47</v>
      </c>
      <c r="E9" s="291"/>
      <c r="F9" s="424">
        <v>4</v>
      </c>
      <c r="G9" s="396"/>
      <c r="H9" s="396"/>
      <c r="I9" s="396"/>
      <c r="J9" s="386"/>
    </row>
    <row r="10" spans="1:10" ht="15.75" customHeight="1">
      <c r="B10" s="105"/>
      <c r="C10" s="298"/>
      <c r="D10" s="896" t="s">
        <v>406</v>
      </c>
      <c r="E10" s="896"/>
      <c r="F10" s="291" t="s">
        <v>420</v>
      </c>
      <c r="G10" s="778" t="s">
        <v>310</v>
      </c>
      <c r="H10" s="779"/>
      <c r="I10" s="779"/>
      <c r="J10" s="780"/>
    </row>
    <row r="11" spans="1:10" ht="15.75" customHeight="1">
      <c r="B11" s="105"/>
      <c r="C11" s="298"/>
      <c r="D11" s="903" t="s">
        <v>48</v>
      </c>
      <c r="E11" s="903"/>
      <c r="F11" s="291" t="s">
        <v>419</v>
      </c>
      <c r="G11" s="781"/>
      <c r="H11" s="722"/>
      <c r="I11" s="722"/>
      <c r="J11" s="723"/>
    </row>
    <row r="12" spans="1:10" ht="12.75" customHeight="1" thickBot="1">
      <c r="B12" s="105"/>
      <c r="C12" s="298"/>
      <c r="D12" s="904" t="s">
        <v>360</v>
      </c>
      <c r="E12" s="905"/>
      <c r="F12" s="905"/>
      <c r="G12" s="694" t="s">
        <v>315</v>
      </c>
      <c r="H12" s="694"/>
      <c r="I12" s="694"/>
      <c r="J12" s="695"/>
    </row>
    <row r="13" spans="1:10" ht="13.5" thickBot="1">
      <c r="B13" s="931" t="s">
        <v>250</v>
      </c>
      <c r="C13" s="932"/>
      <c r="D13" s="932"/>
      <c r="E13" s="933"/>
      <c r="F13" s="931" t="s">
        <v>421</v>
      </c>
      <c r="G13" s="932"/>
      <c r="H13" s="932"/>
      <c r="I13" s="932"/>
      <c r="J13" s="933"/>
    </row>
    <row r="14" spans="1:10" ht="18" customHeight="1">
      <c r="B14" s="425" t="s">
        <v>4</v>
      </c>
      <c r="C14" s="166">
        <v>1990</v>
      </c>
      <c r="D14" s="166">
        <v>2000</v>
      </c>
      <c r="E14" s="426">
        <v>2010</v>
      </c>
      <c r="F14" s="298"/>
      <c r="G14" s="298"/>
      <c r="H14" s="298"/>
      <c r="I14" s="298"/>
      <c r="J14" s="107"/>
    </row>
    <row r="15" spans="1:10" ht="18" customHeight="1">
      <c r="B15" s="80" t="s">
        <v>29</v>
      </c>
      <c r="C15" s="118">
        <v>6476</v>
      </c>
      <c r="D15" s="118">
        <v>9446</v>
      </c>
      <c r="E15" s="427">
        <v>11750</v>
      </c>
      <c r="F15" s="298"/>
      <c r="G15" s="298"/>
      <c r="H15" s="298"/>
      <c r="I15" s="298"/>
      <c r="J15" s="107"/>
    </row>
    <row r="16" spans="1:10" ht="18" customHeight="1">
      <c r="B16" s="80" t="s">
        <v>30</v>
      </c>
      <c r="C16" s="118">
        <v>2249</v>
      </c>
      <c r="D16" s="118">
        <v>2666</v>
      </c>
      <c r="E16" s="427">
        <v>2870</v>
      </c>
      <c r="F16" s="298"/>
      <c r="G16" s="298"/>
      <c r="H16" s="298"/>
      <c r="I16" s="298"/>
      <c r="J16" s="107"/>
    </row>
    <row r="17" spans="1:10" ht="18" customHeight="1">
      <c r="B17" s="67" t="s">
        <v>168</v>
      </c>
      <c r="C17" s="118">
        <v>2083</v>
      </c>
      <c r="D17" s="118">
        <v>2599</v>
      </c>
      <c r="E17" s="427">
        <v>3566</v>
      </c>
      <c r="F17" s="298"/>
      <c r="G17" s="298"/>
      <c r="H17" s="298"/>
      <c r="I17" s="298"/>
      <c r="J17" s="107"/>
    </row>
    <row r="18" spans="1:10" ht="18" customHeight="1">
      <c r="B18" s="80" t="s">
        <v>223</v>
      </c>
      <c r="C18" s="307">
        <v>1118</v>
      </c>
      <c r="D18" s="314">
        <v>1110</v>
      </c>
      <c r="E18" s="427">
        <v>1357</v>
      </c>
      <c r="F18" s="298"/>
      <c r="G18" s="298"/>
      <c r="H18" s="298"/>
      <c r="I18" s="298"/>
      <c r="J18" s="107"/>
    </row>
    <row r="19" spans="1:10" ht="18" customHeight="1">
      <c r="B19" s="80" t="s">
        <v>224</v>
      </c>
      <c r="C19" s="307">
        <v>741</v>
      </c>
      <c r="D19" s="314">
        <v>865</v>
      </c>
      <c r="E19" s="427">
        <v>1087</v>
      </c>
      <c r="F19" s="298"/>
      <c r="G19" s="298"/>
      <c r="H19" s="298"/>
      <c r="I19" s="298"/>
      <c r="J19" s="107"/>
    </row>
    <row r="20" spans="1:10" ht="18" customHeight="1">
      <c r="B20" s="183" t="s">
        <v>10</v>
      </c>
      <c r="C20" s="147">
        <v>25179</v>
      </c>
      <c r="D20" s="147">
        <v>31052</v>
      </c>
      <c r="E20" s="428">
        <v>36179</v>
      </c>
      <c r="F20" s="298"/>
      <c r="G20" s="298"/>
      <c r="H20" s="298"/>
      <c r="I20" s="298"/>
      <c r="J20" s="107"/>
    </row>
    <row r="21" spans="1:10">
      <c r="B21" s="109" t="s">
        <v>160</v>
      </c>
      <c r="C21" s="110"/>
      <c r="D21" s="110"/>
      <c r="E21" s="111"/>
      <c r="F21" s="298" t="s">
        <v>1</v>
      </c>
      <c r="G21" s="298"/>
      <c r="H21" s="298"/>
      <c r="I21" s="298"/>
      <c r="J21" s="107"/>
    </row>
    <row r="22" spans="1:10" ht="14.25" customHeight="1">
      <c r="B22" s="895" t="s">
        <v>241</v>
      </c>
      <c r="C22" s="883"/>
      <c r="D22" s="883"/>
      <c r="E22" s="883"/>
      <c r="F22" s="298"/>
      <c r="G22" s="298"/>
      <c r="H22" s="298"/>
      <c r="I22" s="298"/>
      <c r="J22" s="107"/>
    </row>
    <row r="23" spans="1:10" ht="25.5">
      <c r="B23" s="429" t="s">
        <v>11</v>
      </c>
      <c r="C23" s="305" t="s">
        <v>15</v>
      </c>
      <c r="D23" s="430" t="s">
        <v>37</v>
      </c>
      <c r="E23" s="410" t="s">
        <v>402</v>
      </c>
      <c r="F23" s="298"/>
      <c r="G23" s="298"/>
      <c r="H23" s="298"/>
      <c r="I23" s="298"/>
      <c r="J23" s="107"/>
    </row>
    <row r="24" spans="1:10" ht="15.75" customHeight="1">
      <c r="B24" s="148">
        <v>1980</v>
      </c>
      <c r="C24" s="149">
        <v>3372</v>
      </c>
      <c r="D24" s="318">
        <v>5.44</v>
      </c>
      <c r="E24" s="320"/>
      <c r="F24" s="298"/>
      <c r="G24" s="298"/>
      <c r="H24" s="298"/>
      <c r="I24" s="298"/>
      <c r="J24" s="107"/>
    </row>
    <row r="25" spans="1:10" ht="15.75" customHeight="1">
      <c r="B25" s="148">
        <v>1990</v>
      </c>
      <c r="C25" s="149">
        <v>4669</v>
      </c>
      <c r="D25" s="318">
        <v>5.36</v>
      </c>
      <c r="E25" s="320"/>
      <c r="F25" s="298"/>
      <c r="G25" s="298"/>
      <c r="H25" s="298"/>
      <c r="I25" s="298"/>
      <c r="J25" s="107"/>
    </row>
    <row r="26" spans="1:10" ht="15.75" customHeight="1">
      <c r="B26" s="148">
        <v>2000</v>
      </c>
      <c r="C26" s="149">
        <v>6115</v>
      </c>
      <c r="D26" s="318">
        <v>5.04</v>
      </c>
      <c r="E26" s="320">
        <v>32</v>
      </c>
      <c r="F26" s="298"/>
      <c r="G26" s="298"/>
      <c r="H26" s="298"/>
      <c r="I26" s="298"/>
      <c r="J26" s="107"/>
    </row>
    <row r="27" spans="1:10" ht="15.75" customHeight="1">
      <c r="B27" s="148">
        <v>2005</v>
      </c>
      <c r="C27" s="149">
        <v>6764</v>
      </c>
      <c r="D27" s="318">
        <v>4.84</v>
      </c>
      <c r="E27" s="322" t="s">
        <v>1</v>
      </c>
      <c r="F27" s="298"/>
      <c r="G27" s="298"/>
      <c r="H27" s="298"/>
      <c r="I27" s="298"/>
      <c r="J27" s="107"/>
    </row>
    <row r="28" spans="1:10" ht="15.75" customHeight="1">
      <c r="B28" s="148">
        <v>2010</v>
      </c>
      <c r="C28" s="149">
        <v>8295</v>
      </c>
      <c r="D28" s="318">
        <v>4.4000000000000004</v>
      </c>
      <c r="E28" s="322">
        <v>11.38</v>
      </c>
      <c r="F28" s="298"/>
      <c r="G28" s="298"/>
      <c r="H28" s="298"/>
      <c r="I28" s="298"/>
      <c r="J28" s="107"/>
    </row>
    <row r="29" spans="1:10" ht="15.75" customHeight="1" thickBot="1">
      <c r="B29" s="150">
        <v>2015</v>
      </c>
      <c r="C29" s="151">
        <v>9397</v>
      </c>
      <c r="D29" s="319">
        <v>4</v>
      </c>
      <c r="E29" s="323">
        <v>6.93</v>
      </c>
      <c r="F29" s="298"/>
      <c r="G29" s="298"/>
      <c r="H29" s="298"/>
      <c r="I29" s="298"/>
      <c r="J29" s="107"/>
    </row>
    <row r="30" spans="1:10">
      <c r="A30" s="1"/>
      <c r="B30" s="785" t="s">
        <v>16</v>
      </c>
      <c r="C30" s="786"/>
      <c r="D30" s="786"/>
      <c r="E30" s="786"/>
      <c r="F30" s="298"/>
      <c r="G30" s="298"/>
      <c r="H30" s="298"/>
      <c r="I30" s="298"/>
      <c r="J30" s="107"/>
    </row>
    <row r="31" spans="1:10" ht="13.5" thickBot="1">
      <c r="B31" s="772" t="s">
        <v>14</v>
      </c>
      <c r="C31" s="773"/>
      <c r="D31" s="773"/>
      <c r="E31" s="773"/>
      <c r="F31" s="113" t="s">
        <v>1</v>
      </c>
      <c r="G31" s="114"/>
      <c r="H31" s="114"/>
      <c r="I31" s="114"/>
      <c r="J31" s="115"/>
    </row>
  </sheetData>
  <mergeCells count="17">
    <mergeCell ref="D4:E4"/>
    <mergeCell ref="D2:F3"/>
    <mergeCell ref="G10:J11"/>
    <mergeCell ref="G12:J12"/>
    <mergeCell ref="G2:J3"/>
    <mergeCell ref="B31:E31"/>
    <mergeCell ref="B30:E30"/>
    <mergeCell ref="B13:E13"/>
    <mergeCell ref="D6:E6"/>
    <mergeCell ref="D7:E7"/>
    <mergeCell ref="D10:E10"/>
    <mergeCell ref="D12:F12"/>
    <mergeCell ref="F13:J13"/>
    <mergeCell ref="D11:E11"/>
    <mergeCell ref="B22:E22"/>
    <mergeCell ref="B2:C3"/>
    <mergeCell ref="D5:E5"/>
  </mergeCells>
  <phoneticPr fontId="3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1:AQ66"/>
  <sheetViews>
    <sheetView topLeftCell="A16" workbookViewId="0">
      <selection activeCell="D31" sqref="D31"/>
    </sheetView>
  </sheetViews>
  <sheetFormatPr baseColWidth="10" defaultRowHeight="12.75"/>
  <cols>
    <col min="2" max="2" width="34.42578125" customWidth="1"/>
    <col min="3" max="3" width="9.28515625" customWidth="1"/>
    <col min="4" max="4" width="28.85546875" customWidth="1"/>
    <col min="5" max="5" width="10" customWidth="1"/>
    <col min="6" max="6" width="32.140625" customWidth="1"/>
    <col min="7" max="7" width="10" customWidth="1"/>
    <col min="8" max="8" width="3.5703125" customWidth="1"/>
    <col min="9" max="10" width="11.7109375" bestFit="1" customWidth="1"/>
    <col min="11" max="11" width="13.7109375" customWidth="1"/>
    <col min="12" max="12" width="18.85546875" customWidth="1"/>
    <col min="13" max="13" width="16.5703125" bestFit="1" customWidth="1"/>
    <col min="14" max="14" width="17.85546875" bestFit="1" customWidth="1"/>
    <col min="15" max="15" width="14.7109375" bestFit="1" customWidth="1"/>
    <col min="16" max="16" width="16.42578125" bestFit="1" customWidth="1"/>
    <col min="41" max="41" width="22.85546875" customWidth="1"/>
  </cols>
  <sheetData>
    <row r="1" spans="2:43">
      <c r="P1" t="s">
        <v>38</v>
      </c>
      <c r="Y1" t="s">
        <v>40</v>
      </c>
      <c r="AH1" t="s">
        <v>39</v>
      </c>
      <c r="AQ1" t="s">
        <v>23</v>
      </c>
    </row>
    <row r="3" spans="2:43" ht="13.5" thickBot="1"/>
    <row r="4" spans="2:43" ht="23.25" customHeight="1">
      <c r="B4" s="862" t="s">
        <v>137</v>
      </c>
      <c r="C4" s="863"/>
      <c r="D4" s="863"/>
      <c r="E4" s="863"/>
      <c r="F4" s="863"/>
      <c r="G4" s="864"/>
    </row>
    <row r="5" spans="2:43" ht="18" customHeight="1">
      <c r="B5" s="764" t="s">
        <v>0</v>
      </c>
      <c r="C5" s="765"/>
      <c r="D5" s="765"/>
      <c r="E5" s="765"/>
      <c r="F5" s="765"/>
      <c r="G5" s="766"/>
    </row>
    <row r="6" spans="2:43" ht="18" customHeight="1" thickBot="1">
      <c r="B6" s="356" t="s">
        <v>306</v>
      </c>
      <c r="C6" s="357">
        <v>725</v>
      </c>
      <c r="D6" s="259" t="s">
        <v>130</v>
      </c>
      <c r="E6" s="260">
        <v>2071</v>
      </c>
      <c r="F6" s="881" t="s">
        <v>341</v>
      </c>
      <c r="G6" s="882"/>
    </row>
    <row r="7" spans="2:43" ht="18" customHeight="1" thickBot="1">
      <c r="B7" s="955" t="s">
        <v>92</v>
      </c>
      <c r="C7" s="956"/>
      <c r="D7" s="950" t="s">
        <v>284</v>
      </c>
      <c r="E7" s="950"/>
      <c r="F7" s="953" t="s">
        <v>116</v>
      </c>
      <c r="G7" s="954"/>
    </row>
    <row r="8" spans="2:43" ht="18" customHeight="1">
      <c r="B8" s="280" t="s">
        <v>114</v>
      </c>
      <c r="C8" s="289">
        <v>9</v>
      </c>
      <c r="D8" s="281" t="s">
        <v>1</v>
      </c>
      <c r="E8" s="282"/>
      <c r="F8" s="941" t="s">
        <v>1</v>
      </c>
      <c r="G8" s="942"/>
    </row>
    <row r="9" spans="2:43" ht="18" customHeight="1">
      <c r="B9" s="67" t="s">
        <v>336</v>
      </c>
      <c r="C9" s="286">
        <v>1241</v>
      </c>
      <c r="D9" s="312" t="s">
        <v>171</v>
      </c>
      <c r="E9" s="261" t="s">
        <v>128</v>
      </c>
      <c r="F9" s="70" t="s">
        <v>107</v>
      </c>
      <c r="G9" s="71">
        <v>1651</v>
      </c>
    </row>
    <row r="10" spans="2:43" ht="18" customHeight="1">
      <c r="B10" s="72" t="s">
        <v>96</v>
      </c>
      <c r="C10" s="73">
        <v>65</v>
      </c>
      <c r="D10" s="825" t="s">
        <v>316</v>
      </c>
      <c r="E10" s="908">
        <v>4790</v>
      </c>
      <c r="F10" s="67" t="s">
        <v>336</v>
      </c>
      <c r="G10" s="71">
        <v>178925</v>
      </c>
    </row>
    <row r="11" spans="2:43" ht="18" customHeight="1">
      <c r="B11" s="72" t="s">
        <v>97</v>
      </c>
      <c r="C11" s="73">
        <v>5612</v>
      </c>
      <c r="D11" s="825"/>
      <c r="E11" s="909"/>
      <c r="F11" s="801" t="s">
        <v>293</v>
      </c>
      <c r="G11" s="802"/>
    </row>
    <row r="12" spans="2:43" ht="18" customHeight="1">
      <c r="B12" s="72" t="s">
        <v>98</v>
      </c>
      <c r="C12" s="73">
        <v>4041</v>
      </c>
      <c r="D12" s="74" t="s">
        <v>101</v>
      </c>
      <c r="E12" s="290">
        <v>7207</v>
      </c>
      <c r="F12" s="70" t="s">
        <v>113</v>
      </c>
      <c r="G12" s="75">
        <v>9</v>
      </c>
    </row>
    <row r="13" spans="2:43" ht="18" customHeight="1">
      <c r="B13" s="76" t="s">
        <v>99</v>
      </c>
      <c r="C13" s="286">
        <v>373696</v>
      </c>
      <c r="D13" s="828" t="s">
        <v>436</v>
      </c>
      <c r="E13" s="828"/>
      <c r="F13" s="70" t="s">
        <v>112</v>
      </c>
      <c r="G13" s="78">
        <v>91</v>
      </c>
    </row>
    <row r="14" spans="2:43" ht="18" customHeight="1">
      <c r="B14" s="76" t="s">
        <v>131</v>
      </c>
      <c r="C14" s="286">
        <v>3833</v>
      </c>
      <c r="D14" s="896" t="s">
        <v>437</v>
      </c>
      <c r="E14" s="944">
        <v>1.59</v>
      </c>
      <c r="F14" s="70" t="s">
        <v>105</v>
      </c>
      <c r="G14" s="79" t="s">
        <v>128</v>
      </c>
    </row>
    <row r="15" spans="2:43" ht="18" customHeight="1">
      <c r="B15" s="823" t="s">
        <v>273</v>
      </c>
      <c r="C15" s="824"/>
      <c r="D15" s="896"/>
      <c r="E15" s="944"/>
      <c r="F15" s="70" t="s">
        <v>172</v>
      </c>
      <c r="G15" s="78">
        <v>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2:43" ht="18" customHeight="1">
      <c r="B16" s="76" t="s">
        <v>271</v>
      </c>
      <c r="C16" s="286">
        <v>17971</v>
      </c>
      <c r="D16" s="312" t="s">
        <v>101</v>
      </c>
      <c r="E16" s="290">
        <v>0</v>
      </c>
      <c r="F16" s="801" t="s">
        <v>63</v>
      </c>
      <c r="G16" s="802"/>
      <c r="H16" s="1"/>
      <c r="I16" s="2"/>
      <c r="J16" s="1"/>
      <c r="K16" s="2"/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B17" s="80" t="s">
        <v>186</v>
      </c>
      <c r="C17" s="286">
        <v>237855.28999999998</v>
      </c>
      <c r="D17" s="74" t="s">
        <v>103</v>
      </c>
      <c r="E17" s="290">
        <v>0</v>
      </c>
      <c r="F17" s="81" t="s">
        <v>106</v>
      </c>
      <c r="G17" s="78">
        <v>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B18" s="82" t="s">
        <v>276</v>
      </c>
      <c r="C18" s="299">
        <v>2842</v>
      </c>
      <c r="D18" s="70" t="s">
        <v>104</v>
      </c>
      <c r="E18" s="290">
        <v>0</v>
      </c>
      <c r="F18" s="81" t="s">
        <v>354</v>
      </c>
      <c r="G18" s="78">
        <v>22</v>
      </c>
      <c r="H18" s="1"/>
      <c r="I18" s="9"/>
      <c r="J18" s="9"/>
      <c r="K18" s="9"/>
      <c r="L18" s="9"/>
      <c r="M18" s="9"/>
      <c r="N18" s="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B19" s="72" t="s">
        <v>274</v>
      </c>
      <c r="C19" s="277">
        <v>15414</v>
      </c>
      <c r="D19" s="806" t="s">
        <v>115</v>
      </c>
      <c r="E19" s="806"/>
      <c r="F19" s="81" t="s">
        <v>173</v>
      </c>
      <c r="G19" s="78">
        <v>529161</v>
      </c>
      <c r="H19" s="1"/>
      <c r="I19" s="9"/>
      <c r="J19" s="9"/>
      <c r="K19" s="9"/>
      <c r="L19" s="9"/>
      <c r="M19" s="9"/>
      <c r="N19" s="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B20" s="72" t="s">
        <v>275</v>
      </c>
      <c r="C20" s="84">
        <v>0</v>
      </c>
      <c r="D20" s="70" t="s">
        <v>109</v>
      </c>
      <c r="E20" s="290">
        <v>411</v>
      </c>
      <c r="F20" s="70" t="s">
        <v>111</v>
      </c>
      <c r="G20" s="78">
        <v>50</v>
      </c>
      <c r="H20" s="1"/>
      <c r="I20" s="9"/>
      <c r="J20" s="9"/>
      <c r="K20" s="9"/>
      <c r="L20" s="9"/>
      <c r="M20" s="9"/>
      <c r="N20" s="9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B21" s="951" t="s">
        <v>272</v>
      </c>
      <c r="C21" s="952"/>
      <c r="D21" s="70" t="s">
        <v>336</v>
      </c>
      <c r="E21" s="85">
        <v>72170</v>
      </c>
      <c r="F21" s="801" t="s">
        <v>120</v>
      </c>
      <c r="G21" s="802"/>
      <c r="H21" s="1"/>
      <c r="I21" s="9"/>
      <c r="J21" s="9"/>
      <c r="K21" s="9"/>
      <c r="L21" s="9"/>
      <c r="M21" s="9"/>
      <c r="N21" s="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B22" s="803" t="s">
        <v>283</v>
      </c>
      <c r="C22" s="804">
        <v>532.79999999999995</v>
      </c>
      <c r="D22" s="70" t="s">
        <v>117</v>
      </c>
      <c r="E22" s="286" t="s">
        <v>128</v>
      </c>
      <c r="F22" s="81" t="s">
        <v>121</v>
      </c>
      <c r="G22" s="78">
        <v>665</v>
      </c>
      <c r="H22" s="1"/>
      <c r="I22" s="9"/>
      <c r="J22" s="9"/>
      <c r="K22" s="9"/>
      <c r="L22" s="9"/>
      <c r="M22" s="9"/>
      <c r="N22" s="9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B23" s="803"/>
      <c r="C23" s="805"/>
      <c r="D23" s="81" t="s">
        <v>167</v>
      </c>
      <c r="E23" s="73" t="s">
        <v>128</v>
      </c>
      <c r="F23" s="81" t="s">
        <v>122</v>
      </c>
      <c r="G23" s="78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B24" s="67" t="s">
        <v>132</v>
      </c>
      <c r="C24" s="286">
        <v>814</v>
      </c>
      <c r="D24" s="81" t="s">
        <v>149</v>
      </c>
      <c r="E24" s="85">
        <v>4</v>
      </c>
      <c r="F24" s="807" t="s">
        <v>123</v>
      </c>
      <c r="G24" s="80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t="s">
        <v>1</v>
      </c>
      <c r="B25" s="67" t="s">
        <v>252</v>
      </c>
      <c r="C25" s="286">
        <v>19817</v>
      </c>
      <c r="D25" s="283" t="s">
        <v>119</v>
      </c>
      <c r="E25" s="288">
        <v>10318</v>
      </c>
      <c r="F25" s="284" t="s">
        <v>124</v>
      </c>
      <c r="G25" s="267">
        <v>1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B26" s="803" t="s">
        <v>351</v>
      </c>
      <c r="C26" s="804">
        <v>22630</v>
      </c>
      <c r="D26" s="945" t="s">
        <v>358</v>
      </c>
      <c r="E26" s="946"/>
      <c r="F26" s="946"/>
      <c r="G26" s="947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 thickBot="1">
      <c r="B27" s="943"/>
      <c r="C27" s="908"/>
      <c r="D27" s="948"/>
      <c r="E27" s="948"/>
      <c r="F27" s="948"/>
      <c r="G27" s="94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 thickBot="1">
      <c r="B28" s="938" t="s">
        <v>163</v>
      </c>
      <c r="C28" s="939"/>
      <c r="D28" s="939"/>
      <c r="E28" s="939"/>
      <c r="F28" s="939"/>
      <c r="G28" s="94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C30" t="s">
        <v>1</v>
      </c>
      <c r="D30" s="43"/>
      <c r="E30" s="44"/>
      <c r="F30" s="45" t="s">
        <v>1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D31" s="14"/>
      <c r="F31" s="1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>
      <c r="H33" s="1"/>
      <c r="I33" s="10"/>
      <c r="J33" s="10"/>
      <c r="K33" s="10"/>
      <c r="L33" s="10"/>
      <c r="M33" s="10"/>
      <c r="N33" s="10"/>
      <c r="O33" s="10"/>
      <c r="P33" s="10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>
      <c r="C34" s="42"/>
      <c r="D34" s="42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>
      <c r="C35" s="8"/>
      <c r="D35" s="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ht="15">
      <c r="C36" s="8"/>
      <c r="D36" s="8"/>
      <c r="H36" s="1"/>
      <c r="I36" s="11"/>
      <c r="J36" s="11"/>
      <c r="K36" s="11"/>
      <c r="L36" s="11"/>
      <c r="N36" s="11"/>
      <c r="O36" s="3"/>
      <c r="Q36" s="3"/>
      <c r="R36" s="1"/>
      <c r="S36" s="1"/>
      <c r="T36" s="1"/>
      <c r="U36" s="1"/>
      <c r="V36" s="1"/>
      <c r="W36" s="1"/>
      <c r="X36" s="1"/>
      <c r="Y36" s="1"/>
      <c r="Z36" s="1"/>
    </row>
    <row r="37" spans="3:26">
      <c r="C37" s="8"/>
      <c r="D37" s="8"/>
      <c r="H37" s="1"/>
      <c r="I37" s="3"/>
      <c r="J37" s="3"/>
      <c r="K37" s="3"/>
      <c r="L37" s="3"/>
      <c r="N37" s="3"/>
      <c r="O37" s="3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>
      <c r="C38" s="8"/>
      <c r="D38" s="8"/>
      <c r="H38" s="1"/>
      <c r="I38" s="3"/>
      <c r="J38" s="3"/>
      <c r="K38" s="3"/>
      <c r="L38" s="3"/>
      <c r="N38" s="3"/>
      <c r="O38" s="3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>
      <c r="C39" s="8"/>
      <c r="D39" s="8"/>
      <c r="H39" s="1"/>
      <c r="I39" s="3"/>
      <c r="J39" s="3"/>
      <c r="K39" s="3"/>
      <c r="L39" s="3"/>
      <c r="N39" s="3"/>
      <c r="O39" s="3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>
      <c r="C40" s="8"/>
      <c r="D40" s="8"/>
      <c r="H40" s="1"/>
      <c r="I40" s="3"/>
      <c r="J40" s="3"/>
      <c r="K40" s="3"/>
      <c r="L40" s="3"/>
      <c r="N40" s="3"/>
      <c r="O40" s="3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>
      <c r="C41" s="8"/>
      <c r="D41" s="8"/>
      <c r="H41" s="1"/>
      <c r="I41" s="3"/>
      <c r="J41" s="3"/>
      <c r="K41" s="3"/>
      <c r="L41" s="3"/>
      <c r="N41" s="3"/>
      <c r="O41" s="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>
      <c r="C42" s="8"/>
      <c r="D42" s="8"/>
      <c r="H42" s="1"/>
      <c r="I42" s="1"/>
      <c r="J42" s="1"/>
      <c r="K42" s="1"/>
      <c r="L42" s="1"/>
      <c r="N42" s="1"/>
      <c r="O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>
      <c r="H43" s="1"/>
      <c r="I43" s="1"/>
      <c r="J43" s="1"/>
      <c r="K43" s="1"/>
      <c r="L43" s="1"/>
      <c r="N43" s="1"/>
      <c r="O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7" spans="3:26">
      <c r="I47" s="759"/>
      <c r="J47" s="752"/>
      <c r="K47" s="753"/>
      <c r="L47" s="754"/>
      <c r="M47" s="754"/>
      <c r="N47" s="754"/>
      <c r="O47" s="754"/>
      <c r="P47" s="754"/>
    </row>
    <row r="48" spans="3:26">
      <c r="I48" s="759"/>
      <c r="J48" s="752"/>
      <c r="K48" s="16"/>
      <c r="L48" s="16"/>
      <c r="M48" s="16"/>
      <c r="N48" s="16"/>
      <c r="O48" s="16"/>
      <c r="P48" s="16"/>
    </row>
    <row r="49" spans="9:17">
      <c r="I49" s="759"/>
      <c r="J49" s="752"/>
      <c r="K49" s="4"/>
      <c r="L49" s="4"/>
      <c r="M49" s="4"/>
      <c r="N49" s="4"/>
      <c r="O49" s="4"/>
      <c r="P49" s="4"/>
    </row>
    <row r="50" spans="9:17">
      <c r="I50" s="759"/>
      <c r="J50" s="752"/>
      <c r="K50" s="755"/>
      <c r="L50" s="756"/>
      <c r="M50" s="17"/>
      <c r="N50" s="757"/>
      <c r="O50" s="757"/>
      <c r="P50" s="756"/>
    </row>
    <row r="51" spans="9:17">
      <c r="I51" s="759"/>
      <c r="J51" s="752"/>
      <c r="K51" s="755"/>
      <c r="L51" s="756"/>
      <c r="M51" s="17"/>
      <c r="N51" s="18"/>
      <c r="O51" s="18"/>
      <c r="P51" s="758"/>
    </row>
    <row r="52" spans="9:17">
      <c r="I52" s="759"/>
      <c r="J52" s="752"/>
      <c r="K52" s="755"/>
      <c r="L52" s="756"/>
      <c r="M52" s="17"/>
      <c r="P52" s="758"/>
    </row>
    <row r="53" spans="9:17">
      <c r="I53" s="759"/>
      <c r="J53" s="752"/>
      <c r="K53" s="755"/>
      <c r="L53" s="756"/>
      <c r="M53" s="17"/>
      <c r="N53" s="15"/>
      <c r="O53" s="15"/>
      <c r="P53" s="758"/>
    </row>
    <row r="54" spans="9:17">
      <c r="I54" s="19"/>
      <c r="J54" s="19"/>
      <c r="K54" s="18"/>
      <c r="L54" s="18"/>
      <c r="M54" s="18"/>
      <c r="N54" s="18"/>
      <c r="O54" s="18"/>
      <c r="P54" s="18"/>
    </row>
    <row r="55" spans="9:17">
      <c r="I55" s="20"/>
      <c r="J55" s="20"/>
      <c r="K55" s="21"/>
      <c r="L55" s="21"/>
      <c r="M55" s="21"/>
      <c r="N55" s="21"/>
      <c r="O55" s="21"/>
      <c r="P55" s="21"/>
    </row>
    <row r="56" spans="9:17">
      <c r="I56" s="23"/>
      <c r="J56" s="24"/>
      <c r="K56" s="25"/>
      <c r="L56" s="25"/>
      <c r="M56" s="26"/>
      <c r="N56" s="25"/>
      <c r="O56" s="25"/>
      <c r="P56" s="25"/>
    </row>
    <row r="57" spans="9:17">
      <c r="I57" s="23"/>
      <c r="J57" s="24"/>
      <c r="K57" s="25"/>
      <c r="L57" s="25"/>
      <c r="M57" s="26"/>
      <c r="N57" s="25"/>
      <c r="O57" s="25"/>
      <c r="P57" s="28"/>
    </row>
    <row r="58" spans="9:17">
      <c r="I58" s="23"/>
      <c r="J58" s="24"/>
      <c r="K58" s="25"/>
      <c r="L58" s="25"/>
      <c r="M58" s="26"/>
      <c r="N58" s="25"/>
      <c r="O58" s="25"/>
      <c r="P58" s="25"/>
    </row>
    <row r="59" spans="9:17">
      <c r="I59" s="23"/>
      <c r="J59" s="24"/>
      <c r="K59" s="25"/>
      <c r="L59" s="25"/>
      <c r="M59" s="26"/>
      <c r="N59" s="25"/>
      <c r="O59" s="25"/>
      <c r="P59" s="25"/>
    </row>
    <row r="60" spans="9:17">
      <c r="I60" s="23"/>
      <c r="J60" s="24"/>
      <c r="K60" s="25"/>
      <c r="L60" s="25"/>
      <c r="M60" s="26"/>
      <c r="N60" s="25"/>
      <c r="O60" s="25"/>
      <c r="P60" s="25"/>
    </row>
    <row r="61" spans="9:17">
      <c r="I61" s="23"/>
      <c r="J61" s="24"/>
      <c r="K61" s="25"/>
      <c r="L61" s="25"/>
      <c r="M61" s="26"/>
      <c r="N61" s="25"/>
      <c r="O61" s="25"/>
      <c r="P61" s="25"/>
    </row>
    <row r="62" spans="9:17">
      <c r="I62" s="37"/>
      <c r="J62" s="38"/>
      <c r="K62" s="39"/>
      <c r="L62" s="39"/>
      <c r="M62" s="40"/>
      <c r="N62" s="39"/>
      <c r="O62" s="39"/>
      <c r="P62" s="39"/>
      <c r="Q62" s="41"/>
    </row>
    <row r="63" spans="9:17">
      <c r="I63" s="29"/>
      <c r="J63" s="30"/>
      <c r="K63" s="31"/>
      <c r="L63" s="31"/>
      <c r="M63" s="32"/>
      <c r="N63" s="31"/>
      <c r="O63" s="31"/>
      <c r="P63" s="31"/>
    </row>
    <row r="64" spans="9:17">
      <c r="I64" s="33"/>
      <c r="J64" s="33"/>
      <c r="K64" s="18"/>
      <c r="L64" s="18"/>
      <c r="M64" s="18"/>
      <c r="N64" s="18"/>
      <c r="O64" s="18"/>
      <c r="P64" s="18"/>
    </row>
    <row r="65" spans="9:16">
      <c r="I65" s="27"/>
      <c r="J65" s="27"/>
      <c r="K65" s="27"/>
      <c r="L65" s="27"/>
      <c r="M65" s="27"/>
      <c r="N65" s="27"/>
      <c r="O65" s="27"/>
      <c r="P65" s="34"/>
    </row>
    <row r="66" spans="9:16">
      <c r="I66" s="750"/>
      <c r="J66" s="750"/>
      <c r="K66" s="751"/>
      <c r="L66" s="751"/>
      <c r="M66" s="751"/>
      <c r="N66" s="751"/>
      <c r="O66" s="751"/>
      <c r="P66" s="751"/>
    </row>
  </sheetData>
  <mergeCells count="33">
    <mergeCell ref="F24:G24"/>
    <mergeCell ref="D26:G27"/>
    <mergeCell ref="D7:E7"/>
    <mergeCell ref="D14:D15"/>
    <mergeCell ref="B21:C21"/>
    <mergeCell ref="B22:B23"/>
    <mergeCell ref="F7:G7"/>
    <mergeCell ref="D10:D11"/>
    <mergeCell ref="B7:C7"/>
    <mergeCell ref="I66:P66"/>
    <mergeCell ref="K47:P47"/>
    <mergeCell ref="K50:K53"/>
    <mergeCell ref="P50:P53"/>
    <mergeCell ref="N50:O50"/>
    <mergeCell ref="I47:I53"/>
    <mergeCell ref="J47:J53"/>
    <mergeCell ref="L50:L53"/>
    <mergeCell ref="B4:G4"/>
    <mergeCell ref="B28:G28"/>
    <mergeCell ref="F11:G11"/>
    <mergeCell ref="F8:G8"/>
    <mergeCell ref="E10:E11"/>
    <mergeCell ref="D19:E19"/>
    <mergeCell ref="B26:B27"/>
    <mergeCell ref="C26:C27"/>
    <mergeCell ref="B15:C15"/>
    <mergeCell ref="D13:E13"/>
    <mergeCell ref="C22:C23"/>
    <mergeCell ref="B5:G5"/>
    <mergeCell ref="E14:E15"/>
    <mergeCell ref="F16:G16"/>
    <mergeCell ref="F21:G21"/>
    <mergeCell ref="F6:G6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enableFormatConditionsCalculation="0">
    <tabColor indexed="50"/>
  </sheetPr>
  <dimension ref="A1:J31"/>
  <sheetViews>
    <sheetView topLeftCell="A13" workbookViewId="0">
      <selection activeCell="L15" sqref="L15"/>
    </sheetView>
  </sheetViews>
  <sheetFormatPr baseColWidth="10" defaultRowHeight="12.75"/>
  <cols>
    <col min="2" max="2" width="16.85546875" customWidth="1"/>
    <col min="3" max="3" width="10.5703125" customWidth="1"/>
    <col min="4" max="4" width="16.28515625" customWidth="1"/>
    <col min="5" max="5" width="17.42578125" customWidth="1"/>
    <col min="6" max="6" width="20.85546875" customWidth="1"/>
    <col min="7" max="7" width="7.140625" customWidth="1"/>
    <col min="8" max="8" width="12.42578125" customWidth="1"/>
    <col min="9" max="9" width="10" customWidth="1"/>
    <col min="10" max="10" width="11.28515625" customWidth="1"/>
  </cols>
  <sheetData>
    <row r="1" spans="1:10" ht="6.75" customHeight="1" thickBot="1">
      <c r="A1" t="s">
        <v>1</v>
      </c>
    </row>
    <row r="2" spans="1:10" ht="23.25" customHeight="1">
      <c r="B2" s="957" t="s">
        <v>31</v>
      </c>
      <c r="C2" s="958"/>
      <c r="D2" s="696" t="s">
        <v>17</v>
      </c>
      <c r="E2" s="696"/>
      <c r="F2" s="696"/>
      <c r="G2" s="696" t="s">
        <v>13</v>
      </c>
      <c r="H2" s="696"/>
      <c r="I2" s="696"/>
      <c r="J2" s="697"/>
    </row>
    <row r="3" spans="1:10" s="64" customFormat="1" ht="15.75" customHeight="1">
      <c r="B3" s="127"/>
      <c r="C3" s="128"/>
      <c r="D3" s="896" t="s">
        <v>44</v>
      </c>
      <c r="E3" s="896"/>
      <c r="F3" s="291" t="s">
        <v>422</v>
      </c>
      <c r="G3" s="295" t="s">
        <v>11</v>
      </c>
      <c r="H3" s="295" t="s">
        <v>12</v>
      </c>
      <c r="I3" s="295" t="s">
        <v>11</v>
      </c>
      <c r="J3" s="296" t="s">
        <v>12</v>
      </c>
    </row>
    <row r="4" spans="1:10" s="64" customFormat="1" ht="15.75" customHeight="1">
      <c r="B4" s="127"/>
      <c r="C4" s="128"/>
      <c r="D4" s="896" t="s">
        <v>45</v>
      </c>
      <c r="E4" s="896"/>
      <c r="F4" s="291" t="s">
        <v>382</v>
      </c>
      <c r="G4" s="391">
        <v>2010</v>
      </c>
      <c r="H4" s="392">
        <v>25833.026504956302</v>
      </c>
      <c r="I4" s="393">
        <v>2014</v>
      </c>
      <c r="J4" s="399">
        <v>28528.372543841517</v>
      </c>
    </row>
    <row r="5" spans="1:10" s="64" customFormat="1" ht="15.75" customHeight="1">
      <c r="B5" s="127"/>
      <c r="C5" s="128"/>
      <c r="D5" s="896" t="s">
        <v>46</v>
      </c>
      <c r="E5" s="896"/>
      <c r="F5" s="291" t="s">
        <v>383</v>
      </c>
      <c r="G5" s="391">
        <v>2011</v>
      </c>
      <c r="H5" s="392">
        <v>26471.124111538182</v>
      </c>
      <c r="I5" s="393">
        <v>2015</v>
      </c>
      <c r="J5" s="399">
        <v>29252.051301328989</v>
      </c>
    </row>
    <row r="6" spans="1:10" s="64" customFormat="1" ht="15.75" customHeight="1">
      <c r="B6" s="127"/>
      <c r="C6" s="128"/>
      <c r="D6" s="896" t="s">
        <v>389</v>
      </c>
      <c r="E6" s="896"/>
      <c r="F6" s="291" t="s">
        <v>384</v>
      </c>
      <c r="G6" s="391">
        <v>2012</v>
      </c>
      <c r="H6" s="392">
        <v>27136.736026619787</v>
      </c>
      <c r="I6" s="393">
        <v>2016</v>
      </c>
      <c r="J6" s="399">
        <v>29994.100310593909</v>
      </c>
    </row>
    <row r="7" spans="1:10" s="64" customFormat="1" ht="15.75" customHeight="1">
      <c r="B7" s="127"/>
      <c r="C7" s="128"/>
      <c r="D7" s="312" t="s">
        <v>413</v>
      </c>
      <c r="E7" s="291"/>
      <c r="F7" s="394" t="s">
        <v>385</v>
      </c>
      <c r="G7" s="395">
        <v>2013</v>
      </c>
      <c r="H7" s="392">
        <v>27822.963093019673</v>
      </c>
      <c r="I7" s="393">
        <v>2017</v>
      </c>
      <c r="J7" s="399">
        <v>30753.538413079936</v>
      </c>
    </row>
    <row r="8" spans="1:10" s="64" customFormat="1" ht="15.75" customHeight="1">
      <c r="B8" s="127"/>
      <c r="C8" s="128"/>
      <c r="D8" s="903" t="s">
        <v>47</v>
      </c>
      <c r="E8" s="903"/>
      <c r="F8" s="291">
        <v>3.9</v>
      </c>
      <c r="G8" s="412"/>
      <c r="H8" s="412"/>
      <c r="I8" s="412"/>
      <c r="J8" s="434"/>
    </row>
    <row r="9" spans="1:10" s="64" customFormat="1" ht="15.75" customHeight="1">
      <c r="B9" s="127"/>
      <c r="C9" s="128"/>
      <c r="D9" s="896" t="s">
        <v>406</v>
      </c>
      <c r="E9" s="896"/>
      <c r="F9" s="291" t="s">
        <v>42</v>
      </c>
      <c r="G9" s="968" t="s">
        <v>313</v>
      </c>
      <c r="H9" s="968"/>
      <c r="I9" s="968"/>
      <c r="J9" s="969"/>
    </row>
    <row r="10" spans="1:10" s="64" customFormat="1" ht="15.75" customHeight="1">
      <c r="B10" s="127"/>
      <c r="C10" s="128"/>
      <c r="D10" s="896" t="s">
        <v>48</v>
      </c>
      <c r="E10" s="896"/>
      <c r="F10" s="291" t="s">
        <v>3</v>
      </c>
      <c r="G10" s="970"/>
      <c r="H10" s="970"/>
      <c r="I10" s="970"/>
      <c r="J10" s="971"/>
    </row>
    <row r="11" spans="1:10" ht="12.75" customHeight="1">
      <c r="B11" s="408"/>
      <c r="C11" s="409"/>
      <c r="D11" s="904" t="s">
        <v>360</v>
      </c>
      <c r="E11" s="905"/>
      <c r="F11" s="905"/>
      <c r="G11" s="972" t="s">
        <v>311</v>
      </c>
      <c r="H11" s="972"/>
      <c r="I11" s="972"/>
      <c r="J11" s="973"/>
    </row>
    <row r="12" spans="1:10" ht="18" customHeight="1">
      <c r="B12" s="849" t="s">
        <v>250</v>
      </c>
      <c r="C12" s="850"/>
      <c r="D12" s="850"/>
      <c r="E12" s="851"/>
      <c r="F12" s="852" t="s">
        <v>423</v>
      </c>
      <c r="G12" s="850"/>
      <c r="H12" s="850"/>
      <c r="I12" s="850"/>
      <c r="J12" s="853"/>
    </row>
    <row r="13" spans="1:10" ht="15.75" customHeight="1">
      <c r="B13" s="116" t="s">
        <v>4</v>
      </c>
      <c r="C13" s="295">
        <v>1990</v>
      </c>
      <c r="D13" s="295">
        <v>2000</v>
      </c>
      <c r="E13" s="287">
        <v>2010</v>
      </c>
      <c r="F13" s="298"/>
      <c r="G13" s="298"/>
      <c r="H13" s="298"/>
      <c r="I13" s="298"/>
      <c r="J13" s="107"/>
    </row>
    <row r="14" spans="1:10" ht="15.75" customHeight="1">
      <c r="B14" s="80" t="s">
        <v>34</v>
      </c>
      <c r="C14" s="118">
        <v>4534</v>
      </c>
      <c r="D14" s="118">
        <v>5782</v>
      </c>
      <c r="E14" s="118">
        <v>7150</v>
      </c>
      <c r="F14" s="298"/>
      <c r="G14" s="298"/>
      <c r="H14" s="298"/>
      <c r="I14" s="298"/>
      <c r="J14" s="107"/>
    </row>
    <row r="15" spans="1:10" ht="15.75" customHeight="1">
      <c r="B15" s="67" t="s">
        <v>33</v>
      </c>
      <c r="C15" s="118">
        <v>1300</v>
      </c>
      <c r="D15" s="118">
        <v>1727</v>
      </c>
      <c r="E15" s="118">
        <v>2213</v>
      </c>
      <c r="F15" s="298"/>
      <c r="G15" s="298"/>
      <c r="H15" s="298"/>
      <c r="I15" s="298"/>
      <c r="J15" s="107"/>
    </row>
    <row r="16" spans="1:10" ht="15.75" customHeight="1">
      <c r="B16" s="80" t="s">
        <v>32</v>
      </c>
      <c r="C16" s="118">
        <v>827</v>
      </c>
      <c r="D16" s="118">
        <v>1237</v>
      </c>
      <c r="E16" s="118">
        <v>1486</v>
      </c>
      <c r="F16" s="298"/>
      <c r="G16" s="298"/>
      <c r="H16" s="298"/>
      <c r="I16" s="298"/>
      <c r="J16" s="107"/>
    </row>
    <row r="17" spans="1:10" ht="15.75" customHeight="1">
      <c r="B17" s="67" t="s">
        <v>169</v>
      </c>
      <c r="C17" s="118">
        <v>706</v>
      </c>
      <c r="D17" s="118">
        <v>1094</v>
      </c>
      <c r="E17" s="118">
        <v>1466</v>
      </c>
      <c r="F17" s="298"/>
      <c r="G17" s="298"/>
      <c r="H17" s="298"/>
      <c r="I17" s="298"/>
      <c r="J17" s="107"/>
    </row>
    <row r="18" spans="1:10" ht="15.75" customHeight="1">
      <c r="B18" s="80" t="s">
        <v>225</v>
      </c>
      <c r="C18" s="307">
        <v>813</v>
      </c>
      <c r="D18" s="118">
        <v>1114</v>
      </c>
      <c r="E18" s="118">
        <v>1294</v>
      </c>
      <c r="F18" s="298"/>
      <c r="G18" s="298"/>
      <c r="H18" s="298"/>
      <c r="I18" s="298"/>
      <c r="J18" s="107"/>
    </row>
    <row r="19" spans="1:10" ht="15.75" customHeight="1">
      <c r="B19" s="80" t="s">
        <v>226</v>
      </c>
      <c r="C19" s="307">
        <v>934</v>
      </c>
      <c r="D19" s="118">
        <v>901</v>
      </c>
      <c r="E19" s="118">
        <v>1130</v>
      </c>
      <c r="F19" s="298"/>
      <c r="G19" s="298"/>
      <c r="H19" s="298"/>
      <c r="I19" s="298"/>
      <c r="J19" s="107"/>
    </row>
    <row r="20" spans="1:10" ht="15.75" customHeight="1">
      <c r="B20" s="183" t="s">
        <v>10</v>
      </c>
      <c r="C20" s="147">
        <v>15967</v>
      </c>
      <c r="D20" s="147">
        <v>20411</v>
      </c>
      <c r="E20" s="147">
        <v>25333</v>
      </c>
      <c r="F20" s="298"/>
      <c r="G20" s="298"/>
      <c r="H20" s="298"/>
      <c r="I20" s="298"/>
      <c r="J20" s="107"/>
    </row>
    <row r="21" spans="1:10" ht="12" customHeight="1">
      <c r="B21" s="965" t="s">
        <v>270</v>
      </c>
      <c r="C21" s="966"/>
      <c r="D21" s="966"/>
      <c r="E21" s="967"/>
      <c r="F21" s="298"/>
      <c r="G21" s="298"/>
      <c r="H21" s="298"/>
      <c r="I21" s="298"/>
      <c r="J21" s="107"/>
    </row>
    <row r="22" spans="1:10" ht="18" customHeight="1">
      <c r="B22" s="895" t="s">
        <v>241</v>
      </c>
      <c r="C22" s="883"/>
      <c r="D22" s="883"/>
      <c r="E22" s="883"/>
      <c r="F22" s="298"/>
      <c r="G22" s="298"/>
      <c r="H22" s="298"/>
      <c r="I22" s="298"/>
      <c r="J22" s="107"/>
    </row>
    <row r="23" spans="1:10" ht="14.25" customHeight="1">
      <c r="B23" s="306" t="s">
        <v>11</v>
      </c>
      <c r="C23" s="287" t="s">
        <v>15</v>
      </c>
      <c r="D23" s="295" t="s">
        <v>37</v>
      </c>
      <c r="E23" s="432" t="s">
        <v>402</v>
      </c>
      <c r="F23" s="298"/>
      <c r="G23" s="298"/>
      <c r="H23" s="298"/>
      <c r="I23" s="298"/>
      <c r="J23" s="107"/>
    </row>
    <row r="24" spans="1:10" ht="14.25" customHeight="1">
      <c r="B24" s="148">
        <v>1980</v>
      </c>
      <c r="C24" s="149">
        <v>2151</v>
      </c>
      <c r="D24" s="313">
        <v>5.54</v>
      </c>
      <c r="E24" s="433"/>
      <c r="F24" s="298"/>
      <c r="G24" s="298"/>
      <c r="H24" s="298"/>
      <c r="I24" s="298"/>
      <c r="J24" s="107"/>
    </row>
    <row r="25" spans="1:10" ht="14.25" customHeight="1">
      <c r="B25" s="148">
        <v>1990</v>
      </c>
      <c r="C25" s="149">
        <v>3175</v>
      </c>
      <c r="D25" s="313">
        <v>5.04</v>
      </c>
      <c r="E25" s="433"/>
      <c r="F25" s="298"/>
      <c r="G25" s="298"/>
      <c r="H25" s="298"/>
      <c r="I25" s="298"/>
      <c r="J25" s="107"/>
    </row>
    <row r="26" spans="1:10" ht="14.25" customHeight="1">
      <c r="B26" s="148">
        <v>2000</v>
      </c>
      <c r="C26" s="149">
        <v>4341</v>
      </c>
      <c r="D26" s="313">
        <v>4.6500000000000004</v>
      </c>
      <c r="E26" s="433">
        <v>30.66</v>
      </c>
      <c r="F26" s="298"/>
      <c r="G26" s="298"/>
      <c r="H26" s="298"/>
      <c r="I26" s="298"/>
      <c r="J26" s="107"/>
    </row>
    <row r="27" spans="1:10" ht="14.25" customHeight="1">
      <c r="B27" s="148">
        <v>2005</v>
      </c>
      <c r="C27" s="149">
        <v>5028</v>
      </c>
      <c r="D27" s="313">
        <v>4.45</v>
      </c>
      <c r="E27" s="433"/>
      <c r="F27" s="298"/>
      <c r="G27" s="298"/>
      <c r="H27" s="298"/>
      <c r="I27" s="298"/>
      <c r="J27" s="107"/>
    </row>
    <row r="28" spans="1:10" ht="14.25" customHeight="1">
      <c r="B28" s="148">
        <v>2010</v>
      </c>
      <c r="C28" s="149">
        <v>6161</v>
      </c>
      <c r="D28" s="313">
        <v>4.1100000000000003</v>
      </c>
      <c r="E28" s="433">
        <v>8.06</v>
      </c>
      <c r="F28" s="298"/>
      <c r="G28" s="298"/>
      <c r="H28" s="298"/>
      <c r="I28" s="298"/>
      <c r="J28" s="107"/>
    </row>
    <row r="29" spans="1:10" ht="14.25" customHeight="1">
      <c r="B29" s="148">
        <v>2015</v>
      </c>
      <c r="C29" s="149">
        <v>6991</v>
      </c>
      <c r="D29" s="313">
        <v>3.9</v>
      </c>
      <c r="E29" s="433">
        <v>5.21</v>
      </c>
      <c r="F29" s="298"/>
      <c r="G29" s="298"/>
      <c r="H29" s="298"/>
      <c r="I29" s="298"/>
      <c r="J29" s="107"/>
    </row>
    <row r="30" spans="1:10">
      <c r="A30" s="1"/>
      <c r="B30" s="959" t="s">
        <v>16</v>
      </c>
      <c r="C30" s="960"/>
      <c r="D30" s="960"/>
      <c r="E30" s="960"/>
      <c r="F30" s="960"/>
      <c r="G30" s="960"/>
      <c r="H30" s="960"/>
      <c r="I30" s="960"/>
      <c r="J30" s="961"/>
    </row>
    <row r="31" spans="1:10" ht="13.5" thickBot="1">
      <c r="B31" s="962" t="s">
        <v>14</v>
      </c>
      <c r="C31" s="963"/>
      <c r="D31" s="963"/>
      <c r="E31" s="963"/>
      <c r="F31" s="963"/>
      <c r="G31" s="963"/>
      <c r="H31" s="963"/>
      <c r="I31" s="963"/>
      <c r="J31" s="964"/>
    </row>
  </sheetData>
  <mergeCells count="19">
    <mergeCell ref="D6:E6"/>
    <mergeCell ref="D9:E9"/>
    <mergeCell ref="D11:F11"/>
    <mergeCell ref="D4:E4"/>
    <mergeCell ref="B2:C2"/>
    <mergeCell ref="B30:J30"/>
    <mergeCell ref="B31:J31"/>
    <mergeCell ref="D3:E3"/>
    <mergeCell ref="G2:J2"/>
    <mergeCell ref="B22:E22"/>
    <mergeCell ref="F12:J12"/>
    <mergeCell ref="B21:E21"/>
    <mergeCell ref="B12:E12"/>
    <mergeCell ref="D10:E10"/>
    <mergeCell ref="D8:E8"/>
    <mergeCell ref="G9:J10"/>
    <mergeCell ref="G11:J11"/>
    <mergeCell ref="D2:F2"/>
    <mergeCell ref="D5:E5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3:AB66"/>
  <sheetViews>
    <sheetView topLeftCell="A13" workbookViewId="0">
      <selection activeCell="B7" sqref="B7:C7"/>
    </sheetView>
  </sheetViews>
  <sheetFormatPr baseColWidth="10" defaultRowHeight="12.75"/>
  <cols>
    <col min="2" max="2" width="34" customWidth="1"/>
    <col min="3" max="3" width="9" customWidth="1"/>
    <col min="4" max="4" width="0.42578125" hidden="1" customWidth="1"/>
    <col min="5" max="5" width="33.42578125" customWidth="1"/>
    <col min="6" max="6" width="9.140625" customWidth="1"/>
    <col min="7" max="7" width="32.140625" customWidth="1"/>
    <col min="8" max="8" width="9.140625" customWidth="1"/>
    <col min="9" max="10" width="8.5703125" customWidth="1"/>
    <col min="11" max="12" width="11.7109375" bestFit="1" customWidth="1"/>
    <col min="13" max="13" width="13.7109375" customWidth="1"/>
    <col min="14" max="14" width="18.85546875" customWidth="1"/>
    <col min="15" max="15" width="16.5703125" bestFit="1" customWidth="1"/>
    <col min="16" max="16" width="17.85546875" bestFit="1" customWidth="1"/>
    <col min="17" max="17" width="14.7109375" bestFit="1" customWidth="1"/>
    <col min="18" max="18" width="16.42578125" bestFit="1" customWidth="1"/>
    <col min="43" max="43" width="22.85546875" customWidth="1"/>
  </cols>
  <sheetData>
    <row r="3" spans="2:28" ht="13.5" thickBot="1"/>
    <row r="4" spans="2:28" ht="23.25" customHeight="1">
      <c r="B4" s="724" t="s">
        <v>136</v>
      </c>
      <c r="C4" s="725"/>
      <c r="D4" s="725"/>
      <c r="E4" s="725"/>
      <c r="F4" s="725"/>
      <c r="G4" s="725"/>
      <c r="H4" s="726"/>
    </row>
    <row r="5" spans="2:28" ht="18" customHeight="1">
      <c r="B5" s="974" t="s">
        <v>0</v>
      </c>
      <c r="C5" s="975"/>
      <c r="D5" s="975"/>
      <c r="E5" s="975"/>
      <c r="F5" s="975"/>
      <c r="G5" s="975"/>
      <c r="H5" s="976"/>
    </row>
    <row r="6" spans="2:28" ht="18" customHeight="1" thickBot="1">
      <c r="B6" s="351" t="s">
        <v>438</v>
      </c>
      <c r="C6" s="352">
        <v>404</v>
      </c>
      <c r="D6" s="353"/>
      <c r="E6" s="354" t="s">
        <v>130</v>
      </c>
      <c r="F6" s="355">
        <v>1920</v>
      </c>
      <c r="G6" s="881" t="s">
        <v>342</v>
      </c>
      <c r="H6" s="882"/>
    </row>
    <row r="7" spans="2:28" ht="18" customHeight="1">
      <c r="B7" s="980" t="s">
        <v>92</v>
      </c>
      <c r="C7" s="981"/>
      <c r="D7" s="66"/>
      <c r="E7" s="885" t="s">
        <v>284</v>
      </c>
      <c r="F7" s="885"/>
      <c r="G7" s="983" t="s">
        <v>116</v>
      </c>
      <c r="H7" s="984"/>
    </row>
    <row r="8" spans="2:28" ht="18" customHeight="1">
      <c r="B8" s="67" t="s">
        <v>114</v>
      </c>
      <c r="C8" s="286">
        <v>781</v>
      </c>
      <c r="D8" s="70"/>
      <c r="E8" s="312" t="s">
        <v>1</v>
      </c>
      <c r="F8" s="299"/>
      <c r="G8" s="801" t="s">
        <v>1</v>
      </c>
      <c r="H8" s="802"/>
    </row>
    <row r="9" spans="2:28" ht="18" customHeight="1">
      <c r="B9" s="67" t="s">
        <v>336</v>
      </c>
      <c r="C9" s="286">
        <v>36026</v>
      </c>
      <c r="D9" s="70"/>
      <c r="E9" s="312" t="s">
        <v>171</v>
      </c>
      <c r="F9" s="307" t="s">
        <v>128</v>
      </c>
      <c r="G9" s="70" t="s">
        <v>107</v>
      </c>
      <c r="H9" s="71">
        <v>930</v>
      </c>
    </row>
    <row r="10" spans="2:28" ht="18" customHeight="1">
      <c r="B10" s="72" t="s">
        <v>96</v>
      </c>
      <c r="C10" s="73">
        <v>34</v>
      </c>
      <c r="D10" s="70"/>
      <c r="E10" s="825" t="s">
        <v>326</v>
      </c>
      <c r="F10" s="982">
        <v>0</v>
      </c>
      <c r="G10" s="70" t="s">
        <v>336</v>
      </c>
      <c r="H10" s="71">
        <v>179106</v>
      </c>
    </row>
    <row r="11" spans="2:28" ht="18" customHeight="1">
      <c r="B11" s="72" t="s">
        <v>97</v>
      </c>
      <c r="C11" s="73">
        <v>3937</v>
      </c>
      <c r="D11" s="70"/>
      <c r="E11" s="825"/>
      <c r="F11" s="982"/>
      <c r="G11" s="883" t="s">
        <v>293</v>
      </c>
      <c r="H11" s="884"/>
    </row>
    <row r="12" spans="2:28" ht="18" customHeight="1">
      <c r="B12" s="72" t="s">
        <v>156</v>
      </c>
      <c r="C12" s="73">
        <v>66</v>
      </c>
      <c r="D12" s="70"/>
      <c r="E12" s="74" t="s">
        <v>186</v>
      </c>
      <c r="F12" s="307">
        <v>0</v>
      </c>
      <c r="G12" s="70" t="s">
        <v>113</v>
      </c>
      <c r="H12" s="75">
        <v>69</v>
      </c>
    </row>
    <row r="13" spans="2:28" ht="18" customHeight="1">
      <c r="B13" s="76" t="s">
        <v>99</v>
      </c>
      <c r="C13" s="77">
        <v>284917</v>
      </c>
      <c r="D13" s="70"/>
      <c r="E13" s="977" t="s">
        <v>285</v>
      </c>
      <c r="F13" s="977"/>
      <c r="G13" s="70" t="s">
        <v>112</v>
      </c>
      <c r="H13" s="78">
        <v>710</v>
      </c>
    </row>
    <row r="14" spans="2:28" ht="18" customHeight="1">
      <c r="B14" s="76" t="s">
        <v>131</v>
      </c>
      <c r="C14" s="77">
        <v>2299</v>
      </c>
      <c r="D14" s="70"/>
      <c r="E14" s="312" t="s">
        <v>299</v>
      </c>
      <c r="F14" s="286">
        <v>921.4</v>
      </c>
      <c r="G14" s="70" t="s">
        <v>105</v>
      </c>
      <c r="H14" s="79" t="s">
        <v>128</v>
      </c>
    </row>
    <row r="15" spans="2:28" ht="18" customHeight="1">
      <c r="B15" s="867" t="s">
        <v>273</v>
      </c>
      <c r="C15" s="868"/>
      <c r="D15" s="70"/>
      <c r="E15" s="312" t="s">
        <v>300</v>
      </c>
      <c r="F15" s="286" t="s">
        <v>355</v>
      </c>
      <c r="G15" s="70" t="s">
        <v>172</v>
      </c>
      <c r="H15" s="78" t="s">
        <v>128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2:28" ht="18" customHeight="1">
      <c r="B16" s="76" t="s">
        <v>271</v>
      </c>
      <c r="C16" s="77">
        <v>4038.37</v>
      </c>
      <c r="D16" s="70"/>
      <c r="E16" s="74" t="s">
        <v>103</v>
      </c>
      <c r="F16" s="286">
        <v>512</v>
      </c>
      <c r="G16" s="883" t="s">
        <v>63</v>
      </c>
      <c r="H16" s="884"/>
      <c r="K16" s="2"/>
      <c r="L16" s="1"/>
      <c r="M16" s="2"/>
      <c r="N16" s="2"/>
      <c r="O16" s="2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8" customHeight="1">
      <c r="B17" s="80" t="s">
        <v>186</v>
      </c>
      <c r="C17" s="286">
        <v>15894.859999999999</v>
      </c>
      <c r="D17" s="70"/>
      <c r="E17" s="74" t="s">
        <v>143</v>
      </c>
      <c r="F17" s="286">
        <v>224</v>
      </c>
      <c r="G17" s="81" t="s">
        <v>106</v>
      </c>
      <c r="H17" s="78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8" customHeight="1">
      <c r="B18" s="82" t="s">
        <v>276</v>
      </c>
      <c r="C18" s="299">
        <v>1379</v>
      </c>
      <c r="D18" s="70"/>
      <c r="E18" s="70" t="s">
        <v>104</v>
      </c>
      <c r="F18" s="286">
        <v>8</v>
      </c>
      <c r="G18" s="81" t="s">
        <v>354</v>
      </c>
      <c r="H18" s="78">
        <v>16</v>
      </c>
      <c r="K18" s="9"/>
      <c r="L18" s="9"/>
      <c r="M18" s="9"/>
      <c r="N18" s="9"/>
      <c r="O18" s="9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8" customHeight="1">
      <c r="B19" s="72" t="s">
        <v>274</v>
      </c>
      <c r="C19" s="83">
        <v>4860.1000000000004</v>
      </c>
      <c r="D19" s="70"/>
      <c r="E19" s="869" t="s">
        <v>115</v>
      </c>
      <c r="F19" s="869"/>
      <c r="G19" s="81" t="s">
        <v>173</v>
      </c>
      <c r="H19" s="78">
        <v>113382</v>
      </c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8" customHeight="1">
      <c r="B20" s="72" t="s">
        <v>275</v>
      </c>
      <c r="C20" s="84">
        <v>0</v>
      </c>
      <c r="D20" s="70"/>
      <c r="E20" s="70" t="s">
        <v>109</v>
      </c>
      <c r="F20" s="286">
        <v>209</v>
      </c>
      <c r="G20" s="70" t="s">
        <v>111</v>
      </c>
      <c r="H20" s="78">
        <v>32</v>
      </c>
      <c r="K20" s="9"/>
      <c r="L20" s="9"/>
      <c r="M20" s="9"/>
      <c r="N20" s="9"/>
      <c r="O20" s="9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8" customHeight="1">
      <c r="B21" s="895" t="s">
        <v>272</v>
      </c>
      <c r="C21" s="883"/>
      <c r="D21" s="70"/>
      <c r="E21" s="70" t="s">
        <v>336</v>
      </c>
      <c r="F21" s="73">
        <v>65619</v>
      </c>
      <c r="G21" s="883" t="s">
        <v>120</v>
      </c>
      <c r="H21" s="884"/>
      <c r="K21" s="9"/>
      <c r="L21" s="9"/>
      <c r="M21" s="9"/>
      <c r="N21" s="9"/>
      <c r="O21" s="9"/>
      <c r="P21" s="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8" customHeight="1">
      <c r="B22" s="803" t="s">
        <v>283</v>
      </c>
      <c r="C22" s="804">
        <v>622</v>
      </c>
      <c r="D22" s="70"/>
      <c r="E22" s="70" t="s">
        <v>117</v>
      </c>
      <c r="F22" s="286">
        <v>324000</v>
      </c>
      <c r="G22" s="81" t="s">
        <v>121</v>
      </c>
      <c r="H22" s="78">
        <f>371+30</f>
        <v>401</v>
      </c>
      <c r="K22" s="9"/>
      <c r="L22" s="9"/>
      <c r="M22" s="9"/>
      <c r="N22" s="9"/>
      <c r="O22" s="9"/>
      <c r="P22" s="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8" customHeight="1">
      <c r="B23" s="803"/>
      <c r="C23" s="805"/>
      <c r="D23" s="70"/>
      <c r="E23" s="81" t="s">
        <v>165</v>
      </c>
      <c r="F23" s="73">
        <v>38880</v>
      </c>
      <c r="G23" s="81" t="s">
        <v>122</v>
      </c>
      <c r="H23" s="78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8" customHeight="1">
      <c r="B24" s="67" t="s">
        <v>132</v>
      </c>
      <c r="C24" s="286">
        <v>568</v>
      </c>
      <c r="D24" s="70"/>
      <c r="E24" s="81" t="s">
        <v>149</v>
      </c>
      <c r="F24" s="73">
        <v>81</v>
      </c>
      <c r="G24" s="977" t="s">
        <v>123</v>
      </c>
      <c r="H24" s="97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8" customHeight="1">
      <c r="A25" t="s">
        <v>1</v>
      </c>
      <c r="B25" s="67" t="s">
        <v>252</v>
      </c>
      <c r="C25" s="286">
        <v>14411</v>
      </c>
      <c r="D25" s="70"/>
      <c r="E25" s="86" t="s">
        <v>119</v>
      </c>
      <c r="F25" s="286">
        <v>8092</v>
      </c>
      <c r="G25" s="70" t="s">
        <v>124</v>
      </c>
      <c r="H25" s="78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8" customHeight="1">
      <c r="B26" s="803" t="s">
        <v>351</v>
      </c>
      <c r="C26" s="804">
        <v>16380</v>
      </c>
      <c r="D26" s="65"/>
      <c r="E26" s="979" t="s">
        <v>353</v>
      </c>
      <c r="F26" s="879"/>
      <c r="G26" s="879"/>
      <c r="H26" s="88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8" customHeight="1">
      <c r="B27" s="803"/>
      <c r="C27" s="804"/>
      <c r="D27" s="65"/>
      <c r="E27" s="879"/>
      <c r="F27" s="879"/>
      <c r="G27" s="879"/>
      <c r="H27" s="88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8" customHeight="1" thickBot="1">
      <c r="B28" s="887" t="s">
        <v>164</v>
      </c>
      <c r="C28" s="888"/>
      <c r="D28" s="888"/>
      <c r="E28" s="888"/>
      <c r="F28" s="888"/>
      <c r="G28" s="888"/>
      <c r="H28" s="889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C30" t="s">
        <v>1</v>
      </c>
      <c r="E30" s="43"/>
      <c r="F30" s="44"/>
      <c r="G30" s="45" t="s">
        <v>1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E31" s="14" t="s">
        <v>1</v>
      </c>
      <c r="G31" s="14" t="s">
        <v>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3:28">
      <c r="K33" s="10"/>
      <c r="L33" s="10"/>
      <c r="M33" s="10"/>
      <c r="N33" s="10"/>
      <c r="O33" s="10"/>
      <c r="P33" s="10"/>
      <c r="Q33" s="10"/>
      <c r="R33" s="10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3:28">
      <c r="C34" s="42"/>
      <c r="E34" s="4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3:28">
      <c r="C35" s="8"/>
      <c r="E35" s="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3:28" ht="15">
      <c r="C36" s="8"/>
      <c r="E36" s="8"/>
      <c r="K36" s="11"/>
      <c r="L36" s="11"/>
      <c r="M36" s="11"/>
      <c r="N36" s="11"/>
      <c r="P36" s="11"/>
      <c r="Q36" s="3"/>
      <c r="S36" s="3"/>
      <c r="T36" s="1"/>
      <c r="U36" s="1"/>
      <c r="V36" s="1"/>
      <c r="W36" s="1"/>
      <c r="X36" s="1"/>
      <c r="Y36" s="1"/>
      <c r="Z36" s="1"/>
      <c r="AA36" s="1"/>
      <c r="AB36" s="1"/>
    </row>
    <row r="37" spans="3:28">
      <c r="C37" s="8"/>
      <c r="E37" s="8"/>
      <c r="K37" s="3"/>
      <c r="L37" s="3"/>
      <c r="M37" s="3"/>
      <c r="N37" s="3"/>
      <c r="P37" s="3"/>
      <c r="Q37" s="3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3:28">
      <c r="C38" s="8"/>
      <c r="E38" s="8"/>
      <c r="K38" s="3"/>
      <c r="L38" s="3"/>
      <c r="M38" s="3"/>
      <c r="N38" s="3"/>
      <c r="P38" s="3"/>
      <c r="Q38" s="3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3:28">
      <c r="C39" s="8"/>
      <c r="E39" s="8"/>
      <c r="K39" s="3"/>
      <c r="L39" s="3"/>
      <c r="M39" s="3"/>
      <c r="N39" s="3"/>
      <c r="P39" s="3"/>
      <c r="Q39" s="3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3:28">
      <c r="C40" s="8"/>
      <c r="E40" s="8"/>
      <c r="K40" s="3"/>
      <c r="L40" s="3"/>
      <c r="M40" s="3"/>
      <c r="N40" s="3"/>
      <c r="P40" s="3"/>
      <c r="Q40" s="3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3:28">
      <c r="C41" s="8"/>
      <c r="E41" s="8"/>
      <c r="I41" s="3"/>
      <c r="J41" s="3"/>
      <c r="K41" s="3"/>
      <c r="L41" s="3"/>
      <c r="M41" s="3"/>
      <c r="N41" s="3"/>
      <c r="P41" s="3"/>
      <c r="Q41" s="3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3:28">
      <c r="C42" s="8"/>
      <c r="E42" s="8"/>
      <c r="I42" s="1"/>
      <c r="J42" s="1"/>
      <c r="K42" s="1"/>
      <c r="L42" s="1"/>
      <c r="M42" s="1"/>
      <c r="N42" s="1"/>
      <c r="P42" s="1"/>
      <c r="Q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3:28">
      <c r="I43" s="1"/>
      <c r="J43" s="1"/>
      <c r="K43" s="1"/>
      <c r="L43" s="1"/>
      <c r="M43" s="1"/>
      <c r="N43" s="1"/>
      <c r="P43" s="1"/>
      <c r="Q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3:28"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7" spans="3:28">
      <c r="I47" s="733"/>
      <c r="J47" s="733"/>
      <c r="K47" s="759"/>
      <c r="L47" s="752"/>
      <c r="M47" s="753"/>
      <c r="N47" s="754"/>
      <c r="O47" s="754"/>
      <c r="P47" s="754"/>
      <c r="Q47" s="754"/>
      <c r="R47" s="754"/>
    </row>
    <row r="48" spans="3:28">
      <c r="I48" s="733"/>
      <c r="J48" s="733"/>
      <c r="K48" s="759"/>
      <c r="L48" s="752"/>
      <c r="M48" s="16"/>
      <c r="N48" s="16"/>
      <c r="O48" s="16"/>
      <c r="P48" s="16"/>
      <c r="Q48" s="16"/>
      <c r="R48" s="16"/>
    </row>
    <row r="49" spans="9:19">
      <c r="I49" s="733"/>
      <c r="J49" s="733"/>
      <c r="K49" s="759"/>
      <c r="L49" s="752"/>
      <c r="M49" s="4"/>
      <c r="N49" s="4"/>
      <c r="O49" s="4"/>
      <c r="P49" s="4"/>
      <c r="Q49" s="4"/>
      <c r="R49" s="4"/>
    </row>
    <row r="50" spans="9:19">
      <c r="I50" s="733"/>
      <c r="J50" s="733"/>
      <c r="K50" s="759"/>
      <c r="L50" s="752"/>
      <c r="M50" s="755"/>
      <c r="N50" s="756"/>
      <c r="O50" s="17"/>
      <c r="P50" s="757"/>
      <c r="Q50" s="757"/>
      <c r="R50" s="756"/>
    </row>
    <row r="51" spans="9:19">
      <c r="I51" s="733"/>
      <c r="J51" s="733"/>
      <c r="K51" s="759"/>
      <c r="L51" s="752"/>
      <c r="M51" s="755"/>
      <c r="N51" s="756"/>
      <c r="O51" s="17"/>
      <c r="P51" s="18"/>
      <c r="Q51" s="18"/>
      <c r="R51" s="758"/>
    </row>
    <row r="52" spans="9:19">
      <c r="I52" s="733"/>
      <c r="J52" s="733"/>
      <c r="K52" s="759"/>
      <c r="L52" s="752"/>
      <c r="M52" s="755"/>
      <c r="N52" s="756"/>
      <c r="O52" s="17"/>
      <c r="R52" s="758"/>
    </row>
    <row r="53" spans="9:19">
      <c r="I53" s="733"/>
      <c r="J53" s="733"/>
      <c r="K53" s="759"/>
      <c r="L53" s="752"/>
      <c r="M53" s="755"/>
      <c r="N53" s="756"/>
      <c r="O53" s="17"/>
      <c r="P53" s="15"/>
      <c r="Q53" s="15"/>
      <c r="R53" s="758"/>
    </row>
    <row r="54" spans="9:19">
      <c r="I54" s="19"/>
      <c r="J54" s="19"/>
      <c r="K54" s="19"/>
      <c r="L54" s="19"/>
      <c r="M54" s="18"/>
      <c r="N54" s="18"/>
      <c r="O54" s="18"/>
      <c r="P54" s="18"/>
      <c r="Q54" s="18"/>
      <c r="R54" s="18"/>
    </row>
    <row r="55" spans="9:19">
      <c r="I55" s="734"/>
      <c r="J55" s="734"/>
      <c r="K55" s="20"/>
      <c r="L55" s="20"/>
      <c r="M55" s="21"/>
      <c r="N55" s="21"/>
      <c r="O55" s="21"/>
      <c r="P55" s="21"/>
      <c r="Q55" s="21"/>
      <c r="R55" s="21"/>
    </row>
    <row r="56" spans="9:19">
      <c r="I56" s="22"/>
      <c r="J56" s="22"/>
      <c r="K56" s="23"/>
      <c r="L56" s="24"/>
      <c r="M56" s="25"/>
      <c r="N56" s="25"/>
      <c r="O56" s="26"/>
      <c r="P56" s="25"/>
      <c r="Q56" s="25"/>
      <c r="R56" s="25"/>
    </row>
    <row r="57" spans="9:19">
      <c r="I57" s="27"/>
      <c r="J57" s="27"/>
      <c r="K57" s="23"/>
      <c r="L57" s="24"/>
      <c r="M57" s="25"/>
      <c r="N57" s="25"/>
      <c r="O57" s="26"/>
      <c r="P57" s="25"/>
      <c r="Q57" s="25"/>
      <c r="R57" s="28"/>
    </row>
    <row r="58" spans="9:19">
      <c r="I58" s="27"/>
      <c r="J58" s="27"/>
      <c r="K58" s="23"/>
      <c r="L58" s="24"/>
      <c r="M58" s="25"/>
      <c r="N58" s="25"/>
      <c r="O58" s="26"/>
      <c r="P58" s="25"/>
      <c r="Q58" s="25"/>
      <c r="R58" s="25"/>
    </row>
    <row r="59" spans="9:19">
      <c r="I59" s="27"/>
      <c r="J59" s="27"/>
      <c r="K59" s="23"/>
      <c r="L59" s="24"/>
      <c r="M59" s="25"/>
      <c r="N59" s="25"/>
      <c r="O59" s="26"/>
      <c r="P59" s="25"/>
      <c r="Q59" s="25"/>
      <c r="R59" s="25"/>
    </row>
    <row r="60" spans="9:19">
      <c r="I60" s="22"/>
      <c r="J60" s="22"/>
      <c r="K60" s="23"/>
      <c r="L60" s="24"/>
      <c r="M60" s="25"/>
      <c r="N60" s="25"/>
      <c r="O60" s="26"/>
      <c r="P60" s="25"/>
      <c r="Q60" s="25"/>
      <c r="R60" s="25"/>
    </row>
    <row r="61" spans="9:19">
      <c r="I61" s="22"/>
      <c r="J61" s="22"/>
      <c r="K61" s="23"/>
      <c r="L61" s="24"/>
      <c r="M61" s="25"/>
      <c r="N61" s="25"/>
      <c r="O61" s="26"/>
      <c r="P61" s="25"/>
      <c r="Q61" s="25"/>
      <c r="R61" s="25"/>
    </row>
    <row r="62" spans="9:19">
      <c r="I62" s="36"/>
      <c r="J62" s="36"/>
      <c r="K62" s="37"/>
      <c r="L62" s="38"/>
      <c r="M62" s="39"/>
      <c r="N62" s="39"/>
      <c r="O62" s="40"/>
      <c r="P62" s="39"/>
      <c r="Q62" s="39"/>
      <c r="R62" s="39"/>
      <c r="S62" s="41"/>
    </row>
    <row r="63" spans="9:19">
      <c r="I63" s="22"/>
      <c r="J63" s="22"/>
      <c r="K63" s="29"/>
      <c r="L63" s="30"/>
      <c r="M63" s="31"/>
      <c r="N63" s="31"/>
      <c r="O63" s="32"/>
      <c r="P63" s="31"/>
      <c r="Q63" s="31"/>
      <c r="R63" s="31"/>
    </row>
    <row r="64" spans="9:19">
      <c r="I64" s="735"/>
      <c r="J64" s="735"/>
      <c r="K64" s="33"/>
      <c r="L64" s="33"/>
      <c r="M64" s="18"/>
      <c r="N64" s="18"/>
      <c r="O64" s="18"/>
      <c r="P64" s="18"/>
      <c r="Q64" s="18"/>
      <c r="R64" s="18"/>
    </row>
    <row r="65" spans="9:18">
      <c r="I65" s="27"/>
      <c r="J65" s="27"/>
      <c r="K65" s="27"/>
      <c r="L65" s="27"/>
      <c r="M65" s="27"/>
      <c r="N65" s="27"/>
      <c r="O65" s="27"/>
      <c r="P65" s="27"/>
      <c r="Q65" s="27"/>
      <c r="R65" s="34"/>
    </row>
    <row r="66" spans="9:18">
      <c r="I66" s="27"/>
      <c r="J66" s="750"/>
      <c r="K66" s="750"/>
      <c r="L66" s="750"/>
      <c r="M66" s="751"/>
      <c r="N66" s="751"/>
      <c r="O66" s="751"/>
      <c r="P66" s="751"/>
      <c r="Q66" s="751"/>
      <c r="R66" s="751"/>
    </row>
  </sheetData>
  <mergeCells count="34">
    <mergeCell ref="P50:Q50"/>
    <mergeCell ref="G11:H11"/>
    <mergeCell ref="G6:H6"/>
    <mergeCell ref="J66:R66"/>
    <mergeCell ref="M47:R47"/>
    <mergeCell ref="I64:J64"/>
    <mergeCell ref="R50:R53"/>
    <mergeCell ref="I55:J55"/>
    <mergeCell ref="L47:L53"/>
    <mergeCell ref="G7:H7"/>
    <mergeCell ref="B7:C7"/>
    <mergeCell ref="B15:C15"/>
    <mergeCell ref="I47:J53"/>
    <mergeCell ref="K47:K53"/>
    <mergeCell ref="G8:H8"/>
    <mergeCell ref="E10:E11"/>
    <mergeCell ref="F10:F11"/>
    <mergeCell ref="E13:F13"/>
    <mergeCell ref="B4:H4"/>
    <mergeCell ref="B5:H5"/>
    <mergeCell ref="N50:N53"/>
    <mergeCell ref="G16:H16"/>
    <mergeCell ref="G21:H21"/>
    <mergeCell ref="B26:B27"/>
    <mergeCell ref="C22:C23"/>
    <mergeCell ref="M50:M53"/>
    <mergeCell ref="E19:F19"/>
    <mergeCell ref="G24:H24"/>
    <mergeCell ref="E26:H27"/>
    <mergeCell ref="C26:C27"/>
    <mergeCell ref="E7:F7"/>
    <mergeCell ref="B28:H28"/>
    <mergeCell ref="B21:C21"/>
    <mergeCell ref="B22:B23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1:J35"/>
  <sheetViews>
    <sheetView workbookViewId="0">
      <selection activeCell="L34" sqref="L34"/>
    </sheetView>
  </sheetViews>
  <sheetFormatPr baseColWidth="10" defaultRowHeight="12.75"/>
  <cols>
    <col min="2" max="2" width="17.85546875" customWidth="1"/>
    <col min="3" max="3" width="10.42578125" customWidth="1"/>
    <col min="4" max="4" width="14.42578125" customWidth="1"/>
    <col min="5" max="5" width="17.5703125" customWidth="1"/>
    <col min="6" max="6" width="25.7109375" customWidth="1"/>
    <col min="7" max="7" width="6.140625" customWidth="1"/>
    <col min="8" max="8" width="11.7109375" customWidth="1"/>
    <col min="9" max="9" width="5.42578125" customWidth="1"/>
    <col min="10" max="10" width="13.85546875" customWidth="1"/>
  </cols>
  <sheetData>
    <row r="1" spans="1:10" ht="7.5" customHeight="1" thickBot="1">
      <c r="A1" t="s">
        <v>1</v>
      </c>
    </row>
    <row r="2" spans="1:10" ht="16.5" thickBot="1">
      <c r="B2" s="152" t="s">
        <v>2</v>
      </c>
      <c r="C2" s="153"/>
      <c r="D2" s="789" t="s">
        <v>17</v>
      </c>
      <c r="E2" s="789"/>
      <c r="F2" s="789"/>
      <c r="G2" s="989" t="s">
        <v>13</v>
      </c>
      <c r="H2" s="989"/>
      <c r="I2" s="989"/>
      <c r="J2" s="818"/>
    </row>
    <row r="3" spans="1:10">
      <c r="B3" s="131"/>
      <c r="C3" s="110"/>
      <c r="D3" s="985" t="s">
        <v>44</v>
      </c>
      <c r="E3" s="986"/>
      <c r="F3" s="168" t="s">
        <v>424</v>
      </c>
      <c r="G3" s="144" t="s">
        <v>11</v>
      </c>
      <c r="H3" s="145" t="s">
        <v>12</v>
      </c>
      <c r="I3" s="145" t="s">
        <v>11</v>
      </c>
      <c r="J3" s="146" t="s">
        <v>12</v>
      </c>
    </row>
    <row r="4" spans="1:10" ht="12.75" customHeight="1">
      <c r="B4" s="131"/>
      <c r="C4" s="110"/>
      <c r="D4" s="707" t="s">
        <v>388</v>
      </c>
      <c r="E4" s="708"/>
      <c r="F4" s="154" t="s">
        <v>386</v>
      </c>
      <c r="G4" s="134">
        <v>2010</v>
      </c>
      <c r="H4" s="135">
        <v>211838.26158600359</v>
      </c>
      <c r="I4" s="136">
        <v>2014</v>
      </c>
      <c r="J4" s="137">
        <v>234035.81042771199</v>
      </c>
    </row>
    <row r="5" spans="1:10">
      <c r="B5" s="131"/>
      <c r="C5" s="110"/>
      <c r="D5" s="707" t="s">
        <v>46</v>
      </c>
      <c r="E5" s="708"/>
      <c r="F5" s="154" t="s">
        <v>387</v>
      </c>
      <c r="G5" s="134">
        <v>2011</v>
      </c>
      <c r="H5" s="135">
        <v>217033.2721089937</v>
      </c>
      <c r="I5" s="136">
        <v>2015</v>
      </c>
      <c r="J5" s="138">
        <v>240018.55565148662</v>
      </c>
    </row>
    <row r="6" spans="1:10">
      <c r="B6" s="131"/>
      <c r="C6" s="110"/>
      <c r="D6" s="707" t="s">
        <v>389</v>
      </c>
      <c r="E6" s="708"/>
      <c r="F6" s="154" t="s">
        <v>384</v>
      </c>
      <c r="G6" s="134">
        <v>2012</v>
      </c>
      <c r="H6" s="135">
        <v>222511.55798985608</v>
      </c>
      <c r="I6" s="136">
        <v>2016</v>
      </c>
      <c r="J6" s="138">
        <v>246110.20522047894</v>
      </c>
    </row>
    <row r="7" spans="1:10">
      <c r="B7" s="131"/>
      <c r="C7" s="110"/>
      <c r="D7" s="142" t="s">
        <v>413</v>
      </c>
      <c r="E7" s="141"/>
      <c r="F7" s="155" t="s">
        <v>391</v>
      </c>
      <c r="G7" s="156">
        <v>2013</v>
      </c>
      <c r="H7" s="135">
        <v>228190.45672661401</v>
      </c>
      <c r="I7" s="136">
        <v>2017</v>
      </c>
      <c r="J7" s="138">
        <v>252291.07746997903</v>
      </c>
    </row>
    <row r="8" spans="1:10" ht="12.75" customHeight="1">
      <c r="B8" s="131"/>
      <c r="C8" s="110"/>
      <c r="D8" s="790" t="s">
        <v>47</v>
      </c>
      <c r="E8" s="791"/>
      <c r="F8" s="157">
        <v>3.4</v>
      </c>
      <c r="G8" s="2"/>
      <c r="H8" s="2"/>
      <c r="I8" s="2"/>
      <c r="J8" s="107"/>
    </row>
    <row r="9" spans="1:10">
      <c r="B9" s="131"/>
      <c r="C9" s="110"/>
      <c r="D9" s="707" t="s">
        <v>406</v>
      </c>
      <c r="E9" s="708"/>
      <c r="F9" s="158" t="s">
        <v>207</v>
      </c>
      <c r="G9" s="778" t="s">
        <v>310</v>
      </c>
      <c r="H9" s="779"/>
      <c r="I9" s="779"/>
      <c r="J9" s="780"/>
    </row>
    <row r="10" spans="1:10">
      <c r="B10" s="131"/>
      <c r="C10" s="110"/>
      <c r="D10" s="707" t="s">
        <v>48</v>
      </c>
      <c r="E10" s="708"/>
      <c r="F10" s="154" t="s">
        <v>3</v>
      </c>
      <c r="G10" s="781"/>
      <c r="H10" s="722"/>
      <c r="I10" s="722"/>
      <c r="J10" s="723"/>
    </row>
    <row r="11" spans="1:10" ht="13.5" thickBot="1">
      <c r="B11" s="131"/>
      <c r="C11" s="110"/>
      <c r="D11" s="796" t="s">
        <v>360</v>
      </c>
      <c r="E11" s="998"/>
      <c r="F11" s="998"/>
      <c r="G11" s="694" t="s">
        <v>311</v>
      </c>
      <c r="H11" s="694"/>
      <c r="I11" s="694"/>
      <c r="J11" s="695"/>
    </row>
    <row r="12" spans="1:10">
      <c r="B12" s="131"/>
      <c r="C12" s="110"/>
      <c r="D12" s="104"/>
      <c r="E12" s="2"/>
      <c r="F12" s="2"/>
      <c r="G12" s="103"/>
      <c r="H12" s="103"/>
      <c r="I12" s="103"/>
      <c r="J12" s="102"/>
    </row>
    <row r="13" spans="1:10">
      <c r="B13" s="131"/>
      <c r="C13" s="110"/>
      <c r="D13" s="104"/>
      <c r="E13" s="2"/>
      <c r="F13" s="2"/>
      <c r="G13" s="103"/>
      <c r="H13" s="103"/>
      <c r="I13" s="103"/>
      <c r="J13" s="102"/>
    </row>
    <row r="14" spans="1:10" ht="13.5" thickBot="1">
      <c r="B14" s="131"/>
      <c r="C14" s="110"/>
      <c r="D14" s="104"/>
      <c r="E14" s="2"/>
      <c r="F14" s="2"/>
      <c r="G14" s="103"/>
      <c r="H14" s="103"/>
      <c r="I14" s="103"/>
      <c r="J14" s="102"/>
    </row>
    <row r="15" spans="1:10" ht="13.5" thickBot="1">
      <c r="B15" s="996" t="s">
        <v>250</v>
      </c>
      <c r="C15" s="997"/>
      <c r="D15" s="997"/>
      <c r="E15" s="997"/>
      <c r="F15" s="990" t="s">
        <v>425</v>
      </c>
      <c r="G15" s="991"/>
      <c r="H15" s="991"/>
      <c r="I15" s="991"/>
      <c r="J15" s="992"/>
    </row>
    <row r="16" spans="1:10">
      <c r="B16" s="116" t="s">
        <v>4</v>
      </c>
      <c r="C16" s="99">
        <v>1990</v>
      </c>
      <c r="D16" s="117">
        <v>2000</v>
      </c>
      <c r="E16" s="117">
        <v>2010</v>
      </c>
      <c r="F16" s="110"/>
      <c r="G16" s="110"/>
      <c r="H16" s="110"/>
      <c r="I16" s="110"/>
      <c r="J16" s="111"/>
    </row>
    <row r="17" spans="2:10">
      <c r="B17" s="80" t="s">
        <v>5</v>
      </c>
      <c r="C17" s="118">
        <v>94158</v>
      </c>
      <c r="D17" s="118">
        <v>121602</v>
      </c>
      <c r="E17" s="119">
        <v>151243</v>
      </c>
      <c r="F17" s="110"/>
      <c r="G17" s="110"/>
      <c r="H17" s="110"/>
      <c r="I17" s="110"/>
      <c r="J17" s="111"/>
    </row>
    <row r="18" spans="2:10">
      <c r="B18" s="80" t="s">
        <v>7</v>
      </c>
      <c r="C18" s="118">
        <v>3610</v>
      </c>
      <c r="D18" s="118">
        <v>4493</v>
      </c>
      <c r="E18" s="119">
        <v>5326</v>
      </c>
      <c r="F18" s="110"/>
      <c r="G18" s="110"/>
      <c r="H18" s="110"/>
      <c r="I18" s="110"/>
      <c r="J18" s="111"/>
    </row>
    <row r="19" spans="2:10">
      <c r="B19" s="80" t="s">
        <v>8</v>
      </c>
      <c r="C19" s="118">
        <v>2916</v>
      </c>
      <c r="D19" s="118">
        <v>3668</v>
      </c>
      <c r="E19" s="119">
        <v>4011</v>
      </c>
      <c r="F19" s="110"/>
      <c r="G19" s="110"/>
      <c r="H19" s="110"/>
      <c r="I19" s="110"/>
      <c r="J19" s="111"/>
    </row>
    <row r="20" spans="2:10">
      <c r="B20" s="80" t="s">
        <v>9</v>
      </c>
      <c r="C20" s="118">
        <v>2795</v>
      </c>
      <c r="D20" s="118">
        <v>2934</v>
      </c>
      <c r="E20" s="119">
        <v>2911</v>
      </c>
      <c r="F20" s="110"/>
      <c r="G20" s="110"/>
      <c r="H20" s="110"/>
      <c r="I20" s="110"/>
      <c r="J20" s="111"/>
    </row>
    <row r="21" spans="2:10">
      <c r="B21" s="80" t="s">
        <v>196</v>
      </c>
      <c r="C21" s="118">
        <v>2795</v>
      </c>
      <c r="D21" s="118">
        <v>2921</v>
      </c>
      <c r="E21" s="119">
        <v>2869</v>
      </c>
      <c r="F21" s="110"/>
      <c r="G21" s="110"/>
      <c r="H21" s="110"/>
      <c r="I21" s="110"/>
      <c r="J21" s="111"/>
    </row>
    <row r="22" spans="2:10">
      <c r="B22" s="80" t="s">
        <v>229</v>
      </c>
      <c r="C22" s="118">
        <v>2630</v>
      </c>
      <c r="D22" s="118">
        <v>2276</v>
      </c>
      <c r="E22" s="118">
        <v>2235</v>
      </c>
      <c r="F22" s="110"/>
      <c r="G22" s="110"/>
      <c r="H22" s="110"/>
      <c r="I22" s="110"/>
      <c r="J22" s="111"/>
    </row>
    <row r="23" spans="2:10">
      <c r="B23" s="116" t="s">
        <v>10</v>
      </c>
      <c r="C23" s="159">
        <v>172563</v>
      </c>
      <c r="D23" s="159">
        <v>208164</v>
      </c>
      <c r="E23" s="159">
        <v>207812</v>
      </c>
      <c r="F23" s="110"/>
      <c r="G23" s="110"/>
      <c r="H23" s="110"/>
      <c r="I23" s="110"/>
      <c r="J23" s="111"/>
    </row>
    <row r="24" spans="2:10">
      <c r="B24" s="160" t="s">
        <v>197</v>
      </c>
      <c r="C24" s="161"/>
      <c r="D24" s="161"/>
      <c r="E24" s="161"/>
      <c r="F24" s="110"/>
      <c r="G24" s="110"/>
      <c r="H24" s="110"/>
      <c r="I24" s="110"/>
      <c r="J24" s="111"/>
    </row>
    <row r="25" spans="2:10">
      <c r="B25" s="160"/>
      <c r="C25" s="161"/>
      <c r="D25" s="161"/>
      <c r="E25" s="161"/>
      <c r="F25" s="110"/>
      <c r="G25" s="110"/>
      <c r="H25" s="110"/>
      <c r="I25" s="110"/>
      <c r="J25" s="111"/>
    </row>
    <row r="26" spans="2:10" ht="13.5" thickBot="1">
      <c r="B26" s="987" t="s">
        <v>241</v>
      </c>
      <c r="C26" s="988"/>
      <c r="D26" s="988"/>
      <c r="E26" s="988"/>
      <c r="F26" s="110"/>
      <c r="G26" s="110"/>
      <c r="H26" s="110"/>
      <c r="I26" s="110"/>
      <c r="J26" s="111"/>
    </row>
    <row r="27" spans="2:10" ht="25.5">
      <c r="B27" s="121" t="s">
        <v>11</v>
      </c>
      <c r="C27" s="122" t="s">
        <v>199</v>
      </c>
      <c r="D27" s="166" t="s">
        <v>37</v>
      </c>
      <c r="E27" s="100" t="s">
        <v>402</v>
      </c>
      <c r="F27" s="110"/>
      <c r="G27" s="110"/>
      <c r="H27" s="110"/>
      <c r="I27" s="110"/>
      <c r="J27" s="111"/>
    </row>
    <row r="28" spans="2:10">
      <c r="B28" s="123">
        <v>1980</v>
      </c>
      <c r="C28" s="119">
        <v>19055</v>
      </c>
      <c r="D28" s="120">
        <v>5.14</v>
      </c>
      <c r="E28" s="112"/>
      <c r="F28" s="110"/>
      <c r="G28" s="110"/>
      <c r="H28" s="110"/>
      <c r="I28" s="110"/>
      <c r="J28" s="111"/>
    </row>
    <row r="29" spans="2:10">
      <c r="B29" s="123">
        <v>1990</v>
      </c>
      <c r="C29" s="119">
        <v>35859</v>
      </c>
      <c r="D29" s="120">
        <v>4.79</v>
      </c>
      <c r="E29" s="112"/>
      <c r="F29" s="110"/>
      <c r="G29" s="110"/>
      <c r="H29" s="110"/>
      <c r="I29" s="110"/>
      <c r="J29" s="111"/>
    </row>
    <row r="30" spans="2:10">
      <c r="B30" s="123">
        <v>2000</v>
      </c>
      <c r="C30" s="119">
        <v>48531</v>
      </c>
      <c r="D30" s="120">
        <v>4.21</v>
      </c>
      <c r="E30" s="112">
        <v>16.559999999999999</v>
      </c>
      <c r="F30" s="993" t="s">
        <v>1</v>
      </c>
      <c r="G30" s="994"/>
      <c r="H30" s="994"/>
      <c r="I30" s="994"/>
      <c r="J30" s="995"/>
    </row>
    <row r="31" spans="2:10">
      <c r="B31" s="315" t="s">
        <v>443</v>
      </c>
      <c r="C31" s="119">
        <v>65874</v>
      </c>
      <c r="D31" s="165">
        <v>3.69</v>
      </c>
      <c r="E31" s="167">
        <v>5.48</v>
      </c>
      <c r="F31" s="110"/>
      <c r="G31" s="110"/>
      <c r="H31" s="110"/>
      <c r="I31" s="110"/>
      <c r="J31" s="111"/>
    </row>
    <row r="32" spans="2:10">
      <c r="B32" s="123">
        <v>2015</v>
      </c>
      <c r="C32" s="119">
        <v>64766</v>
      </c>
      <c r="D32" s="165">
        <v>2.73</v>
      </c>
      <c r="E32" s="167">
        <v>2.73</v>
      </c>
      <c r="F32" s="110"/>
      <c r="G32" s="110"/>
      <c r="H32" s="110"/>
      <c r="I32" s="110"/>
      <c r="J32" s="111"/>
    </row>
    <row r="33" spans="2:10">
      <c r="B33" s="131" t="s">
        <v>16</v>
      </c>
      <c r="C33" s="110"/>
      <c r="D33" s="110"/>
      <c r="E33" s="110"/>
      <c r="F33" s="110"/>
      <c r="G33" s="110"/>
      <c r="H33" s="110"/>
      <c r="I33" s="110"/>
      <c r="J33" s="111"/>
    </row>
    <row r="34" spans="2:10">
      <c r="B34" s="131" t="s">
        <v>444</v>
      </c>
      <c r="C34" s="110"/>
      <c r="D34" s="110"/>
      <c r="E34" s="110"/>
      <c r="F34" s="110"/>
      <c r="G34" s="110"/>
      <c r="H34" s="110"/>
      <c r="I34" s="110"/>
      <c r="J34" s="111"/>
    </row>
    <row r="35" spans="2:10" ht="13.5" thickBot="1">
      <c r="B35" s="162" t="s">
        <v>198</v>
      </c>
      <c r="C35" s="163"/>
      <c r="D35" s="163"/>
      <c r="E35" s="163"/>
      <c r="F35" s="163"/>
      <c r="G35" s="163"/>
      <c r="H35" s="163"/>
      <c r="I35" s="163"/>
      <c r="J35" s="164"/>
    </row>
  </sheetData>
  <mergeCells count="16">
    <mergeCell ref="D3:E3"/>
    <mergeCell ref="B26:E26"/>
    <mergeCell ref="G2:J2"/>
    <mergeCell ref="F15:J15"/>
    <mergeCell ref="F30:J30"/>
    <mergeCell ref="G9:J10"/>
    <mergeCell ref="G11:J11"/>
    <mergeCell ref="B15:E15"/>
    <mergeCell ref="D11:F11"/>
    <mergeCell ref="D2:F2"/>
    <mergeCell ref="D4:E4"/>
    <mergeCell ref="D8:E8"/>
    <mergeCell ref="D10:E10"/>
    <mergeCell ref="D5:E5"/>
    <mergeCell ref="D6:E6"/>
    <mergeCell ref="D9:E9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1:AV67"/>
  <sheetViews>
    <sheetView workbookViewId="0">
      <selection activeCell="E36" sqref="E36"/>
    </sheetView>
  </sheetViews>
  <sheetFormatPr baseColWidth="10" defaultRowHeight="12.75"/>
  <cols>
    <col min="1" max="1" width="5.42578125" customWidth="1"/>
    <col min="2" max="2" width="33.140625" customWidth="1"/>
    <col min="3" max="3" width="10.140625" customWidth="1"/>
    <col min="4" max="4" width="33" customWidth="1"/>
    <col min="5" max="5" width="10.42578125" customWidth="1"/>
    <col min="6" max="6" width="29.42578125" customWidth="1"/>
    <col min="7" max="7" width="12.42578125" customWidth="1"/>
    <col min="8" max="8" width="3.5703125" customWidth="1"/>
    <col min="9" max="10" width="11.7109375" bestFit="1" customWidth="1"/>
    <col min="11" max="11" width="13.7109375" customWidth="1"/>
    <col min="12" max="12" width="18.85546875" customWidth="1"/>
    <col min="13" max="13" width="16.5703125" bestFit="1" customWidth="1"/>
    <col min="14" max="14" width="17.85546875" bestFit="1" customWidth="1"/>
    <col min="15" max="15" width="14.7109375" bestFit="1" customWidth="1"/>
    <col min="16" max="16" width="16.42578125" bestFit="1" customWidth="1"/>
    <col min="41" max="41" width="22.85546875" customWidth="1"/>
  </cols>
  <sheetData>
    <row r="1" spans="2:48">
      <c r="AQ1" t="s">
        <v>23</v>
      </c>
    </row>
    <row r="2" spans="2:48">
      <c r="C2" t="s">
        <v>1</v>
      </c>
      <c r="F2" t="s">
        <v>1</v>
      </c>
    </row>
    <row r="3" spans="2:48" ht="13.5" thickBot="1"/>
    <row r="4" spans="2:48" ht="23.25" customHeight="1">
      <c r="B4" s="1006" t="s">
        <v>2</v>
      </c>
      <c r="C4" s="1007"/>
      <c r="D4" s="1007"/>
      <c r="E4" s="1007"/>
      <c r="F4" s="1007"/>
      <c r="G4" s="1008"/>
      <c r="AP4" t="s">
        <v>65</v>
      </c>
      <c r="AT4" t="s">
        <v>66</v>
      </c>
    </row>
    <row r="5" spans="2:48" ht="18" customHeight="1">
      <c r="B5" s="1012" t="s">
        <v>0</v>
      </c>
      <c r="C5" s="1013"/>
      <c r="D5" s="1013"/>
      <c r="E5" s="1013"/>
      <c r="F5" s="1013"/>
      <c r="G5" s="1014"/>
    </row>
    <row r="6" spans="2:48" ht="18" customHeight="1">
      <c r="B6" s="67" t="s">
        <v>439</v>
      </c>
      <c r="C6" s="311">
        <v>7424</v>
      </c>
      <c r="D6" s="256" t="s">
        <v>130</v>
      </c>
      <c r="E6" s="311">
        <v>33698</v>
      </c>
      <c r="F6" s="903" t="s">
        <v>343</v>
      </c>
      <c r="G6" s="1011"/>
    </row>
    <row r="7" spans="2:48" ht="18" customHeight="1">
      <c r="B7" s="999" t="s">
        <v>92</v>
      </c>
      <c r="C7" s="1000"/>
      <c r="D7" s="1004" t="s">
        <v>284</v>
      </c>
      <c r="E7" s="1004"/>
      <c r="F7" s="1015" t="s">
        <v>116</v>
      </c>
      <c r="G7" s="1023"/>
    </row>
    <row r="8" spans="2:48" ht="18" customHeight="1">
      <c r="B8" s="67" t="s">
        <v>114</v>
      </c>
      <c r="C8" s="255">
        <v>210</v>
      </c>
      <c r="D8" s="68" t="s">
        <v>1</v>
      </c>
      <c r="E8" s="272"/>
      <c r="F8" s="1009" t="s">
        <v>1</v>
      </c>
      <c r="G8" s="1010"/>
      <c r="AL8">
        <v>186.65</v>
      </c>
      <c r="AM8">
        <v>4395</v>
      </c>
      <c r="AO8" t="s">
        <v>56</v>
      </c>
      <c r="AP8">
        <v>4099</v>
      </c>
      <c r="AQ8">
        <v>0</v>
      </c>
      <c r="AR8">
        <v>4099</v>
      </c>
      <c r="AS8" t="s">
        <v>1</v>
      </c>
      <c r="AT8">
        <v>4061</v>
      </c>
      <c r="AU8">
        <v>0</v>
      </c>
      <c r="AV8">
        <v>4061</v>
      </c>
    </row>
    <row r="9" spans="2:48" ht="18" customHeight="1">
      <c r="B9" s="67" t="s">
        <v>336</v>
      </c>
      <c r="C9" s="255">
        <v>21598</v>
      </c>
      <c r="D9" s="68" t="s">
        <v>171</v>
      </c>
      <c r="E9" s="255" t="s">
        <v>128</v>
      </c>
      <c r="F9" s="70" t="s">
        <v>107</v>
      </c>
      <c r="G9" s="71">
        <v>28057</v>
      </c>
      <c r="AL9">
        <v>147.35</v>
      </c>
      <c r="AM9">
        <v>4375</v>
      </c>
      <c r="AO9" t="s">
        <v>67</v>
      </c>
      <c r="AP9">
        <v>4099</v>
      </c>
      <c r="AQ9">
        <v>0</v>
      </c>
      <c r="AR9">
        <v>4099</v>
      </c>
      <c r="AS9" t="s">
        <v>1</v>
      </c>
      <c r="AT9">
        <v>4061</v>
      </c>
      <c r="AU9">
        <v>0</v>
      </c>
      <c r="AV9">
        <v>4061</v>
      </c>
    </row>
    <row r="10" spans="2:48" ht="18" customHeight="1">
      <c r="B10" s="72" t="s">
        <v>96</v>
      </c>
      <c r="C10" s="73">
        <v>105</v>
      </c>
      <c r="D10" s="825" t="s">
        <v>326</v>
      </c>
      <c r="E10" s="804">
        <v>5249</v>
      </c>
      <c r="F10" s="70" t="s">
        <v>336</v>
      </c>
      <c r="G10" s="71">
        <v>6326218</v>
      </c>
      <c r="AL10">
        <v>0</v>
      </c>
      <c r="AM10">
        <v>0</v>
      </c>
      <c r="AO10" t="s">
        <v>68</v>
      </c>
      <c r="AP10">
        <v>0</v>
      </c>
      <c r="AQ10">
        <v>0</v>
      </c>
      <c r="AR10">
        <v>0</v>
      </c>
      <c r="AS10" t="s">
        <v>1</v>
      </c>
      <c r="AT10">
        <v>0</v>
      </c>
      <c r="AU10">
        <v>0</v>
      </c>
      <c r="AV10">
        <v>0</v>
      </c>
    </row>
    <row r="11" spans="2:48" ht="18" customHeight="1">
      <c r="B11" s="72" t="s">
        <v>97</v>
      </c>
      <c r="C11" s="73">
        <v>15140</v>
      </c>
      <c r="D11" s="825"/>
      <c r="E11" s="804"/>
      <c r="F11" s="1004" t="s">
        <v>293</v>
      </c>
      <c r="G11" s="1005"/>
      <c r="AL11">
        <v>0</v>
      </c>
      <c r="AM11">
        <v>4375</v>
      </c>
      <c r="AO11" t="s">
        <v>69</v>
      </c>
      <c r="AP11">
        <v>3659</v>
      </c>
      <c r="AQ11">
        <v>0</v>
      </c>
      <c r="AR11">
        <v>3659</v>
      </c>
      <c r="AT11">
        <v>3659</v>
      </c>
      <c r="AU11">
        <v>0</v>
      </c>
      <c r="AV11">
        <v>3659</v>
      </c>
    </row>
    <row r="12" spans="2:48" ht="18" customHeight="1">
      <c r="B12" s="72" t="s">
        <v>156</v>
      </c>
      <c r="C12" s="73">
        <v>1382</v>
      </c>
      <c r="D12" s="74" t="s">
        <v>186</v>
      </c>
      <c r="E12" s="255">
        <v>10747</v>
      </c>
      <c r="F12" s="70" t="s">
        <v>113</v>
      </c>
      <c r="G12" s="75">
        <v>113</v>
      </c>
      <c r="AL12">
        <v>0</v>
      </c>
      <c r="AM12">
        <v>0</v>
      </c>
      <c r="AO12" t="s">
        <v>70</v>
      </c>
    </row>
    <row r="13" spans="2:48" ht="18" customHeight="1">
      <c r="B13" s="76" t="s">
        <v>99</v>
      </c>
      <c r="C13" s="77">
        <v>1082353</v>
      </c>
      <c r="D13" s="1003" t="s">
        <v>285</v>
      </c>
      <c r="E13" s="1003"/>
      <c r="F13" s="70" t="s">
        <v>112</v>
      </c>
      <c r="G13" s="78">
        <v>2645</v>
      </c>
      <c r="AL13">
        <v>135.5</v>
      </c>
      <c r="AM13">
        <v>0</v>
      </c>
      <c r="AO13" t="s">
        <v>71</v>
      </c>
      <c r="AP13">
        <v>440</v>
      </c>
      <c r="AQ13">
        <v>0</v>
      </c>
      <c r="AR13">
        <v>440</v>
      </c>
      <c r="AT13">
        <v>402</v>
      </c>
      <c r="AU13">
        <v>0</v>
      </c>
      <c r="AV13">
        <v>402</v>
      </c>
    </row>
    <row r="14" spans="2:48" ht="18" customHeight="1">
      <c r="B14" s="76" t="s">
        <v>131</v>
      </c>
      <c r="C14" s="77">
        <v>182671</v>
      </c>
      <c r="D14" s="68" t="s">
        <v>299</v>
      </c>
      <c r="E14" s="255">
        <v>111.9</v>
      </c>
      <c r="F14" s="70" t="s">
        <v>105</v>
      </c>
      <c r="G14" s="79">
        <v>464045</v>
      </c>
      <c r="AL14">
        <v>3</v>
      </c>
      <c r="AM14">
        <v>0</v>
      </c>
      <c r="AO14" t="s">
        <v>72</v>
      </c>
      <c r="AP14">
        <v>0</v>
      </c>
      <c r="AQ14">
        <v>0</v>
      </c>
      <c r="AR14">
        <v>0</v>
      </c>
      <c r="AT14">
        <v>0</v>
      </c>
      <c r="AU14">
        <v>0</v>
      </c>
      <c r="AV14">
        <v>0</v>
      </c>
    </row>
    <row r="15" spans="2:48" ht="18" customHeight="1">
      <c r="B15" s="1001" t="s">
        <v>273</v>
      </c>
      <c r="C15" s="1002"/>
      <c r="D15" s="68" t="s">
        <v>300</v>
      </c>
      <c r="E15" s="272">
        <v>6892</v>
      </c>
      <c r="F15" s="70" t="s">
        <v>172</v>
      </c>
      <c r="G15" s="78">
        <v>538209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L15">
        <v>7.85</v>
      </c>
      <c r="AM15">
        <v>0</v>
      </c>
      <c r="AO15" t="s">
        <v>73</v>
      </c>
      <c r="AP15">
        <v>0</v>
      </c>
      <c r="AQ15">
        <v>0</v>
      </c>
      <c r="AR15">
        <v>0</v>
      </c>
      <c r="AT15">
        <v>0</v>
      </c>
      <c r="AU15">
        <v>0</v>
      </c>
      <c r="AV15">
        <v>0</v>
      </c>
    </row>
    <row r="16" spans="2:48" ht="18" customHeight="1">
      <c r="B16" s="76" t="s">
        <v>279</v>
      </c>
      <c r="C16" s="77">
        <v>71458.320000000007</v>
      </c>
      <c r="D16" s="74" t="s">
        <v>103</v>
      </c>
      <c r="E16" s="255">
        <v>106</v>
      </c>
      <c r="F16" s="1004" t="s">
        <v>63</v>
      </c>
      <c r="G16" s="1005"/>
      <c r="H16" s="1"/>
      <c r="I16" s="2"/>
      <c r="J16" s="1"/>
      <c r="K16" s="2"/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L16">
        <v>1</v>
      </c>
      <c r="AM16">
        <v>0</v>
      </c>
      <c r="AO16" t="s">
        <v>74</v>
      </c>
      <c r="AP16">
        <v>0</v>
      </c>
      <c r="AQ16">
        <v>0</v>
      </c>
      <c r="AR16">
        <v>0</v>
      </c>
      <c r="AT16">
        <v>0</v>
      </c>
      <c r="AU16">
        <v>0</v>
      </c>
      <c r="AV16">
        <v>0</v>
      </c>
    </row>
    <row r="17" spans="1:48" ht="18" customHeight="1">
      <c r="B17" s="80" t="s">
        <v>280</v>
      </c>
      <c r="C17" s="255">
        <v>1146493.19</v>
      </c>
      <c r="D17" s="74" t="s">
        <v>145</v>
      </c>
      <c r="E17" s="255">
        <v>51</v>
      </c>
      <c r="F17" s="81" t="s">
        <v>106</v>
      </c>
      <c r="G17" s="78">
        <v>6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L17">
        <v>0</v>
      </c>
      <c r="AM17">
        <v>0</v>
      </c>
      <c r="AO17" t="s">
        <v>75</v>
      </c>
      <c r="AP17">
        <v>0</v>
      </c>
      <c r="AQ17">
        <v>0</v>
      </c>
      <c r="AR17">
        <v>0</v>
      </c>
      <c r="AT17">
        <v>0</v>
      </c>
      <c r="AU17">
        <v>0</v>
      </c>
      <c r="AV17">
        <v>0</v>
      </c>
    </row>
    <row r="18" spans="1:48" ht="18" customHeight="1">
      <c r="B18" s="82" t="s">
        <v>276</v>
      </c>
      <c r="C18" s="272">
        <v>7601</v>
      </c>
      <c r="D18" s="70" t="s">
        <v>104</v>
      </c>
      <c r="E18" s="255">
        <v>4</v>
      </c>
      <c r="F18" s="81" t="s">
        <v>354</v>
      </c>
      <c r="G18" s="78">
        <v>64</v>
      </c>
      <c r="H18" s="1"/>
      <c r="I18" s="9"/>
      <c r="J18" s="9"/>
      <c r="K18" s="9"/>
      <c r="L18" s="9"/>
      <c r="M18" s="9"/>
      <c r="N18" s="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L18">
        <v>0</v>
      </c>
      <c r="AM18">
        <v>0</v>
      </c>
      <c r="AO18" t="s">
        <v>76</v>
      </c>
      <c r="AP18">
        <v>0</v>
      </c>
      <c r="AQ18">
        <v>0</v>
      </c>
      <c r="AR18">
        <v>0</v>
      </c>
      <c r="AT18">
        <v>0</v>
      </c>
      <c r="AU18">
        <v>0</v>
      </c>
      <c r="AV18">
        <v>0</v>
      </c>
    </row>
    <row r="19" spans="1:48" ht="18" customHeight="1">
      <c r="B19" s="72" t="s">
        <v>274</v>
      </c>
      <c r="C19" s="272">
        <v>29652.799999999999</v>
      </c>
      <c r="D19" s="1015" t="s">
        <v>115</v>
      </c>
      <c r="E19" s="1015"/>
      <c r="F19" s="81" t="s">
        <v>173</v>
      </c>
      <c r="G19" s="78">
        <v>433301</v>
      </c>
      <c r="H19" s="1"/>
      <c r="I19" s="9"/>
      <c r="J19" s="9"/>
      <c r="K19" s="9"/>
      <c r="L19" s="9"/>
      <c r="M19" s="9"/>
      <c r="N19" s="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L19">
        <v>0</v>
      </c>
      <c r="AM19">
        <v>0</v>
      </c>
      <c r="AO19" t="s">
        <v>77</v>
      </c>
      <c r="AP19">
        <v>0</v>
      </c>
      <c r="AQ19">
        <v>0</v>
      </c>
      <c r="AR19">
        <v>0</v>
      </c>
      <c r="AT19">
        <v>0</v>
      </c>
      <c r="AU19">
        <v>0</v>
      </c>
      <c r="AV19">
        <v>0</v>
      </c>
    </row>
    <row r="20" spans="1:48" ht="18" customHeight="1">
      <c r="B20" s="72" t="s">
        <v>275</v>
      </c>
      <c r="C20" s="84">
        <v>5510</v>
      </c>
      <c r="D20" s="70" t="s">
        <v>109</v>
      </c>
      <c r="E20" s="255">
        <v>5431</v>
      </c>
      <c r="F20" s="70" t="s">
        <v>111</v>
      </c>
      <c r="G20" s="78">
        <v>533</v>
      </c>
      <c r="H20" s="1"/>
      <c r="I20" s="9"/>
      <c r="J20" s="9"/>
      <c r="K20" s="9"/>
      <c r="L20" s="9"/>
      <c r="M20" s="9"/>
      <c r="N20" s="9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L20">
        <v>39.299999999999997</v>
      </c>
      <c r="AM20">
        <v>20</v>
      </c>
      <c r="AO20" t="s">
        <v>78</v>
      </c>
    </row>
    <row r="21" spans="1:48" ht="18" customHeight="1">
      <c r="B21" s="1022" t="s">
        <v>272</v>
      </c>
      <c r="C21" s="1004"/>
      <c r="D21" s="70" t="s">
        <v>336</v>
      </c>
      <c r="E21" s="73">
        <v>2705887</v>
      </c>
      <c r="F21" s="1004" t="s">
        <v>120</v>
      </c>
      <c r="G21" s="1005"/>
      <c r="H21" s="1"/>
      <c r="I21" s="9"/>
      <c r="J21" s="9"/>
      <c r="K21" s="9"/>
      <c r="L21" s="9"/>
      <c r="M21" s="9"/>
      <c r="N21" s="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L21">
        <v>0</v>
      </c>
      <c r="AM21">
        <v>0</v>
      </c>
      <c r="AO21" t="s">
        <v>79</v>
      </c>
      <c r="AP21">
        <v>0</v>
      </c>
      <c r="AQ21">
        <v>0</v>
      </c>
      <c r="AR21">
        <v>0</v>
      </c>
      <c r="AT21">
        <v>0</v>
      </c>
      <c r="AU21">
        <v>0</v>
      </c>
      <c r="AV21">
        <v>0</v>
      </c>
    </row>
    <row r="22" spans="1:48" ht="18" customHeight="1">
      <c r="B22" s="803" t="s">
        <v>283</v>
      </c>
      <c r="C22" s="804">
        <v>11193.6</v>
      </c>
      <c r="D22" s="70" t="s">
        <v>117</v>
      </c>
      <c r="E22" s="255">
        <v>909225</v>
      </c>
      <c r="F22" s="81" t="s">
        <v>121</v>
      </c>
      <c r="G22" s="78">
        <v>2411</v>
      </c>
      <c r="H22" s="1"/>
      <c r="I22" s="9"/>
      <c r="J22" s="9"/>
      <c r="K22" s="9"/>
      <c r="L22" s="9"/>
      <c r="M22" s="9"/>
      <c r="N22" s="9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L22">
        <v>0</v>
      </c>
      <c r="AM22">
        <v>11</v>
      </c>
      <c r="AO22" t="s">
        <v>80</v>
      </c>
      <c r="AP22">
        <v>6</v>
      </c>
      <c r="AQ22">
        <v>0</v>
      </c>
      <c r="AR22">
        <v>6</v>
      </c>
      <c r="AT22">
        <v>6</v>
      </c>
      <c r="AU22">
        <v>0</v>
      </c>
      <c r="AV22">
        <v>6</v>
      </c>
    </row>
    <row r="23" spans="1:48" ht="18" customHeight="1">
      <c r="B23" s="803"/>
      <c r="C23" s="805"/>
      <c r="D23" s="81" t="s">
        <v>118</v>
      </c>
      <c r="E23" s="73">
        <v>109107</v>
      </c>
      <c r="F23" s="81" t="s">
        <v>122</v>
      </c>
      <c r="G23" s="78">
        <v>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L23">
        <v>39.299999999999997</v>
      </c>
      <c r="AM23">
        <v>0</v>
      </c>
      <c r="AO23" t="s">
        <v>81</v>
      </c>
      <c r="AP23">
        <v>0</v>
      </c>
      <c r="AQ23">
        <v>0</v>
      </c>
      <c r="AR23">
        <v>0</v>
      </c>
      <c r="AT23">
        <v>0</v>
      </c>
      <c r="AU23">
        <v>0</v>
      </c>
      <c r="AV23">
        <v>0</v>
      </c>
    </row>
    <row r="24" spans="1:48" ht="18" customHeight="1">
      <c r="B24" s="67" t="s">
        <v>132</v>
      </c>
      <c r="C24" s="255">
        <v>1932</v>
      </c>
      <c r="D24" s="81" t="s">
        <v>149</v>
      </c>
      <c r="E24" s="73">
        <v>712</v>
      </c>
      <c r="F24" s="1016" t="s">
        <v>123</v>
      </c>
      <c r="G24" s="101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L24">
        <v>0</v>
      </c>
      <c r="AM24">
        <v>0</v>
      </c>
      <c r="AO24" t="s">
        <v>82</v>
      </c>
      <c r="AP24">
        <v>0</v>
      </c>
      <c r="AQ24">
        <v>0</v>
      </c>
      <c r="AR24">
        <v>0</v>
      </c>
      <c r="AT24">
        <v>0</v>
      </c>
      <c r="AU24">
        <v>0</v>
      </c>
      <c r="AV24">
        <v>0</v>
      </c>
    </row>
    <row r="25" spans="1:48" ht="18" customHeight="1">
      <c r="A25" t="s">
        <v>1</v>
      </c>
      <c r="B25" s="67" t="s">
        <v>252</v>
      </c>
      <c r="C25" s="255">
        <v>44286</v>
      </c>
      <c r="D25" s="86" t="s">
        <v>119</v>
      </c>
      <c r="E25" s="255">
        <v>78164</v>
      </c>
      <c r="F25" s="70" t="s">
        <v>124</v>
      </c>
      <c r="G25" s="78">
        <v>15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L25">
        <v>0</v>
      </c>
      <c r="AM25">
        <v>0</v>
      </c>
      <c r="AO25" t="s">
        <v>83</v>
      </c>
      <c r="AP25">
        <v>0</v>
      </c>
      <c r="AQ25">
        <v>0</v>
      </c>
      <c r="AR25">
        <v>0</v>
      </c>
      <c r="AT25">
        <v>0</v>
      </c>
      <c r="AU25">
        <v>0</v>
      </c>
      <c r="AV25">
        <v>0</v>
      </c>
    </row>
    <row r="26" spans="1:48" ht="18" customHeight="1">
      <c r="B26" s="803" t="s">
        <v>351</v>
      </c>
      <c r="C26" s="908">
        <v>49594</v>
      </c>
      <c r="D26" s="876" t="s">
        <v>358</v>
      </c>
      <c r="E26" s="877"/>
      <c r="F26" s="877"/>
      <c r="G26" s="87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L26">
        <v>0</v>
      </c>
      <c r="AM26">
        <v>0</v>
      </c>
      <c r="AO26" t="s">
        <v>84</v>
      </c>
      <c r="AP26">
        <v>0</v>
      </c>
      <c r="AQ26">
        <v>0</v>
      </c>
      <c r="AR26">
        <v>0</v>
      </c>
      <c r="AT26">
        <v>0</v>
      </c>
      <c r="AU26">
        <v>0</v>
      </c>
      <c r="AV26">
        <v>0</v>
      </c>
    </row>
    <row r="27" spans="1:48" ht="18" customHeight="1">
      <c r="B27" s="803"/>
      <c r="C27" s="909"/>
      <c r="D27" s="879"/>
      <c r="E27" s="879"/>
      <c r="F27" s="879"/>
      <c r="G27" s="88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L27">
        <v>0</v>
      </c>
      <c r="AM27">
        <v>7</v>
      </c>
      <c r="AO27" t="s">
        <v>85</v>
      </c>
      <c r="AP27">
        <v>1</v>
      </c>
      <c r="AQ27">
        <v>1</v>
      </c>
      <c r="AR27">
        <v>0</v>
      </c>
      <c r="AT27">
        <v>1</v>
      </c>
      <c r="AU27">
        <v>1</v>
      </c>
      <c r="AV27">
        <v>0</v>
      </c>
    </row>
    <row r="28" spans="1:48" ht="18" customHeight="1">
      <c r="B28" s="910" t="s">
        <v>157</v>
      </c>
      <c r="C28" s="979"/>
      <c r="D28" s="979"/>
      <c r="E28" s="979"/>
      <c r="F28" s="979"/>
      <c r="G28" s="101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L28">
        <v>0</v>
      </c>
      <c r="AM28">
        <v>0</v>
      </c>
      <c r="AO28" t="s">
        <v>86</v>
      </c>
      <c r="AP28">
        <v>0</v>
      </c>
      <c r="AQ28">
        <v>0</v>
      </c>
      <c r="AR28">
        <v>0</v>
      </c>
      <c r="AT28">
        <v>0</v>
      </c>
      <c r="AU28">
        <v>0</v>
      </c>
      <c r="AV28">
        <v>0</v>
      </c>
    </row>
    <row r="29" spans="1:48" ht="18" customHeight="1" thickBot="1">
      <c r="B29" s="1019"/>
      <c r="C29" s="1020"/>
      <c r="D29" s="1020"/>
      <c r="E29" s="1020"/>
      <c r="F29" s="1020"/>
      <c r="G29" s="10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L29">
        <v>0</v>
      </c>
      <c r="AM29">
        <v>2</v>
      </c>
      <c r="AO29" t="s">
        <v>87</v>
      </c>
      <c r="AP29">
        <v>0</v>
      </c>
      <c r="AQ29">
        <v>0</v>
      </c>
      <c r="AR29">
        <v>0</v>
      </c>
      <c r="AT29">
        <v>0</v>
      </c>
      <c r="AU29">
        <v>0</v>
      </c>
      <c r="AV29">
        <v>0</v>
      </c>
    </row>
    <row r="30" spans="1:48"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L30">
        <v>0</v>
      </c>
      <c r="AM30">
        <v>0</v>
      </c>
      <c r="AO30" t="s">
        <v>88</v>
      </c>
      <c r="AP30">
        <v>0</v>
      </c>
      <c r="AQ30">
        <v>0</v>
      </c>
      <c r="AR30">
        <v>0</v>
      </c>
      <c r="AT30">
        <v>0</v>
      </c>
      <c r="AU30">
        <v>0</v>
      </c>
      <c r="AV30">
        <v>0</v>
      </c>
    </row>
    <row r="31" spans="1:48">
      <c r="D31" s="43"/>
      <c r="E31" s="44"/>
      <c r="F31" s="4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48">
      <c r="D32" s="14"/>
      <c r="F32" s="1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>
      <c r="D33" t="s">
        <v>1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>
      <c r="D34" t="s">
        <v>1</v>
      </c>
      <c r="F34" s="8"/>
      <c r="G34" t="s">
        <v>1</v>
      </c>
      <c r="H34" s="1"/>
      <c r="I34" s="10"/>
      <c r="J34" s="10"/>
      <c r="K34" s="10"/>
      <c r="L34" s="10"/>
      <c r="M34" s="10"/>
      <c r="N34" s="10"/>
      <c r="O34" s="10"/>
      <c r="P34" s="10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>
      <c r="C35" s="42"/>
      <c r="D35" s="47" t="s">
        <v>1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>
      <c r="C36" s="8"/>
      <c r="D36" s="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ht="15">
      <c r="C37" s="8"/>
      <c r="D37" s="8"/>
      <c r="H37" s="1"/>
      <c r="I37" s="11"/>
      <c r="J37" s="11"/>
      <c r="K37" s="11"/>
      <c r="L37" s="11"/>
      <c r="N37" s="11"/>
      <c r="O37" s="3"/>
      <c r="Q37" s="3"/>
      <c r="R37" s="1"/>
      <c r="S37" s="1"/>
      <c r="T37" s="1"/>
      <c r="U37" s="1"/>
      <c r="V37" s="1"/>
      <c r="W37" s="1"/>
      <c r="X37" s="1"/>
      <c r="Y37" s="1"/>
      <c r="Z37" s="1"/>
    </row>
    <row r="38" spans="3:26">
      <c r="C38" s="8"/>
      <c r="D38" s="8"/>
      <c r="H38" s="1"/>
      <c r="I38" s="3"/>
      <c r="J38" s="3"/>
      <c r="K38" s="3"/>
      <c r="L38" s="3"/>
      <c r="N38" s="3"/>
      <c r="O38" s="3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>
      <c r="C39" s="8"/>
      <c r="D39" s="8"/>
      <c r="H39" s="1"/>
      <c r="I39" s="3"/>
      <c r="J39" s="3"/>
      <c r="K39" s="3"/>
      <c r="L39" s="3"/>
      <c r="N39" s="3"/>
      <c r="O39" s="3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>
      <c r="C40" s="8"/>
      <c r="D40" s="8"/>
      <c r="H40" s="1"/>
      <c r="I40" s="3"/>
      <c r="J40" s="3"/>
      <c r="K40" s="3"/>
      <c r="L40" s="3"/>
      <c r="N40" s="3"/>
      <c r="O40" s="3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>
      <c r="C41" s="8"/>
      <c r="D41" s="8"/>
      <c r="G41" t="s">
        <v>1</v>
      </c>
      <c r="H41" s="1"/>
      <c r="I41" s="3"/>
      <c r="J41" s="3"/>
      <c r="K41" s="3"/>
      <c r="L41" s="3"/>
      <c r="N41" s="3"/>
      <c r="O41" s="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>
      <c r="C42" s="8"/>
      <c r="D42" s="8"/>
      <c r="H42" s="1"/>
      <c r="I42" s="3"/>
      <c r="J42" s="3"/>
      <c r="K42" s="3"/>
      <c r="L42" s="3"/>
      <c r="N42" s="3"/>
      <c r="O42" s="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>
      <c r="C43" s="8"/>
      <c r="D43" s="8"/>
      <c r="H43" s="1"/>
      <c r="I43" s="1"/>
      <c r="J43" s="1"/>
      <c r="K43" s="1"/>
      <c r="L43" s="1"/>
      <c r="N43" s="1"/>
      <c r="O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>
      <c r="H44" s="1"/>
      <c r="I44" s="1"/>
      <c r="J44" s="1"/>
      <c r="K44" s="1"/>
      <c r="L44" s="1"/>
      <c r="N44" s="1"/>
      <c r="O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8" spans="3:26">
      <c r="I48" s="759"/>
      <c r="J48" s="752"/>
      <c r="K48" s="753"/>
      <c r="L48" s="754"/>
      <c r="M48" s="754"/>
      <c r="N48" s="754"/>
      <c r="O48" s="754"/>
      <c r="P48" s="754"/>
    </row>
    <row r="49" spans="9:17">
      <c r="I49" s="759"/>
      <c r="J49" s="752"/>
      <c r="K49" s="16"/>
      <c r="L49" s="16"/>
      <c r="M49" s="16"/>
      <c r="N49" s="16"/>
      <c r="O49" s="16"/>
      <c r="P49" s="16"/>
    </row>
    <row r="50" spans="9:17">
      <c r="I50" s="759"/>
      <c r="J50" s="752"/>
      <c r="K50" s="4"/>
      <c r="L50" s="4"/>
      <c r="M50" s="4"/>
      <c r="N50" s="4"/>
      <c r="O50" s="4"/>
      <c r="P50" s="4"/>
    </row>
    <row r="51" spans="9:17">
      <c r="I51" s="759"/>
      <c r="J51" s="752"/>
      <c r="K51" s="755"/>
      <c r="L51" s="756"/>
      <c r="M51" s="17"/>
      <c r="N51" s="757"/>
      <c r="O51" s="757"/>
      <c r="P51" s="756"/>
    </row>
    <row r="52" spans="9:17">
      <c r="I52" s="759"/>
      <c r="J52" s="752"/>
      <c r="K52" s="755"/>
      <c r="L52" s="756"/>
      <c r="M52" s="17"/>
      <c r="N52" s="18"/>
      <c r="O52" s="18"/>
      <c r="P52" s="758"/>
    </row>
    <row r="53" spans="9:17">
      <c r="I53" s="759"/>
      <c r="J53" s="752"/>
      <c r="K53" s="755"/>
      <c r="L53" s="756"/>
      <c r="M53" s="17"/>
      <c r="P53" s="758"/>
    </row>
    <row r="54" spans="9:17">
      <c r="I54" s="759"/>
      <c r="J54" s="752"/>
      <c r="K54" s="755"/>
      <c r="L54" s="756"/>
      <c r="M54" s="17"/>
      <c r="N54" s="15"/>
      <c r="O54" s="15"/>
      <c r="P54" s="758"/>
    </row>
    <row r="55" spans="9:17">
      <c r="I55" s="19"/>
      <c r="J55" s="19"/>
      <c r="K55" s="18"/>
      <c r="L55" s="18"/>
      <c r="M55" s="18"/>
      <c r="N55" s="18"/>
      <c r="O55" s="18"/>
      <c r="P55" s="18"/>
    </row>
    <row r="56" spans="9:17">
      <c r="I56" s="20"/>
      <c r="J56" s="20"/>
      <c r="K56" s="21"/>
      <c r="L56" s="21"/>
      <c r="M56" s="21"/>
      <c r="N56" s="21"/>
      <c r="O56" s="21"/>
      <c r="P56" s="21"/>
    </row>
    <row r="57" spans="9:17">
      <c r="I57" s="23"/>
      <c r="J57" s="24"/>
      <c r="K57" s="25"/>
      <c r="L57" s="25"/>
      <c r="M57" s="26"/>
      <c r="N57" s="25"/>
      <c r="O57" s="25"/>
      <c r="P57" s="25"/>
    </row>
    <row r="58" spans="9:17">
      <c r="I58" s="23"/>
      <c r="J58" s="24"/>
      <c r="K58" s="25"/>
      <c r="L58" s="25"/>
      <c r="M58" s="26"/>
      <c r="N58" s="25"/>
      <c r="O58" s="25"/>
      <c r="P58" s="28"/>
    </row>
    <row r="59" spans="9:17">
      <c r="I59" s="23"/>
      <c r="J59" s="24"/>
      <c r="K59" s="25"/>
      <c r="L59" s="25"/>
      <c r="M59" s="26"/>
      <c r="N59" s="25"/>
      <c r="O59" s="25"/>
      <c r="P59" s="25"/>
    </row>
    <row r="60" spans="9:17">
      <c r="I60" s="23"/>
      <c r="J60" s="24"/>
      <c r="K60" s="25"/>
      <c r="L60" s="25"/>
      <c r="M60" s="26"/>
      <c r="N60" s="25"/>
      <c r="O60" s="25"/>
      <c r="P60" s="25"/>
    </row>
    <row r="61" spans="9:17">
      <c r="I61" s="23"/>
      <c r="J61" s="24"/>
      <c r="K61" s="25"/>
      <c r="L61" s="25"/>
      <c r="M61" s="26"/>
      <c r="N61" s="25"/>
      <c r="O61" s="25"/>
      <c r="P61" s="25"/>
    </row>
    <row r="62" spans="9:17">
      <c r="I62" s="23"/>
      <c r="J62" s="24"/>
      <c r="K62" s="25"/>
      <c r="L62" s="25"/>
      <c r="M62" s="26"/>
      <c r="N62" s="25"/>
      <c r="O62" s="25"/>
      <c r="P62" s="25"/>
    </row>
    <row r="63" spans="9:17">
      <c r="I63" s="37"/>
      <c r="J63" s="38"/>
      <c r="K63" s="39"/>
      <c r="L63" s="39"/>
      <c r="M63" s="40"/>
      <c r="N63" s="39"/>
      <c r="O63" s="39"/>
      <c r="P63" s="39"/>
      <c r="Q63" s="41"/>
    </row>
    <row r="64" spans="9:17">
      <c r="I64" s="29"/>
      <c r="J64" s="30"/>
      <c r="K64" s="31"/>
      <c r="L64" s="31"/>
      <c r="M64" s="32"/>
      <c r="N64" s="31"/>
      <c r="O64" s="31"/>
      <c r="P64" s="31"/>
    </row>
    <row r="65" spans="9:16">
      <c r="I65" s="33"/>
      <c r="J65" s="33"/>
      <c r="K65" s="18"/>
      <c r="L65" s="18"/>
      <c r="M65" s="18"/>
      <c r="N65" s="18"/>
      <c r="O65" s="18"/>
      <c r="P65" s="18"/>
    </row>
    <row r="66" spans="9:16">
      <c r="I66" s="27"/>
      <c r="J66" s="27"/>
      <c r="K66" s="27"/>
      <c r="L66" s="27"/>
      <c r="M66" s="27"/>
      <c r="N66" s="27"/>
      <c r="O66" s="27"/>
      <c r="P66" s="34"/>
    </row>
    <row r="67" spans="9:16">
      <c r="I67" s="750"/>
      <c r="J67" s="750"/>
      <c r="K67" s="751"/>
      <c r="L67" s="751"/>
      <c r="M67" s="751"/>
      <c r="N67" s="751"/>
      <c r="O67" s="751"/>
      <c r="P67" s="751"/>
    </row>
  </sheetData>
  <mergeCells count="31">
    <mergeCell ref="B4:G4"/>
    <mergeCell ref="N51:O51"/>
    <mergeCell ref="F11:G11"/>
    <mergeCell ref="F8:G8"/>
    <mergeCell ref="F6:G6"/>
    <mergeCell ref="B5:G5"/>
    <mergeCell ref="D19:E19"/>
    <mergeCell ref="F24:G24"/>
    <mergeCell ref="D26:G27"/>
    <mergeCell ref="C26:C27"/>
    <mergeCell ref="D7:E7"/>
    <mergeCell ref="B28:G29"/>
    <mergeCell ref="B21:C21"/>
    <mergeCell ref="B22:B23"/>
    <mergeCell ref="F7:G7"/>
    <mergeCell ref="I67:P67"/>
    <mergeCell ref="K48:P48"/>
    <mergeCell ref="P51:P54"/>
    <mergeCell ref="B7:C7"/>
    <mergeCell ref="B15:C15"/>
    <mergeCell ref="I48:I54"/>
    <mergeCell ref="J48:J54"/>
    <mergeCell ref="D10:D11"/>
    <mergeCell ref="E10:E11"/>
    <mergeCell ref="D13:E13"/>
    <mergeCell ref="L51:L54"/>
    <mergeCell ref="F16:G16"/>
    <mergeCell ref="F21:G21"/>
    <mergeCell ref="B26:B27"/>
    <mergeCell ref="C22:C23"/>
    <mergeCell ref="K51:K54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51"/>
  </sheetPr>
  <dimension ref="A1:W66"/>
  <sheetViews>
    <sheetView topLeftCell="A13" workbookViewId="0">
      <selection activeCell="E18" sqref="E18:F18"/>
    </sheetView>
  </sheetViews>
  <sheetFormatPr baseColWidth="10" defaultRowHeight="12.75"/>
  <cols>
    <col min="1" max="1" width="1.5703125" style="501" bestFit="1" customWidth="1"/>
    <col min="2" max="2" width="37.140625" style="456" customWidth="1"/>
    <col min="3" max="3" width="10.85546875" style="456" customWidth="1"/>
    <col min="4" max="4" width="1" style="456" hidden="1" customWidth="1"/>
    <col min="5" max="5" width="27" style="456" customWidth="1"/>
    <col min="6" max="6" width="11" style="456" bestFit="1" customWidth="1"/>
    <col min="7" max="7" width="23.28515625" style="456" customWidth="1"/>
    <col min="8" max="8" width="12.140625" style="456" customWidth="1"/>
    <col min="9" max="9" width="3.5703125" style="501" customWidth="1"/>
    <col min="10" max="10" width="7.28515625" style="501" customWidth="1"/>
    <col min="11" max="11" width="18.85546875" style="501" customWidth="1"/>
    <col min="12" max="12" width="14.7109375" style="501" bestFit="1" customWidth="1"/>
    <col min="13" max="13" width="16.42578125" style="501" bestFit="1" customWidth="1"/>
    <col min="14" max="37" width="11.42578125" style="456"/>
    <col min="38" max="38" width="22.85546875" style="456" customWidth="1"/>
    <col min="39" max="16384" width="11.42578125" style="456"/>
  </cols>
  <sheetData>
    <row r="1" spans="1:23" s="501" customFormat="1">
      <c r="G1" s="501" t="s">
        <v>1</v>
      </c>
    </row>
    <row r="2" spans="1:23" s="501" customFormat="1" ht="18.75" customHeight="1" thickBot="1"/>
    <row r="3" spans="1:23" ht="44.25" customHeight="1">
      <c r="B3" s="642" t="s">
        <v>129</v>
      </c>
      <c r="C3" s="643"/>
      <c r="D3" s="643"/>
      <c r="E3" s="643"/>
      <c r="F3" s="643"/>
      <c r="G3" s="643"/>
      <c r="H3" s="644"/>
    </row>
    <row r="4" spans="1:23" ht="18.75" customHeight="1" thickBot="1">
      <c r="B4" s="645" t="s">
        <v>0</v>
      </c>
      <c r="C4" s="646"/>
      <c r="D4" s="646"/>
      <c r="E4" s="646"/>
      <c r="F4" s="646"/>
      <c r="G4" s="646"/>
      <c r="H4" s="647"/>
    </row>
    <row r="5" spans="1:23" ht="13.5" thickBot="1">
      <c r="B5" s="561" t="s">
        <v>306</v>
      </c>
      <c r="C5" s="560" t="s">
        <v>331</v>
      </c>
      <c r="D5" s="559"/>
      <c r="E5" s="558" t="s">
        <v>107</v>
      </c>
      <c r="F5" s="557">
        <v>347726</v>
      </c>
      <c r="G5" s="648" t="s">
        <v>457</v>
      </c>
      <c r="H5" s="649"/>
    </row>
    <row r="6" spans="1:23">
      <c r="B6" s="650" t="s">
        <v>92</v>
      </c>
      <c r="C6" s="651"/>
      <c r="D6" s="556"/>
      <c r="E6" s="652" t="s">
        <v>284</v>
      </c>
      <c r="F6" s="652"/>
      <c r="G6" s="653" t="s">
        <v>116</v>
      </c>
      <c r="H6" s="654"/>
    </row>
    <row r="7" spans="1:23">
      <c r="A7" s="555"/>
      <c r="B7" s="530" t="s">
        <v>309</v>
      </c>
      <c r="C7" s="527">
        <v>1977</v>
      </c>
      <c r="D7" s="529"/>
      <c r="E7" s="544" t="s">
        <v>1</v>
      </c>
      <c r="F7" s="554"/>
      <c r="G7" s="655" t="s">
        <v>1</v>
      </c>
      <c r="H7" s="656"/>
    </row>
    <row r="8" spans="1:23">
      <c r="B8" s="530" t="s">
        <v>456</v>
      </c>
      <c r="C8" s="553">
        <v>142693</v>
      </c>
      <c r="D8" s="529"/>
      <c r="E8" s="544" t="s">
        <v>260</v>
      </c>
      <c r="F8" s="552">
        <v>1367678</v>
      </c>
      <c r="G8" s="526" t="s">
        <v>107</v>
      </c>
      <c r="H8" s="551" t="s">
        <v>333</v>
      </c>
    </row>
    <row r="9" spans="1:23">
      <c r="B9" s="537" t="s">
        <v>96</v>
      </c>
      <c r="C9" s="533">
        <v>282</v>
      </c>
      <c r="D9" s="529"/>
      <c r="E9" s="657" t="s">
        <v>326</v>
      </c>
      <c r="F9" s="658">
        <v>39899</v>
      </c>
      <c r="G9" s="526" t="s">
        <v>455</v>
      </c>
      <c r="H9" s="551">
        <v>99633921</v>
      </c>
    </row>
    <row r="10" spans="1:23" ht="12.75" customHeight="1">
      <c r="B10" s="537" t="s">
        <v>184</v>
      </c>
      <c r="C10" s="533">
        <v>36107</v>
      </c>
      <c r="D10" s="529"/>
      <c r="E10" s="657"/>
      <c r="F10" s="659"/>
      <c r="G10" s="660" t="s">
        <v>52</v>
      </c>
      <c r="H10" s="661"/>
      <c r="K10" s="550" t="s">
        <v>1</v>
      </c>
    </row>
    <row r="11" spans="1:23" ht="12.75" customHeight="1">
      <c r="B11" s="537" t="s">
        <v>156</v>
      </c>
      <c r="C11" s="533">
        <v>16635</v>
      </c>
      <c r="D11" s="529"/>
      <c r="E11" s="540" t="s">
        <v>186</v>
      </c>
      <c r="F11" s="536" t="s">
        <v>464</v>
      </c>
      <c r="G11" s="526" t="s">
        <v>113</v>
      </c>
      <c r="H11" s="549">
        <v>913</v>
      </c>
    </row>
    <row r="12" spans="1:23">
      <c r="B12" s="546" t="s">
        <v>99</v>
      </c>
      <c r="C12" s="545">
        <v>2886521</v>
      </c>
      <c r="D12" s="529"/>
      <c r="E12" s="662" t="s">
        <v>285</v>
      </c>
      <c r="F12" s="662"/>
      <c r="G12" s="526" t="s">
        <v>112</v>
      </c>
      <c r="H12" s="525">
        <v>86810</v>
      </c>
      <c r="J12" s="548" t="s">
        <v>1</v>
      </c>
    </row>
    <row r="13" spans="1:23">
      <c r="B13" s="546" t="s">
        <v>131</v>
      </c>
      <c r="C13" s="545">
        <v>254684</v>
      </c>
      <c r="D13" s="529"/>
      <c r="E13" s="663" t="s">
        <v>299</v>
      </c>
      <c r="F13" s="664">
        <v>3130</v>
      </c>
      <c r="G13" s="526" t="s">
        <v>105</v>
      </c>
      <c r="H13" s="547">
        <v>4383436</v>
      </c>
    </row>
    <row r="14" spans="1:23">
      <c r="B14" s="666" t="s">
        <v>273</v>
      </c>
      <c r="C14" s="667"/>
      <c r="D14" s="529"/>
      <c r="E14" s="663"/>
      <c r="F14" s="665"/>
      <c r="G14" s="526" t="s">
        <v>172</v>
      </c>
      <c r="H14" s="547">
        <v>2023524</v>
      </c>
      <c r="I14" s="514"/>
      <c r="J14" s="514"/>
      <c r="K14" s="514"/>
      <c r="L14" s="514"/>
      <c r="M14" s="514"/>
      <c r="N14" s="457"/>
      <c r="O14" s="457"/>
      <c r="P14" s="457"/>
      <c r="Q14" s="457"/>
      <c r="R14" s="457"/>
      <c r="S14" s="457"/>
      <c r="T14" s="457"/>
      <c r="U14" s="457"/>
      <c r="V14" s="457"/>
      <c r="W14" s="457"/>
    </row>
    <row r="15" spans="1:23">
      <c r="B15" s="546" t="s">
        <v>100</v>
      </c>
      <c r="C15" s="545">
        <v>133505.20000000001</v>
      </c>
      <c r="D15" s="529"/>
      <c r="E15" s="544" t="s">
        <v>300</v>
      </c>
      <c r="F15" s="543">
        <v>189226.70985000001</v>
      </c>
      <c r="G15" s="660" t="s">
        <v>63</v>
      </c>
      <c r="H15" s="661"/>
      <c r="I15" s="514"/>
      <c r="J15" s="514"/>
      <c r="K15" s="542" t="s">
        <v>1</v>
      </c>
      <c r="L15" s="514"/>
      <c r="M15" s="514"/>
      <c r="N15" s="457"/>
      <c r="O15" s="457"/>
      <c r="P15" s="457"/>
      <c r="Q15" s="457"/>
      <c r="R15" s="457"/>
      <c r="S15" s="457"/>
      <c r="T15" s="457"/>
      <c r="U15" s="457"/>
      <c r="V15" s="457"/>
      <c r="W15" s="457"/>
    </row>
    <row r="16" spans="1:23">
      <c r="B16" s="541" t="s">
        <v>251</v>
      </c>
      <c r="C16" s="527">
        <v>1849809.76</v>
      </c>
      <c r="D16" s="529"/>
      <c r="E16" s="540" t="s">
        <v>302</v>
      </c>
      <c r="F16" s="536">
        <v>1640</v>
      </c>
      <c r="G16" s="532" t="s">
        <v>190</v>
      </c>
      <c r="H16" s="525">
        <v>20</v>
      </c>
      <c r="I16" s="514"/>
      <c r="J16" s="514"/>
      <c r="K16" s="514"/>
      <c r="L16" s="514"/>
      <c r="M16" s="514"/>
      <c r="N16" s="457"/>
      <c r="O16" s="457"/>
      <c r="P16" s="457"/>
      <c r="Q16" s="457"/>
      <c r="R16" s="457"/>
      <c r="S16" s="457"/>
      <c r="T16" s="457"/>
      <c r="U16" s="457"/>
      <c r="V16" s="457"/>
      <c r="W16" s="457"/>
    </row>
    <row r="17" spans="1:23" ht="24" customHeight="1">
      <c r="B17" s="539" t="s">
        <v>185</v>
      </c>
      <c r="C17" s="538">
        <v>13874</v>
      </c>
      <c r="D17" s="529"/>
      <c r="E17" s="526" t="s">
        <v>307</v>
      </c>
      <c r="F17" s="536">
        <v>25</v>
      </c>
      <c r="G17" s="532" t="s">
        <v>262</v>
      </c>
      <c r="H17" s="525">
        <v>237</v>
      </c>
      <c r="I17" s="514"/>
      <c r="J17" s="514"/>
      <c r="K17" s="534"/>
      <c r="L17" s="514"/>
      <c r="M17" s="514"/>
      <c r="N17" s="457"/>
      <c r="O17" s="457"/>
      <c r="P17" s="457"/>
      <c r="Q17" s="457"/>
      <c r="R17" s="457"/>
      <c r="S17" s="457"/>
      <c r="T17" s="457"/>
      <c r="U17" s="457"/>
      <c r="V17" s="457"/>
      <c r="W17" s="457"/>
    </row>
    <row r="18" spans="1:23">
      <c r="B18" s="537" t="s">
        <v>294</v>
      </c>
      <c r="C18" s="538">
        <v>101761</v>
      </c>
      <c r="D18" s="529"/>
      <c r="E18" s="668" t="s">
        <v>115</v>
      </c>
      <c r="F18" s="668"/>
      <c r="G18" s="532" t="s">
        <v>191</v>
      </c>
      <c r="H18" s="525">
        <v>3582382</v>
      </c>
      <c r="I18" s="514"/>
      <c r="J18" s="514"/>
      <c r="K18" s="534"/>
      <c r="L18" s="514"/>
      <c r="M18" s="514"/>
      <c r="N18" s="457"/>
      <c r="O18" s="457"/>
      <c r="P18" s="457"/>
      <c r="Q18" s="457"/>
      <c r="R18" s="457"/>
      <c r="S18" s="457"/>
      <c r="T18" s="457"/>
      <c r="U18" s="457"/>
      <c r="V18" s="457"/>
      <c r="W18" s="457"/>
    </row>
    <row r="19" spans="1:23">
      <c r="B19" s="537" t="s">
        <v>295</v>
      </c>
      <c r="C19" s="84">
        <v>13235</v>
      </c>
      <c r="D19" s="529"/>
      <c r="E19" s="526" t="s">
        <v>109</v>
      </c>
      <c r="F19" s="536" t="s">
        <v>332</v>
      </c>
      <c r="G19" s="526" t="s">
        <v>192</v>
      </c>
      <c r="H19" s="525">
        <v>2477</v>
      </c>
      <c r="I19" s="514"/>
      <c r="J19" s="514"/>
      <c r="K19" s="535"/>
      <c r="L19" s="514"/>
      <c r="M19" s="514"/>
      <c r="N19" s="457"/>
      <c r="O19" s="457"/>
      <c r="P19" s="457"/>
      <c r="Q19" s="457"/>
      <c r="R19" s="457"/>
      <c r="S19" s="457"/>
      <c r="T19" s="457"/>
      <c r="U19" s="457"/>
      <c r="V19" s="457"/>
      <c r="W19" s="457"/>
    </row>
    <row r="20" spans="1:23">
      <c r="B20" s="669" t="s">
        <v>59</v>
      </c>
      <c r="C20" s="652"/>
      <c r="D20" s="529"/>
      <c r="E20" s="526" t="s">
        <v>454</v>
      </c>
      <c r="F20" s="531">
        <v>13076925</v>
      </c>
      <c r="G20" s="660" t="s">
        <v>120</v>
      </c>
      <c r="H20" s="661"/>
      <c r="I20" s="514"/>
      <c r="N20" s="457"/>
      <c r="O20" s="457"/>
      <c r="P20" s="457"/>
      <c r="Q20" s="457"/>
      <c r="R20" s="457"/>
      <c r="S20" s="457"/>
      <c r="T20" s="457"/>
      <c r="U20" s="457"/>
      <c r="V20" s="457"/>
      <c r="W20" s="457"/>
    </row>
    <row r="21" spans="1:23" ht="25.5">
      <c r="B21" s="670" t="s">
        <v>102</v>
      </c>
      <c r="C21" s="671">
        <v>12575.47</v>
      </c>
      <c r="D21" s="529"/>
      <c r="E21" s="526" t="s">
        <v>187</v>
      </c>
      <c r="F21" s="527">
        <v>6025067</v>
      </c>
      <c r="G21" s="532" t="s">
        <v>193</v>
      </c>
      <c r="H21" s="525">
        <v>5503</v>
      </c>
      <c r="I21" s="514"/>
      <c r="J21" s="514"/>
      <c r="K21" s="534"/>
      <c r="L21" s="514"/>
      <c r="M21" s="514"/>
      <c r="N21" s="457"/>
      <c r="O21" s="457"/>
      <c r="P21" s="457"/>
      <c r="Q21" s="457"/>
      <c r="R21" s="457"/>
      <c r="S21" s="457"/>
      <c r="T21" s="457"/>
      <c r="U21" s="457"/>
      <c r="V21" s="457"/>
      <c r="W21" s="457"/>
    </row>
    <row r="22" spans="1:23" ht="25.5">
      <c r="B22" s="670"/>
      <c r="C22" s="672"/>
      <c r="D22" s="529"/>
      <c r="E22" s="532" t="s">
        <v>188</v>
      </c>
      <c r="F22" s="533" t="s">
        <v>128</v>
      </c>
      <c r="G22" s="532" t="s">
        <v>194</v>
      </c>
      <c r="H22" s="525" t="s">
        <v>263</v>
      </c>
      <c r="I22" s="514"/>
      <c r="J22" s="514"/>
      <c r="K22" s="514"/>
      <c r="L22" s="514"/>
      <c r="M22" s="514"/>
      <c r="N22" s="457"/>
      <c r="O22" s="457"/>
      <c r="P22" s="457"/>
      <c r="Q22" s="457"/>
      <c r="R22" s="457"/>
      <c r="S22" s="457"/>
      <c r="T22" s="457"/>
      <c r="U22" s="457"/>
      <c r="V22" s="457"/>
      <c r="W22" s="457"/>
    </row>
    <row r="23" spans="1:23">
      <c r="B23" s="530" t="s">
        <v>461</v>
      </c>
      <c r="C23" s="527">
        <v>6926</v>
      </c>
      <c r="D23" s="529"/>
      <c r="E23" s="532" t="s">
        <v>189</v>
      </c>
      <c r="F23" s="531">
        <v>2572</v>
      </c>
      <c r="G23" s="676" t="s">
        <v>123</v>
      </c>
      <c r="H23" s="677"/>
      <c r="I23" s="514"/>
      <c r="J23" s="514"/>
      <c r="K23" s="514"/>
      <c r="L23" s="514"/>
      <c r="M23" s="514"/>
      <c r="N23" s="457"/>
      <c r="O23" s="457"/>
      <c r="P23" s="457"/>
      <c r="Q23" s="457"/>
      <c r="R23" s="457"/>
      <c r="S23" s="457"/>
      <c r="T23" s="457"/>
      <c r="U23" s="457"/>
      <c r="V23" s="457"/>
      <c r="W23" s="457"/>
    </row>
    <row r="24" spans="1:23" ht="12.75" customHeight="1">
      <c r="A24" s="501" t="s">
        <v>1</v>
      </c>
      <c r="B24" s="530" t="s">
        <v>252</v>
      </c>
      <c r="C24" s="527" t="s">
        <v>462</v>
      </c>
      <c r="D24" s="529"/>
      <c r="E24" s="528" t="s">
        <v>261</v>
      </c>
      <c r="F24" s="527">
        <v>518683</v>
      </c>
      <c r="G24" s="526" t="s">
        <v>195</v>
      </c>
      <c r="H24" s="525">
        <v>204</v>
      </c>
      <c r="I24" s="514"/>
      <c r="J24" s="514"/>
      <c r="K24" s="514"/>
      <c r="L24" s="514"/>
      <c r="M24" s="514"/>
      <c r="N24" s="457"/>
      <c r="O24" s="457"/>
      <c r="P24" s="457"/>
      <c r="Q24" s="457"/>
      <c r="R24" s="457"/>
      <c r="S24" s="457"/>
      <c r="T24" s="457"/>
      <c r="U24" s="457"/>
      <c r="V24" s="457"/>
      <c r="W24" s="457"/>
    </row>
    <row r="25" spans="1:23" ht="21.75" customHeight="1">
      <c r="B25" s="678" t="s">
        <v>148</v>
      </c>
      <c r="C25" s="680" t="s">
        <v>463</v>
      </c>
      <c r="D25" s="524"/>
      <c r="E25" s="682" t="s">
        <v>358</v>
      </c>
      <c r="F25" s="682"/>
      <c r="G25" s="682"/>
      <c r="H25" s="683"/>
      <c r="I25" s="514"/>
      <c r="J25" s="514"/>
      <c r="K25" s="514"/>
      <c r="L25" s="514"/>
      <c r="M25" s="514"/>
      <c r="N25" s="457"/>
      <c r="O25" s="457"/>
      <c r="P25" s="457"/>
      <c r="Q25" s="457"/>
      <c r="R25" s="457"/>
      <c r="S25" s="457"/>
      <c r="T25" s="457"/>
      <c r="U25" s="457"/>
      <c r="V25" s="457"/>
      <c r="W25" s="457"/>
    </row>
    <row r="26" spans="1:23" ht="13.5" customHeight="1">
      <c r="B26" s="679"/>
      <c r="C26" s="681"/>
      <c r="D26" s="524"/>
      <c r="E26" s="684"/>
      <c r="F26" s="684"/>
      <c r="G26" s="684"/>
      <c r="H26" s="685"/>
      <c r="I26" s="514"/>
      <c r="J26" s="514"/>
      <c r="K26" s="514"/>
      <c r="L26" s="514"/>
      <c r="M26" s="514"/>
      <c r="N26" s="457"/>
      <c r="O26" s="457"/>
      <c r="P26" s="457"/>
      <c r="Q26" s="457"/>
      <c r="R26" s="457"/>
      <c r="S26" s="457"/>
      <c r="T26" s="457"/>
      <c r="U26" s="457"/>
      <c r="V26" s="457"/>
      <c r="W26" s="457"/>
    </row>
    <row r="27" spans="1:23">
      <c r="B27" s="686" t="s">
        <v>158</v>
      </c>
      <c r="C27" s="687"/>
      <c r="D27" s="687"/>
      <c r="E27" s="687"/>
      <c r="F27" s="687"/>
      <c r="G27" s="687"/>
      <c r="H27" s="688"/>
      <c r="I27" s="514"/>
      <c r="J27" s="514"/>
      <c r="K27" s="514"/>
      <c r="L27" s="514"/>
      <c r="M27" s="514"/>
      <c r="N27" s="457"/>
      <c r="O27" s="457"/>
      <c r="P27" s="457"/>
      <c r="Q27" s="457"/>
      <c r="R27" s="457"/>
      <c r="S27" s="457"/>
      <c r="T27" s="457"/>
      <c r="U27" s="457"/>
      <c r="V27" s="457"/>
      <c r="W27" s="457"/>
    </row>
    <row r="28" spans="1:23" ht="7.5" customHeight="1" thickBot="1">
      <c r="B28" s="689"/>
      <c r="C28" s="690"/>
      <c r="D28" s="690"/>
      <c r="E28" s="690"/>
      <c r="F28" s="690"/>
      <c r="G28" s="690"/>
      <c r="H28" s="691"/>
      <c r="I28" s="514"/>
      <c r="J28" s="514"/>
      <c r="K28" s="514"/>
      <c r="L28" s="514"/>
      <c r="M28" s="514"/>
      <c r="N28" s="457"/>
      <c r="O28" s="457"/>
      <c r="P28" s="457"/>
      <c r="Q28" s="457"/>
      <c r="R28" s="457"/>
      <c r="S28" s="457"/>
      <c r="T28" s="457"/>
      <c r="U28" s="457"/>
      <c r="V28" s="457"/>
      <c r="W28" s="457"/>
    </row>
    <row r="29" spans="1:23" s="501" customFormat="1"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  <c r="W29" s="514"/>
    </row>
    <row r="30" spans="1:23" s="501" customFormat="1">
      <c r="C30" s="501" t="s">
        <v>1</v>
      </c>
      <c r="E30" s="523"/>
      <c r="F30" s="522"/>
      <c r="G30" s="521" t="s">
        <v>1</v>
      </c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</row>
    <row r="31" spans="1:23" s="501" customFormat="1">
      <c r="E31" s="520"/>
      <c r="G31" s="520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/>
    </row>
    <row r="32" spans="1:23" s="501" customFormat="1"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</row>
    <row r="33" spans="3:23" s="501" customFormat="1">
      <c r="G33" s="515"/>
      <c r="I33" s="514"/>
      <c r="J33" s="514"/>
      <c r="K33" s="519"/>
      <c r="L33" s="519"/>
      <c r="M33" s="519"/>
      <c r="N33" s="514"/>
      <c r="O33" s="514"/>
      <c r="P33" s="514"/>
      <c r="Q33" s="514"/>
      <c r="R33" s="514"/>
      <c r="S33" s="514"/>
      <c r="T33" s="514"/>
      <c r="U33" s="514"/>
      <c r="V33" s="514"/>
      <c r="W33" s="514"/>
    </row>
    <row r="34" spans="3:23" s="501" customFormat="1">
      <c r="C34" s="518"/>
      <c r="E34" s="518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</row>
    <row r="35" spans="3:23" s="501" customFormat="1">
      <c r="C35" s="515"/>
      <c r="E35" s="515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  <c r="W35" s="514"/>
    </row>
    <row r="36" spans="3:23" s="501" customFormat="1" ht="15">
      <c r="C36" s="515"/>
      <c r="E36" s="515"/>
      <c r="I36" s="514"/>
      <c r="J36" s="514"/>
      <c r="K36" s="517"/>
      <c r="L36" s="516"/>
      <c r="N36" s="516"/>
      <c r="O36" s="514"/>
      <c r="P36" s="514"/>
      <c r="Q36" s="514"/>
      <c r="R36" s="514"/>
      <c r="S36" s="514"/>
      <c r="T36" s="514"/>
      <c r="U36" s="514"/>
      <c r="V36" s="514"/>
      <c r="W36" s="514"/>
    </row>
    <row r="37" spans="3:23" s="501" customFormat="1" ht="12.75" customHeight="1">
      <c r="C37" s="515"/>
      <c r="E37" s="515"/>
      <c r="I37" s="514"/>
      <c r="J37" s="514"/>
      <c r="K37" s="516"/>
      <c r="L37" s="516"/>
      <c r="N37" s="514"/>
      <c r="O37" s="514"/>
      <c r="P37" s="514"/>
      <c r="Q37" s="514"/>
      <c r="R37" s="514"/>
      <c r="S37" s="514"/>
      <c r="T37" s="514"/>
      <c r="U37" s="514"/>
      <c r="V37" s="514"/>
      <c r="W37" s="514"/>
    </row>
    <row r="38" spans="3:23" s="501" customFormat="1">
      <c r="C38" s="515"/>
      <c r="E38" s="515"/>
      <c r="I38" s="514"/>
      <c r="J38" s="514"/>
      <c r="K38" s="516"/>
      <c r="L38" s="516"/>
      <c r="N38" s="514"/>
      <c r="O38" s="514"/>
      <c r="P38" s="514"/>
      <c r="Q38" s="514"/>
      <c r="R38" s="514"/>
      <c r="S38" s="514"/>
      <c r="T38" s="514"/>
      <c r="U38" s="514"/>
      <c r="V38" s="514"/>
      <c r="W38" s="514"/>
    </row>
    <row r="39" spans="3:23" s="501" customFormat="1">
      <c r="C39" s="515"/>
      <c r="E39" s="515"/>
      <c r="I39" s="514"/>
      <c r="J39" s="514"/>
      <c r="K39" s="516"/>
      <c r="L39" s="516"/>
      <c r="N39" s="514"/>
      <c r="O39" s="514"/>
      <c r="P39" s="514"/>
      <c r="Q39" s="514"/>
      <c r="R39" s="514"/>
      <c r="S39" s="514"/>
      <c r="T39" s="514"/>
      <c r="U39" s="514"/>
      <c r="V39" s="514"/>
      <c r="W39" s="514"/>
    </row>
    <row r="40" spans="3:23" s="501" customFormat="1">
      <c r="C40" s="515"/>
      <c r="E40" s="515"/>
      <c r="I40" s="514"/>
      <c r="J40" s="514"/>
      <c r="K40" s="516"/>
      <c r="L40" s="516"/>
      <c r="N40" s="514"/>
      <c r="O40" s="514"/>
      <c r="P40" s="514"/>
      <c r="Q40" s="514"/>
      <c r="R40" s="514"/>
      <c r="S40" s="514"/>
      <c r="T40" s="514"/>
      <c r="U40" s="514"/>
      <c r="V40" s="514"/>
      <c r="W40" s="514"/>
    </row>
    <row r="41" spans="3:23" s="501" customFormat="1" ht="12.75" customHeight="1">
      <c r="C41" s="515"/>
      <c r="E41" s="515"/>
      <c r="I41" s="514"/>
      <c r="J41" s="514"/>
      <c r="K41" s="516"/>
      <c r="L41" s="516"/>
      <c r="N41" s="514"/>
      <c r="O41" s="514"/>
      <c r="P41" s="514"/>
      <c r="Q41" s="514"/>
      <c r="R41" s="514"/>
      <c r="S41" s="514"/>
      <c r="T41" s="514"/>
      <c r="U41" s="514"/>
      <c r="V41" s="514"/>
      <c r="W41" s="514"/>
    </row>
    <row r="42" spans="3:23" s="501" customFormat="1">
      <c r="C42" s="515"/>
      <c r="E42" s="515"/>
      <c r="I42" s="514"/>
      <c r="J42" s="514"/>
      <c r="K42" s="514"/>
      <c r="L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</row>
    <row r="43" spans="3:23" s="501" customFormat="1">
      <c r="I43" s="514"/>
      <c r="J43" s="514"/>
      <c r="K43" s="514"/>
      <c r="L43" s="514"/>
      <c r="N43" s="514"/>
      <c r="O43" s="514"/>
      <c r="P43" s="514"/>
      <c r="Q43" s="514"/>
      <c r="R43" s="514"/>
      <c r="S43" s="514"/>
      <c r="T43" s="514"/>
      <c r="U43" s="514"/>
      <c r="V43" s="514"/>
      <c r="W43" s="514"/>
    </row>
    <row r="44" spans="3:23" s="456" customFormat="1">
      <c r="I44" s="514"/>
      <c r="J44" s="514"/>
      <c r="K44" s="514"/>
      <c r="L44" s="514"/>
      <c r="M44" s="514"/>
      <c r="N44" s="457"/>
      <c r="O44" s="457"/>
      <c r="P44" s="457"/>
      <c r="Q44" s="457"/>
      <c r="R44" s="457"/>
      <c r="S44" s="457"/>
      <c r="T44" s="457"/>
      <c r="U44" s="457"/>
      <c r="V44" s="457"/>
      <c r="W44" s="457"/>
    </row>
    <row r="47" spans="3:23" s="456" customFormat="1">
      <c r="I47" s="501"/>
      <c r="J47" s="501"/>
      <c r="K47" s="692"/>
      <c r="L47" s="692"/>
      <c r="M47" s="692"/>
    </row>
    <row r="48" spans="3:23" s="456" customFormat="1">
      <c r="I48" s="501"/>
      <c r="J48" s="501"/>
      <c r="K48" s="513"/>
      <c r="L48" s="513"/>
      <c r="M48" s="513"/>
    </row>
    <row r="49" spans="11:14" s="456" customFormat="1">
      <c r="K49" s="512"/>
      <c r="L49" s="512"/>
      <c r="M49" s="512"/>
    </row>
    <row r="50" spans="11:14" s="456" customFormat="1" ht="12.75" customHeight="1">
      <c r="K50" s="673" t="s">
        <v>93</v>
      </c>
      <c r="L50" s="511"/>
      <c r="M50" s="673" t="s">
        <v>94</v>
      </c>
    </row>
    <row r="51" spans="11:14" s="456" customFormat="1" ht="12.75" customHeight="1">
      <c r="K51" s="673"/>
      <c r="L51" s="504"/>
      <c r="M51" s="674"/>
    </row>
    <row r="52" spans="11:14" s="456" customFormat="1">
      <c r="K52" s="673"/>
      <c r="L52" s="501"/>
      <c r="M52" s="674"/>
    </row>
    <row r="53" spans="11:14" s="456" customFormat="1" ht="25.5" customHeight="1">
      <c r="K53" s="673"/>
      <c r="L53" s="510" t="s">
        <v>95</v>
      </c>
      <c r="M53" s="674"/>
    </row>
    <row r="54" spans="11:14" s="456" customFormat="1">
      <c r="K54" s="504"/>
      <c r="L54" s="504"/>
      <c r="M54" s="504"/>
    </row>
    <row r="55" spans="11:14" s="456" customFormat="1" ht="12.75" customHeight="1">
      <c r="K55" s="509">
        <v>254683.58000000002</v>
      </c>
      <c r="L55" s="509">
        <v>35463.68</v>
      </c>
      <c r="M55" s="509">
        <v>26593.320000000003</v>
      </c>
    </row>
    <row r="56" spans="11:14" s="456" customFormat="1">
      <c r="K56" s="507">
        <v>700</v>
      </c>
      <c r="L56" s="507">
        <v>2597</v>
      </c>
      <c r="M56" s="507">
        <v>1832</v>
      </c>
    </row>
    <row r="57" spans="11:14" s="456" customFormat="1">
      <c r="K57" s="507">
        <v>5700</v>
      </c>
      <c r="L57" s="507">
        <v>50</v>
      </c>
      <c r="M57" s="508">
        <v>0</v>
      </c>
    </row>
    <row r="58" spans="11:14" s="456" customFormat="1">
      <c r="K58" s="507">
        <v>12316.74</v>
      </c>
      <c r="L58" s="507">
        <v>6651.96</v>
      </c>
      <c r="M58" s="507">
        <v>3946.44</v>
      </c>
    </row>
    <row r="59" spans="11:14" s="456" customFormat="1">
      <c r="K59" s="507">
        <v>29795</v>
      </c>
      <c r="L59" s="507">
        <v>200</v>
      </c>
      <c r="M59" s="507">
        <v>605</v>
      </c>
    </row>
    <row r="60" spans="11:14" s="456" customFormat="1">
      <c r="K60" s="507">
        <v>3832.76</v>
      </c>
      <c r="L60" s="507">
        <v>8381.27</v>
      </c>
      <c r="M60" s="507">
        <v>2884.95</v>
      </c>
    </row>
    <row r="61" spans="11:14" s="456" customFormat="1">
      <c r="K61" s="507">
        <v>2299.6999999999998</v>
      </c>
      <c r="L61" s="507">
        <v>2870.71</v>
      </c>
      <c r="M61" s="507">
        <v>1495.97</v>
      </c>
    </row>
    <row r="62" spans="11:14" s="456" customFormat="1">
      <c r="K62" s="507">
        <v>182671.38</v>
      </c>
      <c r="L62" s="507">
        <v>11597.74</v>
      </c>
      <c r="M62" s="507">
        <v>15510.46</v>
      </c>
      <c r="N62" s="506"/>
    </row>
    <row r="63" spans="11:14" s="456" customFormat="1">
      <c r="K63" s="505">
        <v>17368</v>
      </c>
      <c r="L63" s="505">
        <v>3115</v>
      </c>
      <c r="M63" s="505">
        <v>318.5</v>
      </c>
    </row>
    <row r="64" spans="11:14" s="456" customFormat="1">
      <c r="K64" s="504"/>
      <c r="L64" s="504"/>
      <c r="M64" s="504"/>
    </row>
    <row r="65" spans="11:13" s="456" customFormat="1">
      <c r="K65" s="503"/>
      <c r="L65" s="503"/>
      <c r="M65" s="502"/>
    </row>
    <row r="66" spans="11:13" s="456" customFormat="1">
      <c r="K66" s="675"/>
      <c r="L66" s="675"/>
      <c r="M66" s="675"/>
    </row>
  </sheetData>
  <mergeCells count="29">
    <mergeCell ref="M50:M53"/>
    <mergeCell ref="K66:M66"/>
    <mergeCell ref="G23:H23"/>
    <mergeCell ref="B25:B26"/>
    <mergeCell ref="C25:C26"/>
    <mergeCell ref="E25:H26"/>
    <mergeCell ref="B27:H28"/>
    <mergeCell ref="K47:M47"/>
    <mergeCell ref="B20:C20"/>
    <mergeCell ref="G20:H20"/>
    <mergeCell ref="B21:B22"/>
    <mergeCell ref="C21:C22"/>
    <mergeCell ref="K50:K53"/>
    <mergeCell ref="E13:E14"/>
    <mergeCell ref="F13:F14"/>
    <mergeCell ref="B14:C14"/>
    <mergeCell ref="G15:H15"/>
    <mergeCell ref="E18:F18"/>
    <mergeCell ref="G7:H7"/>
    <mergeCell ref="E9:E10"/>
    <mergeCell ref="F9:F10"/>
    <mergeCell ref="G10:H10"/>
    <mergeCell ref="E12:F12"/>
    <mergeCell ref="B3:H3"/>
    <mergeCell ref="B4:H4"/>
    <mergeCell ref="G5:H5"/>
    <mergeCell ref="B6:C6"/>
    <mergeCell ref="E6:F6"/>
    <mergeCell ref="G6:H6"/>
  </mergeCells>
  <printOptions horizontalCentered="1"/>
  <pageMargins left="0.78740157480314965" right="0.78740157480314965" top="0.98425196850393704" bottom="0.98425196850393704" header="0" footer="0"/>
  <pageSetup scale="9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enableFormatConditionsCalculation="0">
    <tabColor indexed="52"/>
  </sheetPr>
  <dimension ref="A1:J34"/>
  <sheetViews>
    <sheetView topLeftCell="A7" workbookViewId="0">
      <selection activeCell="C29" sqref="C29:E32"/>
    </sheetView>
  </sheetViews>
  <sheetFormatPr baseColWidth="10" defaultRowHeight="12.75"/>
  <cols>
    <col min="2" max="2" width="18.140625" customWidth="1"/>
    <col min="3" max="3" width="9.85546875" customWidth="1"/>
    <col min="4" max="5" width="15.85546875" customWidth="1"/>
    <col min="6" max="6" width="22.5703125" customWidth="1"/>
    <col min="7" max="7" width="6.140625" customWidth="1"/>
    <col min="8" max="8" width="11.140625" customWidth="1"/>
    <col min="9" max="9" width="6.42578125" customWidth="1"/>
    <col min="10" max="10" width="11.5703125" customWidth="1"/>
  </cols>
  <sheetData>
    <row r="1" spans="1:10" ht="13.5" thickBot="1">
      <c r="A1" t="s">
        <v>1</v>
      </c>
    </row>
    <row r="2" spans="1:10" ht="17.25" thickBot="1">
      <c r="B2" s="126" t="s">
        <v>23</v>
      </c>
      <c r="C2" s="91"/>
      <c r="D2" s="789" t="s">
        <v>17</v>
      </c>
      <c r="E2" s="789"/>
      <c r="F2" s="789"/>
      <c r="G2" s="789" t="s">
        <v>13</v>
      </c>
      <c r="H2" s="789"/>
      <c r="I2" s="789"/>
      <c r="J2" s="1029"/>
    </row>
    <row r="3" spans="1:10" ht="14.25" customHeight="1">
      <c r="B3" s="105"/>
      <c r="C3" s="2"/>
      <c r="D3" s="985" t="s">
        <v>318</v>
      </c>
      <c r="E3" s="986"/>
      <c r="F3" s="143" t="s">
        <v>324</v>
      </c>
      <c r="G3" s="144" t="s">
        <v>11</v>
      </c>
      <c r="H3" s="145" t="s">
        <v>12</v>
      </c>
      <c r="I3" s="145" t="s">
        <v>11</v>
      </c>
      <c r="J3" s="146" t="s">
        <v>12</v>
      </c>
    </row>
    <row r="4" spans="1:10" ht="14.25" customHeight="1">
      <c r="B4" s="105"/>
      <c r="C4" s="2"/>
      <c r="D4" s="707" t="s">
        <v>359</v>
      </c>
      <c r="E4" s="708"/>
      <c r="F4" s="132" t="s">
        <v>474</v>
      </c>
      <c r="G4" s="169">
        <v>2010</v>
      </c>
      <c r="H4" s="170" t="s">
        <v>213</v>
      </c>
      <c r="I4" s="171">
        <v>2014</v>
      </c>
      <c r="J4" s="1100" t="s">
        <v>213</v>
      </c>
    </row>
    <row r="5" spans="1:10" ht="14.25" customHeight="1">
      <c r="B5" s="105"/>
      <c r="C5" s="2"/>
      <c r="D5" s="790" t="s">
        <v>46</v>
      </c>
      <c r="E5" s="791"/>
      <c r="F5" s="132" t="s">
        <v>128</v>
      </c>
      <c r="G5" s="169">
        <v>2011</v>
      </c>
      <c r="H5" s="170" t="s">
        <v>213</v>
      </c>
      <c r="I5" s="171">
        <v>2015</v>
      </c>
      <c r="J5" s="1101" t="s">
        <v>213</v>
      </c>
    </row>
    <row r="6" spans="1:10" ht="14.25" customHeight="1">
      <c r="B6" s="105"/>
      <c r="C6" s="2"/>
      <c r="D6" s="707" t="s">
        <v>389</v>
      </c>
      <c r="E6" s="708"/>
      <c r="F6" s="132" t="s">
        <v>128</v>
      </c>
      <c r="G6" s="169">
        <v>2012</v>
      </c>
      <c r="H6" s="170" t="s">
        <v>213</v>
      </c>
      <c r="I6" s="171">
        <v>2016</v>
      </c>
      <c r="J6" s="1101" t="s">
        <v>128</v>
      </c>
    </row>
    <row r="7" spans="1:10" ht="14.25" customHeight="1">
      <c r="B7" s="105"/>
      <c r="C7" s="2"/>
      <c r="D7" s="142" t="s">
        <v>413</v>
      </c>
      <c r="E7" s="141"/>
      <c r="F7" s="132" t="s">
        <v>128</v>
      </c>
      <c r="G7" s="174">
        <v>2013</v>
      </c>
      <c r="H7" s="170" t="s">
        <v>213</v>
      </c>
      <c r="I7" s="171">
        <v>2017</v>
      </c>
      <c r="J7" s="1101" t="s">
        <v>128</v>
      </c>
    </row>
    <row r="8" spans="1:10" ht="14.25" customHeight="1">
      <c r="B8" s="105"/>
      <c r="C8" s="2"/>
      <c r="D8" s="790" t="s">
        <v>47</v>
      </c>
      <c r="E8" s="791"/>
      <c r="F8" s="132" t="s">
        <v>128</v>
      </c>
      <c r="G8" s="176"/>
      <c r="H8" s="177"/>
      <c r="I8" s="177"/>
      <c r="J8" s="1102" t="s">
        <v>1</v>
      </c>
    </row>
    <row r="9" spans="1:10" ht="14.25" customHeight="1">
      <c r="B9" s="105"/>
      <c r="C9" s="2"/>
      <c r="D9" s="707" t="s">
        <v>406</v>
      </c>
      <c r="E9" s="708"/>
      <c r="F9" s="132" t="s">
        <v>128</v>
      </c>
      <c r="G9" s="778" t="s">
        <v>310</v>
      </c>
      <c r="H9" s="779"/>
      <c r="I9" s="779"/>
      <c r="J9" s="780"/>
    </row>
    <row r="10" spans="1:10" ht="14.25" customHeight="1">
      <c r="B10" s="105"/>
      <c r="C10" s="2"/>
      <c r="D10" s="790" t="s">
        <v>323</v>
      </c>
      <c r="E10" s="791"/>
      <c r="F10" s="132" t="s">
        <v>128</v>
      </c>
      <c r="G10" s="1027" t="s">
        <v>311</v>
      </c>
      <c r="H10" s="786"/>
      <c r="I10" s="786"/>
      <c r="J10" s="914"/>
    </row>
    <row r="11" spans="1:10" ht="14.25" customHeight="1" thickBot="1">
      <c r="B11" s="105"/>
      <c r="C11" s="2"/>
      <c r="D11" s="796" t="s">
        <v>360</v>
      </c>
      <c r="E11" s="998"/>
      <c r="F11" s="998"/>
      <c r="G11" s="1028"/>
      <c r="H11" s="773"/>
      <c r="I11" s="773"/>
      <c r="J11" s="915"/>
    </row>
    <row r="12" spans="1:10" ht="12.75" customHeight="1">
      <c r="B12" s="105"/>
      <c r="C12" s="2"/>
      <c r="D12" s="104"/>
      <c r="E12" s="2"/>
      <c r="F12" s="2"/>
      <c r="G12" s="124"/>
      <c r="H12" s="124"/>
      <c r="I12" s="124"/>
      <c r="J12" s="125"/>
    </row>
    <row r="13" spans="1:10" ht="12.75" customHeight="1">
      <c r="B13" s="105"/>
      <c r="C13" s="2"/>
      <c r="D13" s="124"/>
      <c r="E13" s="124"/>
      <c r="F13" s="124"/>
      <c r="G13" s="129"/>
      <c r="H13" s="129"/>
      <c r="I13" s="129"/>
      <c r="J13" s="130"/>
    </row>
    <row r="14" spans="1:10" ht="12.75" customHeight="1" thickBot="1">
      <c r="B14" s="105"/>
      <c r="C14" s="2"/>
      <c r="D14" s="124"/>
      <c r="E14" s="124"/>
      <c r="F14" s="124"/>
      <c r="G14" s="129"/>
      <c r="H14" s="129"/>
      <c r="I14" s="129"/>
      <c r="J14" s="130"/>
    </row>
    <row r="15" spans="1:10" ht="13.15" customHeight="1" thickBot="1">
      <c r="B15" s="996" t="s">
        <v>250</v>
      </c>
      <c r="C15" s="997"/>
      <c r="D15" s="997"/>
      <c r="E15" s="997"/>
      <c r="F15" s="1024" t="s">
        <v>427</v>
      </c>
      <c r="G15" s="1025"/>
      <c r="H15" s="1025"/>
      <c r="I15" s="1025"/>
      <c r="J15" s="1026"/>
    </row>
    <row r="16" spans="1:10">
      <c r="B16" s="178" t="s">
        <v>4</v>
      </c>
      <c r="C16" s="117">
        <v>1990</v>
      </c>
      <c r="D16" s="117">
        <v>2000</v>
      </c>
      <c r="E16" s="133">
        <v>2010</v>
      </c>
      <c r="F16" s="179"/>
      <c r="G16" s="91"/>
      <c r="H16" s="91"/>
      <c r="I16" s="91"/>
      <c r="J16" s="92"/>
    </row>
    <row r="17" spans="2:10" ht="13.5" customHeight="1">
      <c r="B17" s="67" t="s">
        <v>22</v>
      </c>
      <c r="C17" s="118">
        <v>740</v>
      </c>
      <c r="D17" s="118">
        <v>892</v>
      </c>
      <c r="E17" s="118">
        <v>9188</v>
      </c>
      <c r="F17" s="105"/>
      <c r="G17" s="2"/>
      <c r="H17" s="2"/>
      <c r="I17" s="2"/>
      <c r="J17" s="107"/>
    </row>
    <row r="18" spans="2:10" ht="13.5" customHeight="1">
      <c r="B18" s="67" t="s">
        <v>21</v>
      </c>
      <c r="C18" s="118">
        <v>2432</v>
      </c>
      <c r="D18" s="118">
        <v>4599</v>
      </c>
      <c r="E18" s="118">
        <v>6517</v>
      </c>
      <c r="F18" s="105"/>
      <c r="G18" s="2"/>
      <c r="H18" s="2"/>
      <c r="I18" s="2"/>
      <c r="J18" s="107"/>
    </row>
    <row r="19" spans="2:10" ht="13.5" customHeight="1">
      <c r="B19" s="67"/>
      <c r="C19" s="118"/>
      <c r="D19" s="118"/>
      <c r="E19" s="180"/>
      <c r="F19" s="105"/>
      <c r="G19" s="2"/>
      <c r="H19" s="2"/>
      <c r="I19" s="2"/>
      <c r="J19" s="107"/>
    </row>
    <row r="20" spans="2:10" ht="13.5" customHeight="1">
      <c r="B20" s="67"/>
      <c r="C20" s="118"/>
      <c r="D20" s="118"/>
      <c r="E20" s="180"/>
      <c r="F20" s="105"/>
      <c r="G20" s="2"/>
      <c r="H20" s="2"/>
      <c r="I20" s="2"/>
      <c r="J20" s="107"/>
    </row>
    <row r="21" spans="2:10" ht="13.5" customHeight="1">
      <c r="B21" s="80"/>
      <c r="C21" s="118"/>
      <c r="D21" s="118"/>
      <c r="E21" s="180"/>
      <c r="F21" s="105"/>
      <c r="G21" s="2"/>
      <c r="H21" s="2"/>
      <c r="I21" s="2"/>
      <c r="J21" s="107"/>
    </row>
    <row r="22" spans="2:10" ht="13.5" customHeight="1">
      <c r="B22" s="181"/>
      <c r="C22" s="118"/>
      <c r="D22" s="182"/>
      <c r="E22" s="180"/>
      <c r="F22" s="105"/>
      <c r="G22" s="2"/>
      <c r="H22" s="2"/>
      <c r="I22" s="2"/>
      <c r="J22" s="107"/>
    </row>
    <row r="23" spans="2:10">
      <c r="B23" s="183" t="s">
        <v>10</v>
      </c>
      <c r="C23" s="118" t="s">
        <v>213</v>
      </c>
      <c r="D23" s="147">
        <f>D17+D18</f>
        <v>5491</v>
      </c>
      <c r="E23" s="1103">
        <f>E17+E18</f>
        <v>15705</v>
      </c>
      <c r="F23" s="105"/>
      <c r="G23" s="2"/>
      <c r="H23" s="2"/>
      <c r="I23" s="2"/>
      <c r="J23" s="107"/>
    </row>
    <row r="24" spans="2:10">
      <c r="B24" s="160" t="s">
        <v>236</v>
      </c>
      <c r="C24" s="110"/>
      <c r="D24" s="110"/>
      <c r="E24" s="110"/>
      <c r="F24" s="105"/>
      <c r="G24" s="2"/>
      <c r="H24" s="2"/>
      <c r="I24" s="2"/>
      <c r="J24" s="107"/>
    </row>
    <row r="25" spans="2:10">
      <c r="B25" s="160"/>
      <c r="C25" s="110"/>
      <c r="D25" s="110"/>
      <c r="E25" s="110"/>
      <c r="F25" s="105"/>
      <c r="G25" s="2"/>
      <c r="H25" s="2"/>
      <c r="I25" s="2"/>
      <c r="J25" s="107"/>
    </row>
    <row r="26" spans="2:10">
      <c r="B26" s="160"/>
      <c r="C26" s="110"/>
      <c r="D26" s="110"/>
      <c r="E26" s="110"/>
      <c r="F26" s="105"/>
      <c r="G26" s="2"/>
      <c r="H26" s="2"/>
      <c r="I26" s="2"/>
      <c r="J26" s="107"/>
    </row>
    <row r="27" spans="2:10" ht="13.5" thickBot="1">
      <c r="B27" s="1037" t="s">
        <v>241</v>
      </c>
      <c r="C27" s="952"/>
      <c r="D27" s="952"/>
      <c r="E27" s="1038"/>
      <c r="F27" s="2"/>
      <c r="G27" s="2"/>
      <c r="H27" s="2"/>
      <c r="I27" s="2"/>
      <c r="J27" s="107"/>
    </row>
    <row r="28" spans="2:10" ht="25.5">
      <c r="B28" s="99" t="s">
        <v>11</v>
      </c>
      <c r="C28" s="99" t="s">
        <v>15</v>
      </c>
      <c r="D28" s="117" t="s">
        <v>37</v>
      </c>
      <c r="E28" s="188" t="s">
        <v>402</v>
      </c>
      <c r="F28" s="2"/>
      <c r="G28" s="2"/>
      <c r="H28" s="2"/>
      <c r="I28" s="2"/>
      <c r="J28" s="107"/>
    </row>
    <row r="29" spans="2:10">
      <c r="B29" s="120">
        <v>2000</v>
      </c>
      <c r="C29" s="455" t="s">
        <v>128</v>
      </c>
      <c r="D29" s="455" t="s">
        <v>128</v>
      </c>
      <c r="E29" s="455" t="s">
        <v>128</v>
      </c>
      <c r="F29" s="2"/>
      <c r="G29" s="2"/>
      <c r="H29" s="2"/>
      <c r="I29" s="2"/>
      <c r="J29" s="107"/>
    </row>
    <row r="30" spans="2:10">
      <c r="B30" s="120">
        <v>2005</v>
      </c>
      <c r="C30" s="455" t="s">
        <v>128</v>
      </c>
      <c r="D30" s="455" t="s">
        <v>128</v>
      </c>
      <c r="E30" s="455" t="s">
        <v>128</v>
      </c>
      <c r="F30" s="2"/>
      <c r="G30" s="2"/>
      <c r="H30" s="2"/>
      <c r="I30" s="2"/>
      <c r="J30" s="107"/>
    </row>
    <row r="31" spans="2:10">
      <c r="B31" s="120">
        <v>2010</v>
      </c>
      <c r="C31" s="455" t="s">
        <v>128</v>
      </c>
      <c r="D31" s="455" t="s">
        <v>128</v>
      </c>
      <c r="E31" s="455" t="s">
        <v>128</v>
      </c>
      <c r="F31" s="2"/>
      <c r="G31" s="2"/>
      <c r="H31" s="2"/>
      <c r="I31" s="2"/>
      <c r="J31" s="107"/>
    </row>
    <row r="32" spans="2:10">
      <c r="B32" s="120">
        <v>2015</v>
      </c>
      <c r="C32" s="455" t="s">
        <v>128</v>
      </c>
      <c r="D32" s="455" t="s">
        <v>128</v>
      </c>
      <c r="E32" s="455" t="s">
        <v>128</v>
      </c>
      <c r="F32" s="2"/>
      <c r="G32" s="2"/>
      <c r="H32" s="2"/>
      <c r="I32" s="2"/>
      <c r="J32" s="107"/>
    </row>
    <row r="33" spans="1:10">
      <c r="A33" s="1"/>
      <c r="B33" s="1035" t="s">
        <v>16</v>
      </c>
      <c r="C33" s="1036"/>
      <c r="D33" s="1036"/>
      <c r="E33" s="1036"/>
      <c r="F33" s="1032" t="s">
        <v>1</v>
      </c>
      <c r="G33" s="1033"/>
      <c r="H33" s="1033"/>
      <c r="I33" s="1033"/>
      <c r="J33" s="1034"/>
    </row>
    <row r="34" spans="1:10" ht="13.5" thickBot="1">
      <c r="B34" s="1030" t="s">
        <v>14</v>
      </c>
      <c r="C34" s="1031"/>
      <c r="D34" s="1031"/>
      <c r="E34" s="1031"/>
      <c r="F34" s="184"/>
      <c r="G34" s="185"/>
      <c r="H34" s="185"/>
      <c r="I34" s="185"/>
      <c r="J34" s="186"/>
    </row>
  </sheetData>
  <mergeCells count="18">
    <mergeCell ref="B34:E34"/>
    <mergeCell ref="F33:J33"/>
    <mergeCell ref="B15:E15"/>
    <mergeCell ref="B33:E33"/>
    <mergeCell ref="B27:E27"/>
    <mergeCell ref="D10:E10"/>
    <mergeCell ref="D9:E9"/>
    <mergeCell ref="D8:E8"/>
    <mergeCell ref="D2:F2"/>
    <mergeCell ref="F15:J15"/>
    <mergeCell ref="G9:J9"/>
    <mergeCell ref="G10:J11"/>
    <mergeCell ref="D6:E6"/>
    <mergeCell ref="D5:E5"/>
    <mergeCell ref="D4:E4"/>
    <mergeCell ref="D3:E3"/>
    <mergeCell ref="D11:F11"/>
    <mergeCell ref="G2:J2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51"/>
  </sheetPr>
  <dimension ref="A3:AB68"/>
  <sheetViews>
    <sheetView topLeftCell="A28" workbookViewId="0">
      <selection activeCell="H26" sqref="H26"/>
    </sheetView>
  </sheetViews>
  <sheetFormatPr baseColWidth="10" defaultRowHeight="12.75"/>
  <cols>
    <col min="1" max="1" width="11.42578125" customWidth="1"/>
    <col min="2" max="2" width="34.5703125" customWidth="1"/>
    <col min="3" max="3" width="9" customWidth="1"/>
    <col min="4" max="4" width="0.140625" hidden="1" customWidth="1"/>
    <col min="5" max="5" width="31.42578125" customWidth="1"/>
    <col min="6" max="6" width="11.42578125" customWidth="1"/>
    <col min="7" max="7" width="29" customWidth="1"/>
    <col min="8" max="8" width="13.140625" customWidth="1"/>
    <col min="9" max="9" width="3.5703125" customWidth="1"/>
    <col min="10" max="12" width="11.7109375" bestFit="1" customWidth="1"/>
    <col min="13" max="13" width="13.7109375" customWidth="1"/>
    <col min="14" max="14" width="18.85546875" customWidth="1"/>
    <col min="15" max="15" width="16.5703125" bestFit="1" customWidth="1"/>
    <col min="16" max="16" width="17.85546875" bestFit="1" customWidth="1"/>
    <col min="17" max="17" width="14.7109375" bestFit="1" customWidth="1"/>
    <col min="18" max="18" width="16.42578125" bestFit="1" customWidth="1"/>
    <col min="43" max="43" width="22.85546875" customWidth="1"/>
  </cols>
  <sheetData>
    <row r="3" spans="2:28" ht="13.5" thickBot="1"/>
    <row r="4" spans="2:28" ht="23.25" customHeight="1" thickBot="1">
      <c r="B4" s="1041" t="s">
        <v>134</v>
      </c>
      <c r="C4" s="1042"/>
      <c r="D4" s="1042"/>
      <c r="E4" s="1042"/>
      <c r="F4" s="1042"/>
      <c r="G4" s="1042"/>
      <c r="H4" s="1043"/>
      <c r="J4">
        <v>23.25</v>
      </c>
    </row>
    <row r="5" spans="2:28" ht="18" customHeight="1" thickBot="1">
      <c r="B5" s="1044" t="s">
        <v>0</v>
      </c>
      <c r="C5" s="1045"/>
      <c r="D5" s="1045"/>
      <c r="E5" s="1045"/>
      <c r="F5" s="1045"/>
      <c r="G5" s="1045"/>
      <c r="H5" s="1046"/>
      <c r="J5">
        <v>18</v>
      </c>
    </row>
    <row r="6" spans="2:28" ht="18" customHeight="1" thickBot="1">
      <c r="B6" s="453" t="s">
        <v>344</v>
      </c>
      <c r="C6" s="348" t="s">
        <v>128</v>
      </c>
      <c r="D6" s="325"/>
      <c r="E6" s="349" t="s">
        <v>130</v>
      </c>
      <c r="F6" s="350" t="s">
        <v>128</v>
      </c>
      <c r="G6" s="1047" t="s">
        <v>452</v>
      </c>
      <c r="H6" s="1048"/>
    </row>
    <row r="7" spans="2:28">
      <c r="B7" s="326" t="s">
        <v>1</v>
      </c>
      <c r="C7" s="261" t="s">
        <v>1</v>
      </c>
      <c r="D7" s="327"/>
      <c r="E7" s="327" t="s">
        <v>1</v>
      </c>
      <c r="F7" s="327"/>
      <c r="G7" s="327"/>
      <c r="H7" s="328"/>
    </row>
    <row r="8" spans="2:28">
      <c r="B8" s="1049" t="s">
        <v>92</v>
      </c>
      <c r="C8" s="1050"/>
      <c r="D8" s="327"/>
      <c r="E8" s="850" t="s">
        <v>249</v>
      </c>
      <c r="F8" s="850"/>
      <c r="G8" s="1051" t="s">
        <v>116</v>
      </c>
      <c r="H8" s="1052"/>
    </row>
    <row r="9" spans="2:28" ht="18" customHeight="1">
      <c r="B9" s="329" t="s">
        <v>114</v>
      </c>
      <c r="C9" s="438">
        <v>102</v>
      </c>
      <c r="D9" s="330"/>
      <c r="E9" s="449" t="s">
        <v>1</v>
      </c>
      <c r="F9" s="331"/>
      <c r="G9" s="1053" t="s">
        <v>1</v>
      </c>
      <c r="H9" s="1054"/>
    </row>
    <row r="10" spans="2:28" ht="18" customHeight="1">
      <c r="B10" s="67" t="s">
        <v>336</v>
      </c>
      <c r="C10" s="438" t="s">
        <v>128</v>
      </c>
      <c r="D10" s="330"/>
      <c r="E10" s="449" t="s">
        <v>171</v>
      </c>
      <c r="F10" s="261" t="s">
        <v>128</v>
      </c>
      <c r="G10" s="449" t="s">
        <v>107</v>
      </c>
      <c r="H10" s="71" t="s">
        <v>128</v>
      </c>
    </row>
    <row r="11" spans="2:28" ht="18" customHeight="1">
      <c r="B11" s="82" t="s">
        <v>96</v>
      </c>
      <c r="C11" s="73">
        <v>2</v>
      </c>
      <c r="D11" s="330"/>
      <c r="E11" s="896" t="s">
        <v>326</v>
      </c>
      <c r="F11" s="826" t="s">
        <v>128</v>
      </c>
      <c r="G11" s="67" t="s">
        <v>336</v>
      </c>
      <c r="H11" s="71" t="s">
        <v>128</v>
      </c>
    </row>
    <row r="12" spans="2:28" ht="18" customHeight="1">
      <c r="B12" s="82" t="s">
        <v>97</v>
      </c>
      <c r="C12" s="73" t="s">
        <v>1</v>
      </c>
      <c r="D12" s="330"/>
      <c r="E12" s="896"/>
      <c r="F12" s="827"/>
      <c r="G12" s="883" t="s">
        <v>293</v>
      </c>
      <c r="H12" s="884"/>
    </row>
    <row r="13" spans="2:28" ht="18" customHeight="1">
      <c r="B13" s="82" t="s">
        <v>156</v>
      </c>
      <c r="C13" s="73" t="s">
        <v>1</v>
      </c>
      <c r="D13" s="330"/>
      <c r="E13" s="74" t="s">
        <v>186</v>
      </c>
      <c r="F13" s="261" t="s">
        <v>128</v>
      </c>
      <c r="G13" s="449" t="s">
        <v>113</v>
      </c>
      <c r="H13" s="75">
        <v>33</v>
      </c>
    </row>
    <row r="14" spans="2:28" ht="18" customHeight="1">
      <c r="B14" s="332" t="s">
        <v>99</v>
      </c>
      <c r="C14" s="77" t="s">
        <v>1</v>
      </c>
      <c r="D14" s="330"/>
      <c r="E14" s="1055" t="s">
        <v>285</v>
      </c>
      <c r="F14" s="1056"/>
      <c r="G14" s="449" t="s">
        <v>112</v>
      </c>
      <c r="H14" s="78">
        <v>5072</v>
      </c>
    </row>
    <row r="15" spans="2:28" ht="18" customHeight="1">
      <c r="B15" s="332" t="s">
        <v>131</v>
      </c>
      <c r="C15" s="77" t="s">
        <v>1</v>
      </c>
      <c r="D15" s="330"/>
      <c r="E15" s="449" t="s">
        <v>108</v>
      </c>
      <c r="F15" s="455" t="s">
        <v>128</v>
      </c>
      <c r="G15" s="449" t="s">
        <v>352</v>
      </c>
      <c r="H15" s="79" t="s">
        <v>128</v>
      </c>
    </row>
    <row r="16" spans="2:28">
      <c r="B16" s="1039" t="s">
        <v>273</v>
      </c>
      <c r="C16" s="1040"/>
      <c r="D16" s="330"/>
      <c r="E16" s="449" t="s">
        <v>101</v>
      </c>
      <c r="F16" s="455" t="s">
        <v>128</v>
      </c>
      <c r="G16" s="449" t="s">
        <v>172</v>
      </c>
      <c r="H16" s="78" t="s">
        <v>128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8" customHeight="1">
      <c r="B17" s="332" t="s">
        <v>281</v>
      </c>
      <c r="C17" s="77" t="s">
        <v>128</v>
      </c>
      <c r="D17" s="330"/>
      <c r="E17" s="74" t="s">
        <v>103</v>
      </c>
      <c r="F17" s="455" t="s">
        <v>128</v>
      </c>
      <c r="G17" s="852" t="s">
        <v>63</v>
      </c>
      <c r="H17" s="853"/>
      <c r="I17" s="1"/>
      <c r="J17" s="298"/>
      <c r="K17" s="298"/>
      <c r="L17" s="1"/>
      <c r="M17" s="298"/>
      <c r="N17" s="298"/>
      <c r="O17" s="298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8" customHeight="1">
      <c r="B18" s="437" t="s">
        <v>282</v>
      </c>
      <c r="C18" s="438" t="s">
        <v>128</v>
      </c>
      <c r="D18" s="330"/>
      <c r="E18" s="74" t="s">
        <v>144</v>
      </c>
      <c r="F18" s="455" t="s">
        <v>128</v>
      </c>
      <c r="G18" s="333" t="s">
        <v>106</v>
      </c>
      <c r="H18" s="78" t="s">
        <v>128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8" customHeight="1">
      <c r="B19" s="82" t="s">
        <v>276</v>
      </c>
      <c r="C19" s="438" t="s">
        <v>128</v>
      </c>
      <c r="D19" s="330"/>
      <c r="E19" s="449" t="s">
        <v>104</v>
      </c>
      <c r="F19" s="455" t="s">
        <v>128</v>
      </c>
      <c r="G19" s="81" t="s">
        <v>354</v>
      </c>
      <c r="H19" s="78" t="s">
        <v>128</v>
      </c>
      <c r="I19" s="1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8" customHeight="1">
      <c r="B20" s="72" t="s">
        <v>274</v>
      </c>
      <c r="C20" s="438" t="s">
        <v>128</v>
      </c>
      <c r="D20" s="330"/>
      <c r="E20" s="1057" t="s">
        <v>115</v>
      </c>
      <c r="F20" s="870"/>
      <c r="G20" s="333" t="s">
        <v>173</v>
      </c>
      <c r="H20" s="78" t="s">
        <v>128</v>
      </c>
      <c r="I20" s="1"/>
      <c r="J20" s="9"/>
      <c r="K20" s="9"/>
      <c r="L20" s="9"/>
      <c r="M20" s="9"/>
      <c r="N20" s="9"/>
      <c r="O20" s="9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8" customHeight="1">
      <c r="B21" s="72" t="s">
        <v>275</v>
      </c>
      <c r="C21" s="438" t="s">
        <v>128</v>
      </c>
      <c r="D21" s="330"/>
      <c r="E21" s="449" t="s">
        <v>109</v>
      </c>
      <c r="F21" s="435" t="s">
        <v>128</v>
      </c>
      <c r="G21" s="449" t="s">
        <v>111</v>
      </c>
      <c r="H21" s="78" t="s">
        <v>128</v>
      </c>
      <c r="I21" s="1"/>
      <c r="J21" s="9"/>
      <c r="K21" s="9"/>
      <c r="L21" s="9"/>
      <c r="M21" s="9"/>
      <c r="N21" s="9"/>
      <c r="O21" s="9"/>
      <c r="P21" s="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8" customHeight="1">
      <c r="B22" s="849" t="s">
        <v>272</v>
      </c>
      <c r="C22" s="850"/>
      <c r="D22" s="330"/>
      <c r="E22" s="67" t="s">
        <v>336</v>
      </c>
      <c r="F22" s="85" t="s">
        <v>128</v>
      </c>
      <c r="G22" s="852" t="s">
        <v>120</v>
      </c>
      <c r="H22" s="853"/>
      <c r="I22" s="1"/>
      <c r="J22" s="9"/>
      <c r="K22" s="9"/>
      <c r="L22" s="9"/>
      <c r="M22" s="9"/>
      <c r="N22" s="9"/>
      <c r="O22" s="9"/>
      <c r="P22" s="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8" customHeight="1">
      <c r="B23" s="803" t="s">
        <v>283</v>
      </c>
      <c r="C23" s="438" t="s">
        <v>128</v>
      </c>
      <c r="D23" s="330"/>
      <c r="E23" s="449" t="s">
        <v>291</v>
      </c>
      <c r="F23" s="454" t="s">
        <v>128</v>
      </c>
      <c r="G23" s="333" t="s">
        <v>121</v>
      </c>
      <c r="H23" s="78" t="s">
        <v>128</v>
      </c>
      <c r="I23" s="1"/>
      <c r="J23" s="9"/>
      <c r="K23" s="9"/>
      <c r="L23" s="9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8" customHeight="1">
      <c r="B24" s="803"/>
      <c r="C24" s="438" t="s">
        <v>128</v>
      </c>
      <c r="D24" s="330"/>
      <c r="E24" s="333" t="s">
        <v>289</v>
      </c>
      <c r="F24" s="73" t="s">
        <v>292</v>
      </c>
      <c r="G24" s="333" t="s">
        <v>122</v>
      </c>
      <c r="H24" s="78" t="s">
        <v>128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8" customHeight="1">
      <c r="B25" s="67" t="s">
        <v>132</v>
      </c>
      <c r="C25" s="438" t="s">
        <v>128</v>
      </c>
      <c r="D25" s="330"/>
      <c r="E25" s="333" t="s">
        <v>189</v>
      </c>
      <c r="F25" s="73">
        <v>644</v>
      </c>
      <c r="G25" s="977" t="s">
        <v>123</v>
      </c>
      <c r="H25" s="97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8" customHeight="1">
      <c r="A26" t="s">
        <v>1</v>
      </c>
      <c r="B26" s="67" t="s">
        <v>252</v>
      </c>
      <c r="C26" s="438" t="s">
        <v>128</v>
      </c>
      <c r="D26" s="330"/>
      <c r="E26" s="74" t="s">
        <v>290</v>
      </c>
      <c r="F26" s="454" t="s">
        <v>128</v>
      </c>
      <c r="G26" s="449" t="s">
        <v>124</v>
      </c>
      <c r="H26" s="78" t="s">
        <v>1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8" customHeight="1">
      <c r="B27" s="803" t="s">
        <v>351</v>
      </c>
      <c r="C27" s="438" t="s">
        <v>128</v>
      </c>
      <c r="D27" s="324"/>
      <c r="E27" s="809" t="s">
        <v>353</v>
      </c>
      <c r="F27" s="810"/>
      <c r="G27" s="810"/>
      <c r="H27" s="81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8" customHeight="1">
      <c r="B28" s="803"/>
      <c r="C28" s="438" t="s">
        <v>128</v>
      </c>
      <c r="D28" s="324"/>
      <c r="E28" s="812"/>
      <c r="F28" s="812"/>
      <c r="G28" s="812"/>
      <c r="H28" s="8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8" customHeight="1">
      <c r="B29" s="1058" t="s">
        <v>446</v>
      </c>
      <c r="C29" s="812"/>
      <c r="D29" s="812"/>
      <c r="E29" s="812"/>
      <c r="F29" s="812"/>
      <c r="G29" s="812"/>
      <c r="H29" s="8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8" customHeight="1" thickBot="1">
      <c r="B30" s="832"/>
      <c r="C30" s="833"/>
      <c r="D30" s="833"/>
      <c r="E30" s="833"/>
      <c r="F30" s="833"/>
      <c r="G30" s="833"/>
      <c r="H30" s="834"/>
      <c r="I30" s="1"/>
      <c r="J30" s="1">
        <v>18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C32" t="s">
        <v>1</v>
      </c>
      <c r="E32" s="46"/>
      <c r="F32" s="44"/>
      <c r="G32" s="4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3:28">
      <c r="E33" s="14"/>
      <c r="G33" s="1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3:28"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3:28">
      <c r="I35" s="1"/>
      <c r="J35" s="10"/>
      <c r="K35" s="10"/>
      <c r="L35" s="10"/>
      <c r="M35" s="10"/>
      <c r="N35" s="10"/>
      <c r="O35" s="10"/>
      <c r="P35" s="10"/>
      <c r="Q35" s="10"/>
      <c r="R35" s="10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3:28">
      <c r="C36" s="42"/>
      <c r="E36" s="4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3:28">
      <c r="C37" s="8"/>
      <c r="E37" s="8"/>
      <c r="I37" s="1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3:28" ht="15">
      <c r="C38" s="8"/>
      <c r="E38" s="8"/>
      <c r="I38" s="1"/>
      <c r="J38" s="3"/>
      <c r="K38" s="11"/>
      <c r="L38" s="11"/>
      <c r="M38" s="11"/>
      <c r="N38" s="11"/>
      <c r="P38" s="11"/>
      <c r="Q38" s="3"/>
      <c r="S38" s="3"/>
      <c r="T38" s="1"/>
      <c r="U38" s="1"/>
      <c r="V38" s="1"/>
      <c r="W38" s="1"/>
      <c r="X38" s="1"/>
      <c r="Y38" s="1"/>
      <c r="Z38" s="1"/>
      <c r="AA38" s="1"/>
      <c r="AB38" s="1"/>
    </row>
    <row r="39" spans="3:28">
      <c r="C39" s="8"/>
      <c r="E39" s="8"/>
      <c r="I39" s="1"/>
      <c r="J39" s="3"/>
      <c r="K39" s="3"/>
      <c r="L39" s="3"/>
      <c r="M39" s="3"/>
      <c r="N39" s="3"/>
      <c r="P39" s="3"/>
      <c r="Q39" s="3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3:28">
      <c r="C40" s="8"/>
      <c r="E40" s="8"/>
      <c r="I40" s="1"/>
      <c r="J40" s="3"/>
      <c r="K40" s="3"/>
      <c r="L40" s="3"/>
      <c r="M40" s="3"/>
      <c r="N40" s="3"/>
      <c r="P40" s="3"/>
      <c r="Q40" s="3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3:28">
      <c r="C41" s="8"/>
      <c r="E41" s="8"/>
      <c r="I41" s="1"/>
      <c r="J41" s="3"/>
      <c r="K41" s="3"/>
      <c r="L41" s="3"/>
      <c r="M41" s="3"/>
      <c r="N41" s="3"/>
      <c r="P41" s="3"/>
      <c r="Q41" s="3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3:28">
      <c r="C42" s="8"/>
      <c r="E42" s="8"/>
      <c r="I42" s="1"/>
      <c r="J42" s="3"/>
      <c r="K42" s="3"/>
      <c r="L42" s="3"/>
      <c r="M42" s="3"/>
      <c r="N42" s="3"/>
      <c r="P42" s="3"/>
      <c r="Q42" s="3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3:28">
      <c r="C43" s="8"/>
      <c r="E43" s="8"/>
      <c r="I43" s="1"/>
      <c r="J43" s="3"/>
      <c r="K43" s="3"/>
      <c r="L43" s="3"/>
      <c r="M43" s="3"/>
      <c r="N43" s="3"/>
      <c r="P43" s="3"/>
      <c r="Q43" s="3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3:28">
      <c r="C44" s="8"/>
      <c r="E44" s="8"/>
      <c r="I44" s="1"/>
      <c r="J44" s="1"/>
      <c r="K44" s="1"/>
      <c r="L44" s="1"/>
      <c r="M44" s="1"/>
      <c r="N44" s="1"/>
      <c r="P44" s="1"/>
      <c r="Q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3:28">
      <c r="I45" s="1"/>
      <c r="J45" s="1"/>
      <c r="K45" s="1"/>
      <c r="L45" s="1"/>
      <c r="M45" s="1"/>
      <c r="N45" s="1"/>
      <c r="P45" s="1"/>
      <c r="Q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3:28"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9" spans="10:19">
      <c r="J49" s="733"/>
      <c r="K49" s="759"/>
      <c r="L49" s="752"/>
      <c r="M49" s="753"/>
      <c r="N49" s="754"/>
      <c r="O49" s="754"/>
      <c r="P49" s="754"/>
      <c r="Q49" s="754"/>
      <c r="R49" s="754"/>
    </row>
    <row r="50" spans="10:19">
      <c r="J50" s="733"/>
      <c r="K50" s="759"/>
      <c r="L50" s="752"/>
      <c r="M50" s="16"/>
      <c r="N50" s="16"/>
      <c r="O50" s="16"/>
      <c r="P50" s="16"/>
      <c r="Q50" s="16"/>
      <c r="R50" s="16"/>
    </row>
    <row r="51" spans="10:19">
      <c r="J51" s="733"/>
      <c r="K51" s="759"/>
      <c r="L51" s="752"/>
      <c r="M51" s="441"/>
      <c r="N51" s="441"/>
      <c r="O51" s="441"/>
      <c r="P51" s="441"/>
      <c r="Q51" s="441"/>
      <c r="R51" s="441"/>
    </row>
    <row r="52" spans="10:19">
      <c r="J52" s="733"/>
      <c r="K52" s="759"/>
      <c r="L52" s="752"/>
      <c r="M52" s="755"/>
      <c r="N52" s="756"/>
      <c r="O52" s="442"/>
      <c r="P52" s="757"/>
      <c r="Q52" s="757"/>
      <c r="R52" s="756"/>
    </row>
    <row r="53" spans="10:19">
      <c r="J53" s="733"/>
      <c r="K53" s="759"/>
      <c r="L53" s="752"/>
      <c r="M53" s="755"/>
      <c r="N53" s="756"/>
      <c r="O53" s="442"/>
      <c r="P53" s="18"/>
      <c r="Q53" s="18"/>
      <c r="R53" s="758"/>
    </row>
    <row r="54" spans="10:19">
      <c r="J54" s="733"/>
      <c r="K54" s="759"/>
      <c r="L54" s="752"/>
      <c r="M54" s="755"/>
      <c r="N54" s="756"/>
      <c r="O54" s="442"/>
      <c r="R54" s="758"/>
    </row>
    <row r="55" spans="10:19">
      <c r="J55" s="733"/>
      <c r="K55" s="759"/>
      <c r="L55" s="752"/>
      <c r="M55" s="755"/>
      <c r="N55" s="756"/>
      <c r="O55" s="442"/>
      <c r="P55" s="443"/>
      <c r="Q55" s="443"/>
      <c r="R55" s="758"/>
    </row>
    <row r="56" spans="10:19">
      <c r="J56" s="19"/>
      <c r="K56" s="19"/>
      <c r="L56" s="19"/>
      <c r="M56" s="18"/>
      <c r="N56" s="18"/>
      <c r="O56" s="18"/>
      <c r="P56" s="18"/>
      <c r="Q56" s="18"/>
      <c r="R56" s="18"/>
    </row>
    <row r="57" spans="10:19">
      <c r="J57" s="444"/>
      <c r="K57" s="20"/>
      <c r="L57" s="20"/>
      <c r="M57" s="21"/>
      <c r="N57" s="21"/>
      <c r="O57" s="21"/>
      <c r="P57" s="21"/>
      <c r="Q57" s="21"/>
      <c r="R57" s="21"/>
    </row>
    <row r="58" spans="10:19">
      <c r="J58" s="22"/>
      <c r="K58" s="23"/>
      <c r="L58" s="24"/>
      <c r="M58" s="25"/>
      <c r="N58" s="25"/>
      <c r="O58" s="26"/>
      <c r="P58" s="25"/>
      <c r="Q58" s="25"/>
      <c r="R58" s="25"/>
    </row>
    <row r="59" spans="10:19">
      <c r="J59" s="27"/>
      <c r="K59" s="23"/>
      <c r="L59" s="24"/>
      <c r="M59" s="25"/>
      <c r="N59" s="25"/>
      <c r="O59" s="26"/>
      <c r="P59" s="25"/>
      <c r="Q59" s="25"/>
      <c r="R59" s="28"/>
    </row>
    <row r="60" spans="10:19">
      <c r="J60" s="27"/>
      <c r="K60" s="23"/>
      <c r="L60" s="24"/>
      <c r="M60" s="25"/>
      <c r="N60" s="25"/>
      <c r="O60" s="26"/>
      <c r="P60" s="25"/>
      <c r="Q60" s="25"/>
      <c r="R60" s="25"/>
    </row>
    <row r="61" spans="10:19">
      <c r="J61" s="27"/>
      <c r="K61" s="23"/>
      <c r="L61" s="24"/>
      <c r="M61" s="25"/>
      <c r="N61" s="25"/>
      <c r="O61" s="26"/>
      <c r="P61" s="25"/>
      <c r="Q61" s="25"/>
      <c r="R61" s="25"/>
    </row>
    <row r="62" spans="10:19">
      <c r="J62" s="22"/>
      <c r="K62" s="23"/>
      <c r="L62" s="24"/>
      <c r="M62" s="25"/>
      <c r="N62" s="25"/>
      <c r="O62" s="26"/>
      <c r="P62" s="25"/>
      <c r="Q62" s="25"/>
      <c r="R62" s="25"/>
    </row>
    <row r="63" spans="10:19">
      <c r="J63" s="22"/>
      <c r="K63" s="23"/>
      <c r="L63" s="24"/>
      <c r="M63" s="25"/>
      <c r="N63" s="25"/>
      <c r="O63" s="26"/>
      <c r="P63" s="25"/>
      <c r="Q63" s="25"/>
      <c r="R63" s="25"/>
    </row>
    <row r="64" spans="10:19">
      <c r="J64" s="36"/>
      <c r="K64" s="37"/>
      <c r="L64" s="38"/>
      <c r="M64" s="39"/>
      <c r="N64" s="39"/>
      <c r="O64" s="40"/>
      <c r="P64" s="39"/>
      <c r="Q64" s="39"/>
      <c r="R64" s="39"/>
      <c r="S64" s="41"/>
    </row>
    <row r="65" spans="10:18">
      <c r="J65" s="22"/>
      <c r="K65" s="29"/>
      <c r="L65" s="30"/>
      <c r="M65" s="31"/>
      <c r="N65" s="31"/>
      <c r="O65" s="32"/>
      <c r="P65" s="31"/>
      <c r="Q65" s="31"/>
      <c r="R65" s="31"/>
    </row>
    <row r="66" spans="10:18">
      <c r="J66" s="445"/>
      <c r="K66" s="445"/>
      <c r="L66" s="445"/>
      <c r="M66" s="18"/>
      <c r="N66" s="18"/>
      <c r="O66" s="18"/>
      <c r="P66" s="18"/>
      <c r="Q66" s="18"/>
      <c r="R66" s="18"/>
    </row>
    <row r="67" spans="10:18">
      <c r="J67" s="27"/>
      <c r="K67" s="27"/>
      <c r="L67" s="27"/>
      <c r="M67" s="27"/>
      <c r="N67" s="27"/>
      <c r="O67" s="27"/>
      <c r="P67" s="27"/>
      <c r="Q67" s="27"/>
      <c r="R67" s="34"/>
    </row>
    <row r="68" spans="10:18">
      <c r="J68" s="750"/>
      <c r="K68" s="750"/>
      <c r="L68" s="750"/>
      <c r="M68" s="751"/>
      <c r="N68" s="751"/>
      <c r="O68" s="751"/>
      <c r="P68" s="751"/>
      <c r="Q68" s="751"/>
      <c r="R68" s="751"/>
    </row>
  </sheetData>
  <mergeCells count="30">
    <mergeCell ref="J68:R68"/>
    <mergeCell ref="K49:K55"/>
    <mergeCell ref="L49:L55"/>
    <mergeCell ref="M49:R49"/>
    <mergeCell ref="M52:M55"/>
    <mergeCell ref="N52:N55"/>
    <mergeCell ref="P52:Q52"/>
    <mergeCell ref="R52:R55"/>
    <mergeCell ref="G25:H25"/>
    <mergeCell ref="B27:B28"/>
    <mergeCell ref="E27:H28"/>
    <mergeCell ref="B29:H30"/>
    <mergeCell ref="J49:J55"/>
    <mergeCell ref="G17:H17"/>
    <mergeCell ref="E20:F20"/>
    <mergeCell ref="B22:C22"/>
    <mergeCell ref="G22:H22"/>
    <mergeCell ref="B23:B24"/>
    <mergeCell ref="B16:C16"/>
    <mergeCell ref="B4:H4"/>
    <mergeCell ref="B5:H5"/>
    <mergeCell ref="G6:H6"/>
    <mergeCell ref="B8:C8"/>
    <mergeCell ref="E8:F8"/>
    <mergeCell ref="G8:H8"/>
    <mergeCell ref="G9:H9"/>
    <mergeCell ref="E11:E12"/>
    <mergeCell ref="F11:F12"/>
    <mergeCell ref="G12:H12"/>
    <mergeCell ref="E14:F14"/>
  </mergeCells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52"/>
  </sheetPr>
  <dimension ref="A1:J34"/>
  <sheetViews>
    <sheetView topLeftCell="A16" workbookViewId="0">
      <selection activeCell="K31" sqref="K31"/>
    </sheetView>
  </sheetViews>
  <sheetFormatPr baseColWidth="10" defaultRowHeight="12.75"/>
  <cols>
    <col min="2" max="2" width="18.140625" customWidth="1"/>
    <col min="3" max="3" width="9.85546875" customWidth="1"/>
    <col min="4" max="5" width="15.85546875" customWidth="1"/>
    <col min="6" max="6" width="22.5703125" customWidth="1"/>
    <col min="7" max="7" width="6.140625" customWidth="1"/>
    <col min="8" max="8" width="11.140625" customWidth="1"/>
    <col min="9" max="9" width="6.42578125" customWidth="1"/>
    <col min="10" max="10" width="11.5703125" customWidth="1"/>
  </cols>
  <sheetData>
    <row r="1" spans="1:10" ht="13.5" thickBot="1">
      <c r="A1" t="s">
        <v>1</v>
      </c>
    </row>
    <row r="2" spans="1:10" ht="17.25" thickBot="1">
      <c r="B2" s="126" t="s">
        <v>23</v>
      </c>
      <c r="C2" s="91"/>
      <c r="D2" s="789" t="s">
        <v>17</v>
      </c>
      <c r="E2" s="789"/>
      <c r="F2" s="789"/>
      <c r="G2" s="789" t="s">
        <v>13</v>
      </c>
      <c r="H2" s="789"/>
      <c r="I2" s="789"/>
      <c r="J2" s="1029"/>
    </row>
    <row r="3" spans="1:10" ht="14.25" customHeight="1">
      <c r="B3" s="105"/>
      <c r="C3" s="298"/>
      <c r="D3" s="985" t="s">
        <v>318</v>
      </c>
      <c r="E3" s="986"/>
      <c r="F3" s="143" t="s">
        <v>324</v>
      </c>
      <c r="G3" s="144" t="s">
        <v>11</v>
      </c>
      <c r="H3" s="145" t="s">
        <v>12</v>
      </c>
      <c r="I3" s="145" t="s">
        <v>11</v>
      </c>
      <c r="J3" s="146" t="s">
        <v>12</v>
      </c>
    </row>
    <row r="4" spans="1:10" ht="14.25" customHeight="1">
      <c r="B4" s="105"/>
      <c r="C4" s="298"/>
      <c r="D4" s="707" t="s">
        <v>359</v>
      </c>
      <c r="E4" s="708"/>
      <c r="F4" s="132" t="s">
        <v>392</v>
      </c>
      <c r="G4" s="169">
        <v>2010</v>
      </c>
      <c r="H4" s="170">
        <v>162361.67069765233</v>
      </c>
      <c r="I4" s="171">
        <v>2014</v>
      </c>
      <c r="J4" s="172">
        <v>198213.21266464167</v>
      </c>
    </row>
    <row r="5" spans="1:10" ht="14.25" customHeight="1">
      <c r="B5" s="105"/>
      <c r="C5" s="298"/>
      <c r="D5" s="790" t="s">
        <v>46</v>
      </c>
      <c r="E5" s="791"/>
      <c r="F5" s="132" t="s">
        <v>393</v>
      </c>
      <c r="G5" s="169">
        <v>2011</v>
      </c>
      <c r="H5" s="170">
        <v>172149.24227773261</v>
      </c>
      <c r="I5" s="171">
        <v>2015</v>
      </c>
      <c r="J5" s="173">
        <v>206057.61831704582</v>
      </c>
    </row>
    <row r="6" spans="1:10" ht="14.25" customHeight="1">
      <c r="B6" s="105"/>
      <c r="C6" s="298"/>
      <c r="D6" s="707" t="s">
        <v>389</v>
      </c>
      <c r="E6" s="708"/>
      <c r="F6" s="132" t="s">
        <v>394</v>
      </c>
      <c r="G6" s="169">
        <v>2012</v>
      </c>
      <c r="H6" s="170">
        <v>181334.74584627996</v>
      </c>
      <c r="I6" s="171">
        <v>2016</v>
      </c>
      <c r="J6" s="173">
        <v>213582.20223735712</v>
      </c>
    </row>
    <row r="7" spans="1:10" ht="14.25" customHeight="1">
      <c r="B7" s="105"/>
      <c r="C7" s="298"/>
      <c r="D7" s="446" t="s">
        <v>413</v>
      </c>
      <c r="E7" s="440"/>
      <c r="F7" s="139" t="s">
        <v>395</v>
      </c>
      <c r="G7" s="174">
        <v>2013</v>
      </c>
      <c r="H7" s="170">
        <v>189993.31301661985</v>
      </c>
      <c r="I7" s="171">
        <v>2017</v>
      </c>
      <c r="J7" s="173">
        <v>220829.5321763836</v>
      </c>
    </row>
    <row r="8" spans="1:10" ht="14.25" customHeight="1">
      <c r="B8" s="105"/>
      <c r="C8" s="298"/>
      <c r="D8" s="790" t="s">
        <v>47</v>
      </c>
      <c r="E8" s="791"/>
      <c r="F8" s="175">
        <v>3.1</v>
      </c>
      <c r="G8" s="176"/>
      <c r="H8" s="177"/>
      <c r="I8" s="177"/>
      <c r="J8" s="187"/>
    </row>
    <row r="9" spans="1:10" ht="14.25" customHeight="1">
      <c r="B9" s="105"/>
      <c r="C9" s="298"/>
      <c r="D9" s="707" t="s">
        <v>406</v>
      </c>
      <c r="E9" s="708"/>
      <c r="F9" s="132" t="s">
        <v>426</v>
      </c>
      <c r="G9" s="778" t="s">
        <v>310</v>
      </c>
      <c r="H9" s="779"/>
      <c r="I9" s="779"/>
      <c r="J9" s="780"/>
    </row>
    <row r="10" spans="1:10" ht="14.25" customHeight="1">
      <c r="B10" s="105"/>
      <c r="C10" s="298"/>
      <c r="D10" s="790" t="s">
        <v>323</v>
      </c>
      <c r="E10" s="791"/>
      <c r="F10" s="175" t="s">
        <v>3</v>
      </c>
      <c r="G10" s="1027" t="s">
        <v>311</v>
      </c>
      <c r="H10" s="786"/>
      <c r="I10" s="786"/>
      <c r="J10" s="914"/>
    </row>
    <row r="11" spans="1:10" ht="14.25" customHeight="1" thickBot="1">
      <c r="B11" s="105"/>
      <c r="C11" s="298"/>
      <c r="D11" s="796" t="s">
        <v>360</v>
      </c>
      <c r="E11" s="998"/>
      <c r="F11" s="998"/>
      <c r="G11" s="1028"/>
      <c r="H11" s="773"/>
      <c r="I11" s="773"/>
      <c r="J11" s="915"/>
    </row>
    <row r="12" spans="1:10" ht="12.75" customHeight="1">
      <c r="B12" s="105"/>
      <c r="C12" s="298"/>
      <c r="D12" s="297"/>
      <c r="E12" s="298"/>
      <c r="F12" s="298"/>
      <c r="G12" s="447"/>
      <c r="H12" s="447"/>
      <c r="I12" s="447"/>
      <c r="J12" s="450"/>
    </row>
    <row r="13" spans="1:10" ht="12.75" customHeight="1">
      <c r="B13" s="105"/>
      <c r="C13" s="298"/>
      <c r="D13" s="447"/>
      <c r="E13" s="447"/>
      <c r="F13" s="447"/>
      <c r="G13" s="129"/>
      <c r="H13" s="129"/>
      <c r="I13" s="129"/>
      <c r="J13" s="130"/>
    </row>
    <row r="14" spans="1:10" ht="12.75" customHeight="1" thickBot="1">
      <c r="B14" s="105"/>
      <c r="C14" s="298"/>
      <c r="D14" s="447"/>
      <c r="E14" s="447"/>
      <c r="F14" s="447"/>
      <c r="G14" s="129"/>
      <c r="H14" s="129"/>
      <c r="I14" s="129"/>
      <c r="J14" s="130"/>
    </row>
    <row r="15" spans="1:10" ht="13.15" customHeight="1" thickBot="1">
      <c r="B15" s="996" t="s">
        <v>250</v>
      </c>
      <c r="C15" s="997"/>
      <c r="D15" s="997"/>
      <c r="E15" s="997"/>
      <c r="F15" s="1024" t="s">
        <v>427</v>
      </c>
      <c r="G15" s="1025"/>
      <c r="H15" s="1025"/>
      <c r="I15" s="1025"/>
      <c r="J15" s="1026"/>
    </row>
    <row r="16" spans="1:10">
      <c r="B16" s="178" t="s">
        <v>4</v>
      </c>
      <c r="C16" s="448">
        <v>1990</v>
      </c>
      <c r="D16" s="448">
        <v>2000</v>
      </c>
      <c r="E16" s="133">
        <v>2010</v>
      </c>
      <c r="F16" s="179"/>
      <c r="G16" s="91"/>
      <c r="H16" s="91"/>
      <c r="I16" s="91"/>
      <c r="J16" s="92"/>
    </row>
    <row r="17" spans="2:10" ht="13.5" customHeight="1">
      <c r="B17" s="80" t="s">
        <v>24</v>
      </c>
      <c r="C17" s="118">
        <v>3098</v>
      </c>
      <c r="D17" s="118">
        <v>43613</v>
      </c>
      <c r="E17" s="180" t="s">
        <v>441</v>
      </c>
      <c r="F17" s="105"/>
      <c r="G17" s="298"/>
      <c r="H17" s="298"/>
      <c r="I17" s="298"/>
      <c r="J17" s="107"/>
    </row>
    <row r="18" spans="2:10" ht="13.5" customHeight="1">
      <c r="B18" s="80" t="s">
        <v>230</v>
      </c>
      <c r="C18" s="118">
        <v>87</v>
      </c>
      <c r="D18" s="118">
        <v>1643</v>
      </c>
      <c r="E18" s="180" t="s">
        <v>442</v>
      </c>
      <c r="F18" s="105"/>
      <c r="G18" s="298"/>
      <c r="H18" s="298"/>
      <c r="I18" s="298"/>
      <c r="J18" s="107"/>
    </row>
    <row r="19" spans="2:10" ht="13.5" customHeight="1">
      <c r="B19" s="67" t="s">
        <v>231</v>
      </c>
      <c r="C19" s="118" t="s">
        <v>213</v>
      </c>
      <c r="D19" s="118">
        <v>44</v>
      </c>
      <c r="E19" s="180">
        <v>606</v>
      </c>
      <c r="F19" s="105"/>
      <c r="G19" s="298"/>
      <c r="H19" s="298"/>
      <c r="I19" s="298"/>
      <c r="J19" s="107"/>
    </row>
    <row r="20" spans="2:10" ht="13.5" customHeight="1">
      <c r="B20" s="67" t="s">
        <v>232</v>
      </c>
      <c r="C20" s="118" t="s">
        <v>213</v>
      </c>
      <c r="D20" s="118" t="s">
        <v>213</v>
      </c>
      <c r="E20" s="180">
        <v>334</v>
      </c>
      <c r="F20" s="105"/>
      <c r="G20" s="298"/>
      <c r="H20" s="298"/>
      <c r="I20" s="298"/>
      <c r="J20" s="107"/>
    </row>
    <row r="21" spans="2:10" ht="13.5" customHeight="1">
      <c r="B21" s="80" t="s">
        <v>233</v>
      </c>
      <c r="C21" s="118" t="s">
        <v>213</v>
      </c>
      <c r="D21" s="118" t="s">
        <v>213</v>
      </c>
      <c r="E21" s="180">
        <v>314</v>
      </c>
      <c r="F21" s="105"/>
      <c r="G21" s="298"/>
      <c r="H21" s="298"/>
      <c r="I21" s="298"/>
      <c r="J21" s="107"/>
    </row>
    <row r="22" spans="2:10" ht="13.5" customHeight="1">
      <c r="B22" s="181" t="s">
        <v>234</v>
      </c>
      <c r="C22" s="118" t="s">
        <v>213</v>
      </c>
      <c r="D22" s="182" t="s">
        <v>213</v>
      </c>
      <c r="E22" s="180">
        <v>242</v>
      </c>
      <c r="F22" s="105"/>
      <c r="G22" s="298"/>
      <c r="H22" s="298"/>
      <c r="I22" s="298"/>
      <c r="J22" s="107"/>
    </row>
    <row r="23" spans="2:10">
      <c r="B23" s="183" t="s">
        <v>10</v>
      </c>
      <c r="C23" s="118" t="s">
        <v>213</v>
      </c>
      <c r="D23" s="147" t="s">
        <v>440</v>
      </c>
      <c r="E23" s="436" t="s">
        <v>235</v>
      </c>
      <c r="F23" s="105"/>
      <c r="G23" s="298"/>
      <c r="H23" s="298"/>
      <c r="I23" s="298"/>
      <c r="J23" s="107"/>
    </row>
    <row r="24" spans="2:10">
      <c r="B24" s="160" t="s">
        <v>236</v>
      </c>
      <c r="C24" s="110"/>
      <c r="D24" s="110"/>
      <c r="E24" s="110"/>
      <c r="F24" s="105"/>
      <c r="G24" s="298"/>
      <c r="H24" s="298"/>
      <c r="I24" s="298"/>
      <c r="J24" s="107"/>
    </row>
    <row r="25" spans="2:10">
      <c r="B25" s="160"/>
      <c r="C25" s="110"/>
      <c r="D25" s="110"/>
      <c r="E25" s="110"/>
      <c r="F25" s="105"/>
      <c r="G25" s="298"/>
      <c r="H25" s="298"/>
      <c r="I25" s="298"/>
      <c r="J25" s="107"/>
    </row>
    <row r="26" spans="2:10">
      <c r="B26" s="160"/>
      <c r="C26" s="110"/>
      <c r="D26" s="110"/>
      <c r="E26" s="110"/>
      <c r="F26" s="105"/>
      <c r="G26" s="298"/>
      <c r="H26" s="298"/>
      <c r="I26" s="298"/>
      <c r="J26" s="107"/>
    </row>
    <row r="27" spans="2:10" ht="13.5" thickBot="1">
      <c r="B27" s="1037" t="s">
        <v>241</v>
      </c>
      <c r="C27" s="952"/>
      <c r="D27" s="952"/>
      <c r="E27" s="1038"/>
      <c r="F27" s="298"/>
      <c r="G27" s="298"/>
      <c r="H27" s="298"/>
      <c r="I27" s="298"/>
      <c r="J27" s="107"/>
    </row>
    <row r="28" spans="2:10" ht="25.5">
      <c r="B28" s="439" t="s">
        <v>11</v>
      </c>
      <c r="C28" s="439" t="s">
        <v>15</v>
      </c>
      <c r="D28" s="448" t="s">
        <v>37</v>
      </c>
      <c r="E28" s="188" t="s">
        <v>402</v>
      </c>
      <c r="F28" s="298"/>
      <c r="G28" s="298"/>
      <c r="H28" s="298"/>
      <c r="I28" s="298"/>
      <c r="J28" s="107"/>
    </row>
    <row r="29" spans="2:10">
      <c r="B29" s="452">
        <v>2000</v>
      </c>
      <c r="C29" s="451">
        <v>16408</v>
      </c>
      <c r="D29" s="452">
        <v>3.76</v>
      </c>
      <c r="E29" s="316">
        <v>13.18</v>
      </c>
      <c r="F29" s="298"/>
      <c r="G29" s="298"/>
      <c r="H29" s="298"/>
      <c r="I29" s="298"/>
      <c r="J29" s="107"/>
    </row>
    <row r="30" spans="2:10">
      <c r="B30" s="452">
        <v>2005</v>
      </c>
      <c r="C30" s="451">
        <v>35674</v>
      </c>
      <c r="D30" s="452">
        <v>3.74</v>
      </c>
      <c r="E30" s="316"/>
      <c r="F30" s="298"/>
      <c r="G30" s="298"/>
      <c r="H30" s="298"/>
      <c r="I30" s="298"/>
      <c r="J30" s="107"/>
    </row>
    <row r="31" spans="2:10">
      <c r="B31" s="452">
        <v>2010</v>
      </c>
      <c r="C31" s="451">
        <v>48904</v>
      </c>
      <c r="D31" s="452">
        <v>3.25</v>
      </c>
      <c r="E31" s="316">
        <v>1.69</v>
      </c>
      <c r="F31" s="298"/>
      <c r="G31" s="298"/>
      <c r="H31" s="298"/>
      <c r="I31" s="298"/>
      <c r="J31" s="107"/>
    </row>
    <row r="32" spans="2:10">
      <c r="B32" s="452">
        <v>2015</v>
      </c>
      <c r="C32" s="451">
        <v>68501</v>
      </c>
      <c r="D32" s="452">
        <v>3.1</v>
      </c>
      <c r="E32" s="316">
        <v>1.08</v>
      </c>
      <c r="F32" s="298"/>
      <c r="G32" s="298"/>
      <c r="H32" s="298"/>
      <c r="I32" s="298"/>
      <c r="J32" s="107"/>
    </row>
    <row r="33" spans="1:10">
      <c r="A33" s="1"/>
      <c r="B33" s="1035" t="s">
        <v>16</v>
      </c>
      <c r="C33" s="1036"/>
      <c r="D33" s="1036"/>
      <c r="E33" s="1036"/>
      <c r="F33" s="1032" t="s">
        <v>1</v>
      </c>
      <c r="G33" s="1033"/>
      <c r="H33" s="1033"/>
      <c r="I33" s="1033"/>
      <c r="J33" s="1034"/>
    </row>
    <row r="34" spans="1:10" ht="13.5" thickBot="1">
      <c r="B34" s="1030" t="s">
        <v>14</v>
      </c>
      <c r="C34" s="1031"/>
      <c r="D34" s="1031"/>
      <c r="E34" s="1031"/>
      <c r="F34" s="184"/>
      <c r="G34" s="185"/>
      <c r="H34" s="185"/>
      <c r="I34" s="185"/>
      <c r="J34" s="186"/>
    </row>
  </sheetData>
  <mergeCells count="18">
    <mergeCell ref="B34:E34"/>
    <mergeCell ref="D8:E8"/>
    <mergeCell ref="D9:E9"/>
    <mergeCell ref="G9:J9"/>
    <mergeCell ref="D10:E10"/>
    <mergeCell ref="G10:J11"/>
    <mergeCell ref="D11:F11"/>
    <mergeCell ref="B15:E15"/>
    <mergeCell ref="F15:J15"/>
    <mergeCell ref="B27:E27"/>
    <mergeCell ref="B33:E33"/>
    <mergeCell ref="F33:J33"/>
    <mergeCell ref="D6:E6"/>
    <mergeCell ref="D2:F2"/>
    <mergeCell ref="G2:J2"/>
    <mergeCell ref="D3:E3"/>
    <mergeCell ref="D4:E4"/>
    <mergeCell ref="D5:E5"/>
  </mergeCells>
  <pageMargins left="0.75" right="0.75" top="1" bottom="1" header="0" footer="0"/>
  <pageSetup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3:AB68"/>
  <sheetViews>
    <sheetView topLeftCell="A16" workbookViewId="0">
      <selection activeCell="H10" sqref="H10"/>
    </sheetView>
  </sheetViews>
  <sheetFormatPr baseColWidth="10" defaultRowHeight="12.75"/>
  <cols>
    <col min="1" max="1" width="11.42578125" customWidth="1"/>
    <col min="2" max="2" width="34.5703125" customWidth="1"/>
    <col min="3" max="3" width="9" customWidth="1"/>
    <col min="4" max="4" width="0.140625" hidden="1" customWidth="1"/>
    <col min="5" max="5" width="31.42578125" customWidth="1"/>
    <col min="6" max="6" width="11.42578125" customWidth="1"/>
    <col min="7" max="7" width="29" customWidth="1"/>
    <col min="8" max="8" width="13.140625" customWidth="1"/>
    <col min="9" max="9" width="3.5703125" customWidth="1"/>
    <col min="10" max="12" width="11.7109375" bestFit="1" customWidth="1"/>
    <col min="13" max="13" width="13.7109375" customWidth="1"/>
    <col min="14" max="14" width="18.85546875" customWidth="1"/>
    <col min="15" max="15" width="16.5703125" bestFit="1" customWidth="1"/>
    <col min="16" max="16" width="17.85546875" bestFit="1" customWidth="1"/>
    <col min="17" max="17" width="14.7109375" bestFit="1" customWidth="1"/>
    <col min="18" max="18" width="16.42578125" bestFit="1" customWidth="1"/>
    <col min="43" max="43" width="22.85546875" customWidth="1"/>
  </cols>
  <sheetData>
    <row r="3" spans="2:28" ht="13.5" thickBot="1"/>
    <row r="4" spans="2:28" ht="23.25" customHeight="1" thickBot="1">
      <c r="B4" s="1041" t="s">
        <v>134</v>
      </c>
      <c r="C4" s="1042"/>
      <c r="D4" s="1042"/>
      <c r="E4" s="1042"/>
      <c r="F4" s="1042"/>
      <c r="G4" s="1042"/>
      <c r="H4" s="1043"/>
      <c r="J4">
        <v>23.25</v>
      </c>
    </row>
    <row r="5" spans="2:28" ht="18" customHeight="1" thickBot="1">
      <c r="B5" s="1044" t="s">
        <v>0</v>
      </c>
      <c r="C5" s="1045"/>
      <c r="D5" s="1045"/>
      <c r="E5" s="1045"/>
      <c r="F5" s="1045"/>
      <c r="G5" s="1045"/>
      <c r="H5" s="1046"/>
      <c r="J5">
        <v>18</v>
      </c>
    </row>
    <row r="6" spans="2:28" ht="18" customHeight="1" thickBot="1">
      <c r="B6" s="347" t="s">
        <v>344</v>
      </c>
      <c r="C6" s="348">
        <v>6898</v>
      </c>
      <c r="D6" s="325"/>
      <c r="E6" s="349" t="s">
        <v>130</v>
      </c>
      <c r="F6" s="350">
        <v>83276</v>
      </c>
      <c r="G6" s="1047" t="s">
        <v>345</v>
      </c>
      <c r="H6" s="1048"/>
    </row>
    <row r="7" spans="2:28">
      <c r="B7" s="326" t="s">
        <v>1</v>
      </c>
      <c r="C7" s="261" t="s">
        <v>1</v>
      </c>
      <c r="D7" s="327"/>
      <c r="E7" s="327" t="s">
        <v>1</v>
      </c>
      <c r="F7" s="327"/>
      <c r="G7" s="327"/>
      <c r="H7" s="328"/>
    </row>
    <row r="8" spans="2:28">
      <c r="B8" s="1049" t="s">
        <v>92</v>
      </c>
      <c r="C8" s="1050"/>
      <c r="D8" s="327"/>
      <c r="E8" s="850" t="s">
        <v>249</v>
      </c>
      <c r="F8" s="850"/>
      <c r="G8" s="1051" t="s">
        <v>116</v>
      </c>
      <c r="H8" s="1052"/>
    </row>
    <row r="9" spans="2:28" ht="18" customHeight="1">
      <c r="B9" s="329" t="s">
        <v>114</v>
      </c>
      <c r="C9" s="286">
        <v>102</v>
      </c>
      <c r="D9" s="330"/>
      <c r="E9" s="312" t="s">
        <v>1</v>
      </c>
      <c r="F9" s="331"/>
      <c r="G9" s="1053" t="s">
        <v>1</v>
      </c>
      <c r="H9" s="1054"/>
    </row>
    <row r="10" spans="2:28" ht="18" customHeight="1">
      <c r="B10" s="67" t="s">
        <v>336</v>
      </c>
      <c r="C10" s="286">
        <v>221</v>
      </c>
      <c r="D10" s="330"/>
      <c r="E10" s="312" t="s">
        <v>171</v>
      </c>
      <c r="F10" s="261" t="s">
        <v>128</v>
      </c>
      <c r="G10" s="312" t="s">
        <v>107</v>
      </c>
      <c r="H10" s="71">
        <v>80492</v>
      </c>
    </row>
    <row r="11" spans="2:28" ht="18" customHeight="1">
      <c r="B11" s="82" t="s">
        <v>96</v>
      </c>
      <c r="C11" s="73">
        <v>17</v>
      </c>
      <c r="D11" s="330"/>
      <c r="E11" s="896" t="s">
        <v>326</v>
      </c>
      <c r="F11" s="826">
        <v>0</v>
      </c>
      <c r="G11" s="67" t="s">
        <v>336</v>
      </c>
      <c r="H11" s="71">
        <v>26397087</v>
      </c>
    </row>
    <row r="12" spans="2:28" ht="18" customHeight="1">
      <c r="B12" s="82" t="s">
        <v>97</v>
      </c>
      <c r="C12" s="73">
        <v>1684</v>
      </c>
      <c r="D12" s="330"/>
      <c r="E12" s="896"/>
      <c r="F12" s="827"/>
      <c r="G12" s="883" t="s">
        <v>293</v>
      </c>
      <c r="H12" s="884"/>
    </row>
    <row r="13" spans="2:28" ht="18" customHeight="1">
      <c r="B13" s="82" t="s">
        <v>156</v>
      </c>
      <c r="C13" s="73">
        <v>185</v>
      </c>
      <c r="D13" s="330"/>
      <c r="E13" s="74" t="s">
        <v>186</v>
      </c>
      <c r="F13" s="262">
        <v>0</v>
      </c>
      <c r="G13" s="312" t="s">
        <v>113</v>
      </c>
      <c r="H13" s="75">
        <v>259</v>
      </c>
    </row>
    <row r="14" spans="2:28" ht="18" customHeight="1">
      <c r="B14" s="332" t="s">
        <v>99</v>
      </c>
      <c r="C14" s="77">
        <v>152560</v>
      </c>
      <c r="D14" s="330"/>
      <c r="E14" s="1055" t="s">
        <v>285</v>
      </c>
      <c r="F14" s="1056"/>
      <c r="G14" s="312" t="s">
        <v>112</v>
      </c>
      <c r="H14" s="78">
        <v>35654</v>
      </c>
    </row>
    <row r="15" spans="2:28" ht="18" customHeight="1">
      <c r="B15" s="332" t="s">
        <v>131</v>
      </c>
      <c r="C15" s="77">
        <v>17368</v>
      </c>
      <c r="D15" s="330"/>
      <c r="E15" s="312" t="s">
        <v>108</v>
      </c>
      <c r="F15" s="290">
        <v>46.4</v>
      </c>
      <c r="G15" s="312" t="s">
        <v>352</v>
      </c>
      <c r="H15" s="79">
        <v>4400222</v>
      </c>
    </row>
    <row r="16" spans="2:28">
      <c r="B16" s="1039" t="s">
        <v>273</v>
      </c>
      <c r="C16" s="1040"/>
      <c r="D16" s="330"/>
      <c r="E16" s="312" t="s">
        <v>101</v>
      </c>
      <c r="F16" s="69">
        <v>1737.1</v>
      </c>
      <c r="G16" s="312" t="s">
        <v>172</v>
      </c>
      <c r="H16" s="78" t="s">
        <v>128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8" customHeight="1">
      <c r="B17" s="332" t="s">
        <v>281</v>
      </c>
      <c r="C17" s="77">
        <v>9</v>
      </c>
      <c r="D17" s="330"/>
      <c r="E17" s="74" t="s">
        <v>103</v>
      </c>
      <c r="F17" s="290">
        <v>46</v>
      </c>
      <c r="G17" s="852" t="s">
        <v>63</v>
      </c>
      <c r="H17" s="853"/>
      <c r="I17" s="1"/>
      <c r="J17" s="2"/>
      <c r="K17" s="2"/>
      <c r="L17" s="1"/>
      <c r="M17" s="2"/>
      <c r="N17" s="2"/>
      <c r="O17" s="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8" customHeight="1">
      <c r="B18" s="285" t="s">
        <v>282</v>
      </c>
      <c r="C18" s="286">
        <v>19.8</v>
      </c>
      <c r="D18" s="330"/>
      <c r="E18" s="74" t="s">
        <v>144</v>
      </c>
      <c r="F18" s="290" t="s">
        <v>128</v>
      </c>
      <c r="G18" s="333" t="s">
        <v>106</v>
      </c>
      <c r="H18" s="78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8" customHeight="1">
      <c r="B19" s="82" t="s">
        <v>276</v>
      </c>
      <c r="C19" s="299">
        <v>2</v>
      </c>
      <c r="D19" s="330"/>
      <c r="E19" s="312" t="s">
        <v>104</v>
      </c>
      <c r="F19" s="290">
        <v>0</v>
      </c>
      <c r="G19" s="81" t="s">
        <v>354</v>
      </c>
      <c r="H19" s="78">
        <v>7</v>
      </c>
      <c r="I19" s="1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8" customHeight="1">
      <c r="B20" s="72" t="s">
        <v>274</v>
      </c>
      <c r="C20" s="83">
        <v>1017.2</v>
      </c>
      <c r="D20" s="330"/>
      <c r="E20" s="1057" t="s">
        <v>115</v>
      </c>
      <c r="F20" s="870"/>
      <c r="G20" s="333" t="s">
        <v>173</v>
      </c>
      <c r="H20" s="78">
        <v>450794</v>
      </c>
      <c r="I20" s="1"/>
      <c r="J20" s="9"/>
      <c r="K20" s="9"/>
      <c r="L20" s="9"/>
      <c r="M20" s="9"/>
      <c r="N20" s="9"/>
      <c r="O20" s="9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8" customHeight="1">
      <c r="B21" s="72" t="s">
        <v>275</v>
      </c>
      <c r="C21" s="84">
        <v>0</v>
      </c>
      <c r="D21" s="330"/>
      <c r="E21" s="312" t="s">
        <v>109</v>
      </c>
      <c r="F21" s="290">
        <v>2682</v>
      </c>
      <c r="G21" s="312" t="s">
        <v>111</v>
      </c>
      <c r="H21" s="78">
        <v>362</v>
      </c>
      <c r="I21" s="1"/>
      <c r="J21" s="9"/>
      <c r="K21" s="9"/>
      <c r="L21" s="9"/>
      <c r="M21" s="9"/>
      <c r="N21" s="9"/>
      <c r="O21" s="9"/>
      <c r="P21" s="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8" customHeight="1">
      <c r="B22" s="849" t="s">
        <v>272</v>
      </c>
      <c r="C22" s="850"/>
      <c r="D22" s="330"/>
      <c r="E22" s="67" t="s">
        <v>336</v>
      </c>
      <c r="F22" s="85">
        <v>1426906</v>
      </c>
      <c r="G22" s="852" t="s">
        <v>120</v>
      </c>
      <c r="H22" s="853"/>
      <c r="I22" s="1"/>
      <c r="J22" s="9"/>
      <c r="K22" s="9"/>
      <c r="L22" s="9"/>
      <c r="M22" s="9"/>
      <c r="N22" s="9"/>
      <c r="O22" s="9"/>
      <c r="P22" s="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8" customHeight="1">
      <c r="B23" s="803" t="s">
        <v>283</v>
      </c>
      <c r="C23" s="804">
        <v>168.7</v>
      </c>
      <c r="D23" s="330"/>
      <c r="E23" s="312" t="s">
        <v>291</v>
      </c>
      <c r="F23" s="286">
        <v>94582800</v>
      </c>
      <c r="G23" s="333" t="s">
        <v>121</v>
      </c>
      <c r="H23" s="78">
        <v>397</v>
      </c>
      <c r="I23" s="1"/>
      <c r="J23" s="9"/>
      <c r="K23" s="9"/>
      <c r="L23" s="9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8" customHeight="1">
      <c r="B24" s="803"/>
      <c r="C24" s="805"/>
      <c r="D24" s="330"/>
      <c r="E24" s="333" t="s">
        <v>289</v>
      </c>
      <c r="F24" s="73" t="s">
        <v>292</v>
      </c>
      <c r="G24" s="333" t="s">
        <v>122</v>
      </c>
      <c r="H24" s="78">
        <v>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8" customHeight="1">
      <c r="B25" s="67" t="s">
        <v>132</v>
      </c>
      <c r="C25" s="286">
        <v>30</v>
      </c>
      <c r="D25" s="330"/>
      <c r="E25" s="333" t="s">
        <v>189</v>
      </c>
      <c r="F25" s="73">
        <v>644</v>
      </c>
      <c r="G25" s="977" t="s">
        <v>123</v>
      </c>
      <c r="H25" s="97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8" customHeight="1">
      <c r="A26" t="s">
        <v>1</v>
      </c>
      <c r="B26" s="67" t="s">
        <v>252</v>
      </c>
      <c r="C26" s="286">
        <v>678</v>
      </c>
      <c r="D26" s="330"/>
      <c r="E26" s="74" t="s">
        <v>290</v>
      </c>
      <c r="F26" s="286">
        <v>85398</v>
      </c>
      <c r="G26" s="312" t="s">
        <v>124</v>
      </c>
      <c r="H26" s="78">
        <v>36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8" customHeight="1">
      <c r="B27" s="803" t="s">
        <v>351</v>
      </c>
      <c r="C27" s="908">
        <v>746</v>
      </c>
      <c r="D27" s="324"/>
      <c r="E27" s="809" t="s">
        <v>353</v>
      </c>
      <c r="F27" s="810"/>
      <c r="G27" s="810"/>
      <c r="H27" s="81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8" customHeight="1">
      <c r="B28" s="803"/>
      <c r="C28" s="909"/>
      <c r="D28" s="324"/>
      <c r="E28" s="812"/>
      <c r="F28" s="812"/>
      <c r="G28" s="812"/>
      <c r="H28" s="8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8" customHeight="1">
      <c r="B29" s="1058" t="s">
        <v>446</v>
      </c>
      <c r="C29" s="812"/>
      <c r="D29" s="812"/>
      <c r="E29" s="812"/>
      <c r="F29" s="812"/>
      <c r="G29" s="812"/>
      <c r="H29" s="8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8" customHeight="1" thickBot="1">
      <c r="B30" s="832"/>
      <c r="C30" s="833"/>
      <c r="D30" s="833"/>
      <c r="E30" s="833"/>
      <c r="F30" s="833"/>
      <c r="G30" s="833"/>
      <c r="H30" s="834"/>
      <c r="I30" s="1"/>
      <c r="J30" s="1">
        <v>18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C32" t="s">
        <v>1</v>
      </c>
      <c r="E32" s="46"/>
      <c r="F32" s="44"/>
      <c r="G32" s="4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3:28">
      <c r="E33" s="14"/>
      <c r="G33" s="1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3:28"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3:28">
      <c r="I35" s="1"/>
      <c r="J35" s="10"/>
      <c r="K35" s="10"/>
      <c r="L35" s="10"/>
      <c r="M35" s="10"/>
      <c r="N35" s="10"/>
      <c r="O35" s="10"/>
      <c r="P35" s="10"/>
      <c r="Q35" s="10"/>
      <c r="R35" s="10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3:28">
      <c r="C36" s="42"/>
      <c r="E36" s="4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3:28">
      <c r="C37" s="8"/>
      <c r="E37" s="8"/>
      <c r="I37" s="1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3:28" ht="15">
      <c r="C38" s="8"/>
      <c r="E38" s="8"/>
      <c r="I38" s="1"/>
      <c r="J38" s="3"/>
      <c r="K38" s="11"/>
      <c r="L38" s="11"/>
      <c r="M38" s="11"/>
      <c r="N38" s="11"/>
      <c r="P38" s="11"/>
      <c r="Q38" s="3"/>
      <c r="S38" s="3"/>
      <c r="T38" s="1"/>
      <c r="U38" s="1"/>
      <c r="V38" s="1"/>
      <c r="W38" s="1"/>
      <c r="X38" s="1"/>
      <c r="Y38" s="1"/>
      <c r="Z38" s="1"/>
      <c r="AA38" s="1"/>
      <c r="AB38" s="1"/>
    </row>
    <row r="39" spans="3:28">
      <c r="C39" s="8"/>
      <c r="E39" s="8"/>
      <c r="I39" s="1"/>
      <c r="J39" s="3"/>
      <c r="K39" s="3"/>
      <c r="L39" s="3"/>
      <c r="M39" s="3"/>
      <c r="N39" s="3"/>
      <c r="P39" s="3"/>
      <c r="Q39" s="3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3:28">
      <c r="C40" s="8"/>
      <c r="E40" s="8"/>
      <c r="I40" s="1"/>
      <c r="J40" s="3"/>
      <c r="K40" s="3"/>
      <c r="L40" s="3"/>
      <c r="M40" s="3"/>
      <c r="N40" s="3"/>
      <c r="P40" s="3"/>
      <c r="Q40" s="3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3:28">
      <c r="C41" s="8"/>
      <c r="E41" s="8"/>
      <c r="I41" s="1"/>
      <c r="J41" s="3"/>
      <c r="K41" s="3"/>
      <c r="L41" s="3"/>
      <c r="M41" s="3"/>
      <c r="N41" s="3"/>
      <c r="P41" s="3"/>
      <c r="Q41" s="3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3:28">
      <c r="C42" s="8"/>
      <c r="E42" s="8"/>
      <c r="I42" s="1"/>
      <c r="J42" s="3"/>
      <c r="K42" s="3"/>
      <c r="L42" s="3"/>
      <c r="M42" s="3"/>
      <c r="N42" s="3"/>
      <c r="P42" s="3"/>
      <c r="Q42" s="3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3:28">
      <c r="C43" s="8"/>
      <c r="E43" s="8"/>
      <c r="I43" s="1"/>
      <c r="J43" s="3"/>
      <c r="K43" s="3"/>
      <c r="L43" s="3"/>
      <c r="M43" s="3"/>
      <c r="N43" s="3"/>
      <c r="P43" s="3"/>
      <c r="Q43" s="3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3:28">
      <c r="C44" s="8"/>
      <c r="E44" s="8"/>
      <c r="I44" s="1"/>
      <c r="J44" s="1"/>
      <c r="K44" s="1"/>
      <c r="L44" s="1"/>
      <c r="M44" s="1"/>
      <c r="N44" s="1"/>
      <c r="P44" s="1"/>
      <c r="Q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3:28">
      <c r="I45" s="1"/>
      <c r="J45" s="1"/>
      <c r="K45" s="1"/>
      <c r="L45" s="1"/>
      <c r="M45" s="1"/>
      <c r="N45" s="1"/>
      <c r="P45" s="1"/>
      <c r="Q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3:28"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9" spans="10:19">
      <c r="J49" s="733"/>
      <c r="K49" s="759"/>
      <c r="L49" s="752"/>
      <c r="M49" s="753"/>
      <c r="N49" s="754"/>
      <c r="O49" s="754"/>
      <c r="P49" s="754"/>
      <c r="Q49" s="754"/>
      <c r="R49" s="754"/>
    </row>
    <row r="50" spans="10:19">
      <c r="J50" s="733"/>
      <c r="K50" s="759"/>
      <c r="L50" s="752"/>
      <c r="M50" s="16"/>
      <c r="N50" s="16"/>
      <c r="O50" s="16"/>
      <c r="P50" s="16"/>
      <c r="Q50" s="16"/>
      <c r="R50" s="16"/>
    </row>
    <row r="51" spans="10:19">
      <c r="J51" s="733"/>
      <c r="K51" s="759"/>
      <c r="L51" s="752"/>
      <c r="M51" s="4"/>
      <c r="N51" s="4"/>
      <c r="O51" s="4"/>
      <c r="P51" s="4"/>
      <c r="Q51" s="4"/>
      <c r="R51" s="4"/>
    </row>
    <row r="52" spans="10:19">
      <c r="J52" s="733"/>
      <c r="K52" s="759"/>
      <c r="L52" s="752"/>
      <c r="M52" s="755"/>
      <c r="N52" s="756"/>
      <c r="O52" s="17"/>
      <c r="P52" s="757"/>
      <c r="Q52" s="757"/>
      <c r="R52" s="756"/>
    </row>
    <row r="53" spans="10:19">
      <c r="J53" s="733"/>
      <c r="K53" s="759"/>
      <c r="L53" s="752"/>
      <c r="M53" s="755"/>
      <c r="N53" s="756"/>
      <c r="O53" s="17"/>
      <c r="P53" s="18"/>
      <c r="Q53" s="18"/>
      <c r="R53" s="758"/>
    </row>
    <row r="54" spans="10:19">
      <c r="J54" s="733"/>
      <c r="K54" s="759"/>
      <c r="L54" s="752"/>
      <c r="M54" s="755"/>
      <c r="N54" s="756"/>
      <c r="O54" s="17"/>
      <c r="R54" s="758"/>
    </row>
    <row r="55" spans="10:19">
      <c r="J55" s="733"/>
      <c r="K55" s="759"/>
      <c r="L55" s="752"/>
      <c r="M55" s="755"/>
      <c r="N55" s="756"/>
      <c r="O55" s="17"/>
      <c r="P55" s="15"/>
      <c r="Q55" s="15"/>
      <c r="R55" s="758"/>
    </row>
    <row r="56" spans="10:19">
      <c r="J56" s="19"/>
      <c r="K56" s="19"/>
      <c r="L56" s="19"/>
      <c r="M56" s="18"/>
      <c r="N56" s="18"/>
      <c r="O56" s="18"/>
      <c r="P56" s="18"/>
      <c r="Q56" s="18"/>
      <c r="R56" s="18"/>
    </row>
    <row r="57" spans="10:19">
      <c r="J57" s="60"/>
      <c r="K57" s="20"/>
      <c r="L57" s="20"/>
      <c r="M57" s="21"/>
      <c r="N57" s="21"/>
      <c r="O57" s="21"/>
      <c r="P57" s="21"/>
      <c r="Q57" s="21"/>
      <c r="R57" s="21"/>
    </row>
    <row r="58" spans="10:19">
      <c r="J58" s="22"/>
      <c r="K58" s="23"/>
      <c r="L58" s="24"/>
      <c r="M58" s="25"/>
      <c r="N58" s="25"/>
      <c r="O58" s="26"/>
      <c r="P58" s="25"/>
      <c r="Q58" s="25"/>
      <c r="R58" s="25"/>
    </row>
    <row r="59" spans="10:19">
      <c r="J59" s="27"/>
      <c r="K59" s="23"/>
      <c r="L59" s="24"/>
      <c r="M59" s="25"/>
      <c r="N59" s="25"/>
      <c r="O59" s="26"/>
      <c r="P59" s="25"/>
      <c r="Q59" s="25"/>
      <c r="R59" s="28"/>
    </row>
    <row r="60" spans="10:19">
      <c r="J60" s="27"/>
      <c r="K60" s="23"/>
      <c r="L60" s="24"/>
      <c r="M60" s="25"/>
      <c r="N60" s="25"/>
      <c r="O60" s="26"/>
      <c r="P60" s="25"/>
      <c r="Q60" s="25"/>
      <c r="R60" s="25"/>
    </row>
    <row r="61" spans="10:19">
      <c r="J61" s="27"/>
      <c r="K61" s="23"/>
      <c r="L61" s="24"/>
      <c r="M61" s="25"/>
      <c r="N61" s="25"/>
      <c r="O61" s="26"/>
      <c r="P61" s="25"/>
      <c r="Q61" s="25"/>
      <c r="R61" s="25"/>
    </row>
    <row r="62" spans="10:19">
      <c r="J62" s="22"/>
      <c r="K62" s="23"/>
      <c r="L62" s="24"/>
      <c r="M62" s="25"/>
      <c r="N62" s="25"/>
      <c r="O62" s="26"/>
      <c r="P62" s="25"/>
      <c r="Q62" s="25"/>
      <c r="R62" s="25"/>
    </row>
    <row r="63" spans="10:19">
      <c r="J63" s="22"/>
      <c r="K63" s="23"/>
      <c r="L63" s="24"/>
      <c r="M63" s="25"/>
      <c r="N63" s="25"/>
      <c r="O63" s="26"/>
      <c r="P63" s="25"/>
      <c r="Q63" s="25"/>
      <c r="R63" s="25"/>
    </row>
    <row r="64" spans="10:19">
      <c r="J64" s="36"/>
      <c r="K64" s="37"/>
      <c r="L64" s="38"/>
      <c r="M64" s="39"/>
      <c r="N64" s="39"/>
      <c r="O64" s="40"/>
      <c r="P64" s="39"/>
      <c r="Q64" s="39"/>
      <c r="R64" s="39"/>
      <c r="S64" s="41"/>
    </row>
    <row r="65" spans="10:18">
      <c r="J65" s="22"/>
      <c r="K65" s="29"/>
      <c r="L65" s="30"/>
      <c r="M65" s="31"/>
      <c r="N65" s="31"/>
      <c r="O65" s="32"/>
      <c r="P65" s="31"/>
      <c r="Q65" s="31"/>
      <c r="R65" s="31"/>
    </row>
    <row r="66" spans="10:18">
      <c r="J66" s="61"/>
      <c r="K66" s="33"/>
      <c r="L66" s="33"/>
      <c r="M66" s="18"/>
      <c r="N66" s="18"/>
      <c r="O66" s="18"/>
      <c r="P66" s="18"/>
      <c r="Q66" s="18"/>
      <c r="R66" s="18"/>
    </row>
    <row r="67" spans="10:18">
      <c r="J67" s="27"/>
      <c r="K67" s="27"/>
      <c r="L67" s="27"/>
      <c r="M67" s="27"/>
      <c r="N67" s="27"/>
      <c r="O67" s="27"/>
      <c r="P67" s="27"/>
      <c r="Q67" s="27"/>
      <c r="R67" s="34"/>
    </row>
    <row r="68" spans="10:18">
      <c r="J68" s="750"/>
      <c r="K68" s="750"/>
      <c r="L68" s="750"/>
      <c r="M68" s="751"/>
      <c r="N68" s="751"/>
      <c r="O68" s="751"/>
      <c r="P68" s="751"/>
      <c r="Q68" s="751"/>
      <c r="R68" s="751"/>
    </row>
  </sheetData>
  <mergeCells count="32">
    <mergeCell ref="P52:Q52"/>
    <mergeCell ref="G12:H12"/>
    <mergeCell ref="G6:H6"/>
    <mergeCell ref="J68:R68"/>
    <mergeCell ref="M49:R49"/>
    <mergeCell ref="R52:R55"/>
    <mergeCell ref="L49:L55"/>
    <mergeCell ref="G8:H8"/>
    <mergeCell ref="B8:C8"/>
    <mergeCell ref="B16:C16"/>
    <mergeCell ref="J49:J55"/>
    <mergeCell ref="K49:K55"/>
    <mergeCell ref="G9:H9"/>
    <mergeCell ref="E11:E12"/>
    <mergeCell ref="F11:F12"/>
    <mergeCell ref="E14:F14"/>
    <mergeCell ref="B4:H4"/>
    <mergeCell ref="B5:H5"/>
    <mergeCell ref="N52:N55"/>
    <mergeCell ref="G17:H17"/>
    <mergeCell ref="G22:H22"/>
    <mergeCell ref="B27:B28"/>
    <mergeCell ref="C23:C24"/>
    <mergeCell ref="M52:M55"/>
    <mergeCell ref="E20:F20"/>
    <mergeCell ref="G25:H25"/>
    <mergeCell ref="E27:H28"/>
    <mergeCell ref="C27:C28"/>
    <mergeCell ref="E8:F8"/>
    <mergeCell ref="B29:H30"/>
    <mergeCell ref="B22:C22"/>
    <mergeCell ref="B23:B24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52"/>
  </sheetPr>
  <dimension ref="A1:L37"/>
  <sheetViews>
    <sheetView topLeftCell="A16" workbookViewId="0">
      <selection activeCell="E40" sqref="E40"/>
    </sheetView>
  </sheetViews>
  <sheetFormatPr baseColWidth="10" defaultRowHeight="12.75"/>
  <cols>
    <col min="2" max="2" width="17.7109375" customWidth="1"/>
    <col min="3" max="3" width="9" customWidth="1"/>
    <col min="4" max="4" width="14.5703125" customWidth="1"/>
    <col min="5" max="5" width="17" customWidth="1"/>
    <col min="6" max="6" width="22.7109375" customWidth="1"/>
    <col min="7" max="7" width="6.28515625" customWidth="1"/>
    <col min="8" max="8" width="11" customWidth="1"/>
    <col min="9" max="9" width="7.28515625" customWidth="1"/>
    <col min="10" max="10" width="11.85546875" customWidth="1"/>
  </cols>
  <sheetData>
    <row r="1" spans="1:12" ht="13.5" thickBot="1">
      <c r="A1" t="s">
        <v>1</v>
      </c>
    </row>
    <row r="2" spans="1:12" ht="17.25" thickBot="1">
      <c r="B2" s="126" t="s">
        <v>201</v>
      </c>
      <c r="C2" s="91"/>
      <c r="D2" s="789" t="s">
        <v>17</v>
      </c>
      <c r="E2" s="789"/>
      <c r="F2" s="789"/>
      <c r="G2" s="1065" t="s">
        <v>13</v>
      </c>
      <c r="H2" s="1065"/>
      <c r="I2" s="1065"/>
      <c r="J2" s="1066"/>
    </row>
    <row r="3" spans="1:12" ht="12.75" customHeight="1">
      <c r="B3" s="105"/>
      <c r="C3" s="189"/>
      <c r="D3" s="1063" t="s">
        <v>318</v>
      </c>
      <c r="E3" s="1064"/>
      <c r="F3" s="195" t="s">
        <v>325</v>
      </c>
      <c r="G3" s="196" t="s">
        <v>11</v>
      </c>
      <c r="H3" s="196" t="s">
        <v>12</v>
      </c>
      <c r="I3" s="196" t="s">
        <v>11</v>
      </c>
      <c r="J3" s="197" t="s">
        <v>12</v>
      </c>
    </row>
    <row r="4" spans="1:12">
      <c r="B4" s="105"/>
      <c r="C4" s="189"/>
      <c r="D4" s="1061" t="s">
        <v>359</v>
      </c>
      <c r="E4" s="1062"/>
      <c r="F4" s="198" t="s">
        <v>396</v>
      </c>
      <c r="G4" s="199">
        <v>2010</v>
      </c>
      <c r="H4" s="200">
        <v>28823.217412060148</v>
      </c>
      <c r="I4" s="201">
        <v>2014</v>
      </c>
      <c r="J4" s="202">
        <v>33422.433344710989</v>
      </c>
    </row>
    <row r="5" spans="1:12">
      <c r="B5" s="105"/>
      <c r="C5" s="190"/>
      <c r="D5" s="1059" t="s">
        <v>46</v>
      </c>
      <c r="E5" s="1060"/>
      <c r="F5" s="203" t="s">
        <v>397</v>
      </c>
      <c r="G5" s="199">
        <v>2011</v>
      </c>
      <c r="H5" s="200">
        <v>30002.708367290605</v>
      </c>
      <c r="I5" s="201">
        <v>2015</v>
      </c>
      <c r="J5" s="202">
        <v>34531.310252789466</v>
      </c>
    </row>
    <row r="6" spans="1:12">
      <c r="B6" s="105"/>
      <c r="C6" s="189"/>
      <c r="D6" s="1059" t="s">
        <v>389</v>
      </c>
      <c r="E6" s="1060"/>
      <c r="F6" s="204" t="s">
        <v>398</v>
      </c>
      <c r="G6" s="199">
        <v>2012</v>
      </c>
      <c r="H6" s="200">
        <v>31161.517177136404</v>
      </c>
      <c r="I6" s="201">
        <v>2016</v>
      </c>
      <c r="J6" s="202">
        <v>35630.41898391422</v>
      </c>
      <c r="L6" s="49" t="s">
        <v>1</v>
      </c>
    </row>
    <row r="7" spans="1:12">
      <c r="B7" s="105"/>
      <c r="C7" s="189"/>
      <c r="D7" s="205" t="s">
        <v>413</v>
      </c>
      <c r="E7" s="206"/>
      <c r="F7" s="207" t="s">
        <v>399</v>
      </c>
      <c r="G7" s="199">
        <v>2013</v>
      </c>
      <c r="H7" s="200">
        <v>32299.96751032543</v>
      </c>
      <c r="I7" s="201">
        <v>2017</v>
      </c>
      <c r="J7" s="202">
        <v>36721.231229850142</v>
      </c>
      <c r="L7" s="49" t="s">
        <v>1</v>
      </c>
    </row>
    <row r="8" spans="1:12" ht="12.75" customHeight="1">
      <c r="B8" s="105"/>
      <c r="C8" s="2"/>
      <c r="D8" s="1083" t="s">
        <v>47</v>
      </c>
      <c r="E8" s="1084"/>
      <c r="F8" s="208">
        <v>3.5</v>
      </c>
      <c r="G8" s="209"/>
      <c r="H8" s="209"/>
      <c r="I8" s="209"/>
      <c r="J8" s="210"/>
    </row>
    <row r="9" spans="1:12" ht="12.75" customHeight="1">
      <c r="B9" s="105"/>
      <c r="C9" s="2"/>
      <c r="D9" s="1059" t="s">
        <v>406</v>
      </c>
      <c r="E9" s="1060"/>
      <c r="F9" s="211" t="s">
        <v>429</v>
      </c>
      <c r="G9" s="212" t="s">
        <v>1</v>
      </c>
      <c r="H9" s="213"/>
      <c r="I9" s="213"/>
      <c r="J9" s="214"/>
    </row>
    <row r="10" spans="1:12">
      <c r="B10" s="105"/>
      <c r="C10" s="2"/>
      <c r="D10" s="1059" t="s">
        <v>323</v>
      </c>
      <c r="E10" s="1060"/>
      <c r="F10" s="215" t="s">
        <v>3</v>
      </c>
      <c r="G10" s="1085" t="s">
        <v>400</v>
      </c>
      <c r="H10" s="1073"/>
      <c r="I10" s="1073"/>
      <c r="J10" s="1086"/>
    </row>
    <row r="11" spans="1:12" ht="12.75" customHeight="1" thickBot="1">
      <c r="B11" s="105"/>
      <c r="C11" s="2"/>
      <c r="D11" s="1068" t="s">
        <v>360</v>
      </c>
      <c r="E11" s="1069"/>
      <c r="F11" s="1069"/>
      <c r="G11" s="1074" t="s">
        <v>311</v>
      </c>
      <c r="H11" s="1075"/>
      <c r="I11" s="1075"/>
      <c r="J11" s="1076"/>
    </row>
    <row r="12" spans="1:12" ht="12.75" customHeight="1">
      <c r="B12" s="105"/>
      <c r="C12" s="2"/>
      <c r="D12" s="104"/>
      <c r="E12" s="2"/>
      <c r="F12" s="2"/>
      <c r="G12" s="103"/>
      <c r="H12" s="103"/>
      <c r="I12" s="103"/>
      <c r="J12" s="102"/>
    </row>
    <row r="13" spans="1:12" ht="12.75" customHeight="1">
      <c r="B13" s="105"/>
      <c r="C13" s="2"/>
      <c r="D13" s="104"/>
      <c r="E13" s="2"/>
      <c r="F13" s="2"/>
      <c r="G13" s="103"/>
      <c r="H13" s="103"/>
      <c r="I13" s="103"/>
      <c r="J13" s="102"/>
    </row>
    <row r="14" spans="1:12" ht="13.5" thickBot="1">
      <c r="B14" s="105"/>
      <c r="C14" s="2"/>
      <c r="D14" s="722" t="s">
        <v>1</v>
      </c>
      <c r="E14" s="722"/>
      <c r="F14" s="722"/>
      <c r="G14" s="191"/>
      <c r="H14" s="191"/>
      <c r="I14" s="191"/>
      <c r="J14" s="192"/>
    </row>
    <row r="15" spans="1:12" ht="13.5" thickBot="1">
      <c r="B15" s="1070" t="s">
        <v>250</v>
      </c>
      <c r="C15" s="1071"/>
      <c r="D15" s="1071"/>
      <c r="E15" s="1071"/>
      <c r="F15" s="1080" t="s">
        <v>428</v>
      </c>
      <c r="G15" s="794"/>
      <c r="H15" s="794"/>
      <c r="I15" s="794"/>
      <c r="J15" s="795"/>
      <c r="L15" t="s">
        <v>1</v>
      </c>
    </row>
    <row r="16" spans="1:12">
      <c r="B16" s="216" t="s">
        <v>4</v>
      </c>
      <c r="C16" s="217">
        <v>1990</v>
      </c>
      <c r="D16" s="293">
        <v>2000</v>
      </c>
      <c r="E16" s="218">
        <v>2010</v>
      </c>
      <c r="F16" s="179"/>
      <c r="G16" s="91"/>
      <c r="H16" s="91"/>
      <c r="I16" s="91"/>
      <c r="J16" s="92"/>
    </row>
    <row r="17" spans="1:10">
      <c r="B17" s="219" t="s">
        <v>162</v>
      </c>
      <c r="C17" s="220">
        <v>2111</v>
      </c>
      <c r="D17" s="220">
        <v>6733</v>
      </c>
      <c r="E17" s="221">
        <v>18233</v>
      </c>
      <c r="F17" s="105"/>
      <c r="G17" s="2"/>
      <c r="H17" s="189"/>
      <c r="I17" s="189"/>
      <c r="J17" s="107"/>
    </row>
    <row r="18" spans="1:10">
      <c r="B18" s="219" t="s">
        <v>25</v>
      </c>
      <c r="C18" s="220">
        <v>20</v>
      </c>
      <c r="D18" s="220">
        <v>1417</v>
      </c>
      <c r="E18" s="221">
        <v>1377</v>
      </c>
      <c r="F18" s="105"/>
      <c r="G18" s="2"/>
      <c r="H18" s="2"/>
      <c r="I18" s="2"/>
      <c r="J18" s="107"/>
    </row>
    <row r="19" spans="1:10">
      <c r="B19" s="222" t="s">
        <v>26</v>
      </c>
      <c r="C19" s="220">
        <v>578</v>
      </c>
      <c r="D19" s="220">
        <v>1088</v>
      </c>
      <c r="E19" s="221">
        <v>1310</v>
      </c>
      <c r="F19" s="105"/>
      <c r="G19" s="2"/>
      <c r="H19" s="2"/>
      <c r="I19" s="2"/>
      <c r="J19" s="107"/>
    </row>
    <row r="20" spans="1:10">
      <c r="B20" s="222" t="s">
        <v>237</v>
      </c>
      <c r="C20" s="220">
        <v>669</v>
      </c>
      <c r="D20" s="220">
        <v>918</v>
      </c>
      <c r="E20" s="221">
        <v>1278</v>
      </c>
      <c r="F20" s="193"/>
      <c r="G20" s="189"/>
      <c r="H20" s="2"/>
      <c r="I20" s="2"/>
      <c r="J20" s="107"/>
    </row>
    <row r="21" spans="1:10">
      <c r="B21" s="219" t="s">
        <v>238</v>
      </c>
      <c r="C21" s="220">
        <v>437</v>
      </c>
      <c r="D21" s="220">
        <v>693</v>
      </c>
      <c r="E21" s="221">
        <v>875</v>
      </c>
      <c r="F21" s="105"/>
      <c r="G21" s="2"/>
      <c r="H21" s="2"/>
      <c r="I21" s="2"/>
      <c r="J21" s="107"/>
    </row>
    <row r="22" spans="1:10">
      <c r="B22" s="219" t="s">
        <v>239</v>
      </c>
      <c r="C22" s="223">
        <v>124</v>
      </c>
      <c r="D22" s="220">
        <v>338</v>
      </c>
      <c r="E22" s="221">
        <v>655</v>
      </c>
      <c r="F22" s="105"/>
      <c r="G22" s="2"/>
      <c r="H22" s="189"/>
      <c r="I22" s="189"/>
      <c r="J22" s="107"/>
    </row>
    <row r="23" spans="1:10">
      <c r="B23" s="224" t="s">
        <v>10</v>
      </c>
      <c r="C23" s="225" t="s">
        <v>213</v>
      </c>
      <c r="D23" s="226" t="s">
        <v>213</v>
      </c>
      <c r="E23" s="227">
        <v>28263</v>
      </c>
      <c r="F23" s="105"/>
      <c r="G23" s="2"/>
      <c r="H23" s="2"/>
      <c r="I23" s="2"/>
      <c r="J23" s="107"/>
    </row>
    <row r="24" spans="1:10">
      <c r="B24" s="228" t="s">
        <v>430</v>
      </c>
      <c r="C24" s="229"/>
      <c r="D24" s="229"/>
      <c r="E24" s="230"/>
      <c r="F24" s="105"/>
      <c r="G24" s="2"/>
      <c r="H24" s="2"/>
      <c r="I24" s="2"/>
      <c r="J24" s="107"/>
    </row>
    <row r="25" spans="1:10" ht="13.5" thickBot="1">
      <c r="B25" s="194"/>
      <c r="C25" s="110"/>
      <c r="D25" s="110"/>
      <c r="E25" s="110"/>
      <c r="F25" s="105"/>
      <c r="G25" s="2"/>
      <c r="H25" s="2"/>
      <c r="I25" s="2"/>
      <c r="J25" s="107"/>
    </row>
    <row r="26" spans="1:10" ht="13.5" thickBot="1">
      <c r="B26" s="1077" t="s">
        <v>241</v>
      </c>
      <c r="C26" s="1078"/>
      <c r="D26" s="1078"/>
      <c r="E26" s="1079"/>
      <c r="F26" s="2"/>
      <c r="G26" s="2"/>
      <c r="H26" s="189"/>
      <c r="I26" s="189"/>
      <c r="J26" s="107"/>
    </row>
    <row r="27" spans="1:10" ht="25.5">
      <c r="B27" s="339" t="s">
        <v>11</v>
      </c>
      <c r="C27" s="294" t="s">
        <v>15</v>
      </c>
      <c r="D27" s="293" t="s">
        <v>37</v>
      </c>
      <c r="E27" s="231" t="s">
        <v>402</v>
      </c>
      <c r="F27" s="2"/>
      <c r="G27" s="2"/>
      <c r="H27" s="2"/>
      <c r="I27" s="2"/>
      <c r="J27" s="107"/>
    </row>
    <row r="28" spans="1:10">
      <c r="B28" s="340">
        <v>2000</v>
      </c>
      <c r="C28" s="236" t="s">
        <v>213</v>
      </c>
      <c r="D28" s="341" t="s">
        <v>213</v>
      </c>
      <c r="E28" s="342"/>
      <c r="F28" s="2"/>
      <c r="G28" s="2"/>
      <c r="H28" s="2"/>
      <c r="I28" s="2"/>
      <c r="J28" s="107"/>
    </row>
    <row r="29" spans="1:10">
      <c r="B29" s="340">
        <v>2010</v>
      </c>
      <c r="C29" s="236">
        <v>7628</v>
      </c>
      <c r="D29" s="341">
        <v>3.72</v>
      </c>
      <c r="E29" s="342">
        <v>4.4800000000000004</v>
      </c>
      <c r="F29" s="2"/>
      <c r="G29" s="2"/>
      <c r="H29" s="2"/>
      <c r="I29" s="2"/>
      <c r="J29" s="107"/>
    </row>
    <row r="30" spans="1:10">
      <c r="B30" s="340">
        <v>2015</v>
      </c>
      <c r="C30" s="236">
        <v>9385</v>
      </c>
      <c r="D30" s="341">
        <v>3.5</v>
      </c>
      <c r="E30" s="342">
        <v>3.25</v>
      </c>
      <c r="F30" s="2"/>
      <c r="G30" s="2"/>
      <c r="H30" s="2"/>
      <c r="I30" s="2"/>
      <c r="J30" s="107"/>
    </row>
    <row r="31" spans="1:10" ht="13.5" thickBot="1">
      <c r="B31" s="343"/>
      <c r="C31" s="344"/>
      <c r="D31" s="345"/>
      <c r="E31" s="346" t="s">
        <v>1</v>
      </c>
      <c r="F31" s="2"/>
      <c r="G31" s="2"/>
      <c r="H31" s="2"/>
      <c r="I31" s="2"/>
      <c r="J31" s="107"/>
    </row>
    <row r="32" spans="1:10">
      <c r="A32" s="1"/>
      <c r="B32" s="1072" t="s">
        <v>240</v>
      </c>
      <c r="C32" s="1073"/>
      <c r="D32" s="1073"/>
      <c r="E32" s="1073"/>
      <c r="F32" s="1032" t="s">
        <v>1</v>
      </c>
      <c r="G32" s="1033"/>
      <c r="H32" s="1033"/>
      <c r="I32" s="1033"/>
      <c r="J32" s="1034"/>
    </row>
    <row r="33" spans="1:10" ht="13.5" thickBot="1">
      <c r="B33" s="1081" t="s">
        <v>14</v>
      </c>
      <c r="C33" s="1082"/>
      <c r="D33" s="1082"/>
      <c r="E33" s="1082"/>
      <c r="F33" s="184"/>
      <c r="G33" s="185"/>
      <c r="H33" s="185"/>
      <c r="I33" s="185"/>
      <c r="J33" s="186"/>
    </row>
    <row r="34" spans="1:10">
      <c r="A34" s="1"/>
      <c r="B34" s="1067"/>
      <c r="C34" s="1067"/>
      <c r="D34" s="1067"/>
    </row>
    <row r="35" spans="1:10">
      <c r="A35" s="1"/>
      <c r="B35" s="1"/>
      <c r="C35" s="1"/>
      <c r="D35" s="1"/>
    </row>
    <row r="36" spans="1:10">
      <c r="A36" s="1"/>
      <c r="B36" s="1067"/>
      <c r="C36" s="1067"/>
      <c r="D36" s="1067"/>
    </row>
    <row r="37" spans="1:10">
      <c r="A37" s="1"/>
      <c r="B37" s="1"/>
      <c r="C37" s="1"/>
      <c r="D37" s="1"/>
    </row>
  </sheetData>
  <mergeCells count="21">
    <mergeCell ref="G2:J2"/>
    <mergeCell ref="B36:D36"/>
    <mergeCell ref="F32:J32"/>
    <mergeCell ref="D11:F11"/>
    <mergeCell ref="D14:F14"/>
    <mergeCell ref="B15:E15"/>
    <mergeCell ref="B32:E32"/>
    <mergeCell ref="G11:J11"/>
    <mergeCell ref="B26:E26"/>
    <mergeCell ref="B34:D34"/>
    <mergeCell ref="F15:J15"/>
    <mergeCell ref="B33:E33"/>
    <mergeCell ref="D10:E10"/>
    <mergeCell ref="D9:E9"/>
    <mergeCell ref="D8:E8"/>
    <mergeCell ref="G10:J10"/>
    <mergeCell ref="D2:F2"/>
    <mergeCell ref="D6:E6"/>
    <mergeCell ref="D5:E5"/>
    <mergeCell ref="D4:E4"/>
    <mergeCell ref="D3:E3"/>
  </mergeCells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indexed="51"/>
  </sheetPr>
  <dimension ref="B3:AA68"/>
  <sheetViews>
    <sheetView topLeftCell="A10" workbookViewId="0">
      <selection activeCell="J21" sqref="J21"/>
    </sheetView>
  </sheetViews>
  <sheetFormatPr baseColWidth="10" defaultRowHeight="12.75"/>
  <cols>
    <col min="2" max="2" width="33" customWidth="1"/>
    <col min="3" max="3" width="7.85546875" customWidth="1"/>
    <col min="4" max="4" width="34.28515625" customWidth="1"/>
    <col min="5" max="5" width="8.85546875" customWidth="1"/>
    <col min="6" max="6" width="28.5703125" customWidth="1"/>
    <col min="7" max="7" width="16.42578125" customWidth="1"/>
    <col min="8" max="8" width="3.5703125" customWidth="1"/>
    <col min="9" max="11" width="11.7109375" bestFit="1" customWidth="1"/>
    <col min="12" max="12" width="13.7109375" customWidth="1"/>
    <col min="13" max="13" width="18.85546875" customWidth="1"/>
    <col min="14" max="14" width="16.5703125" bestFit="1" customWidth="1"/>
    <col min="15" max="15" width="17.85546875" bestFit="1" customWidth="1"/>
    <col min="16" max="16" width="14.7109375" bestFit="1" customWidth="1"/>
    <col min="17" max="17" width="16.42578125" bestFit="1" customWidth="1"/>
    <col min="42" max="42" width="22.85546875" customWidth="1"/>
  </cols>
  <sheetData>
    <row r="3" spans="2:27" ht="13.5" thickBot="1"/>
    <row r="4" spans="2:27" ht="23.25" customHeight="1">
      <c r="B4" s="957" t="s">
        <v>201</v>
      </c>
      <c r="C4" s="1087"/>
      <c r="D4" s="1087"/>
      <c r="E4" s="1087"/>
      <c r="F4" s="1087"/>
      <c r="G4" s="1088"/>
    </row>
    <row r="5" spans="2:27" ht="18" customHeight="1">
      <c r="B5" s="764" t="s">
        <v>0</v>
      </c>
      <c r="C5" s="765"/>
      <c r="D5" s="765"/>
      <c r="E5" s="765"/>
      <c r="F5" s="765"/>
      <c r="G5" s="766"/>
    </row>
    <row r="6" spans="2:27" ht="18" customHeight="1">
      <c r="B6" s="329" t="s">
        <v>445</v>
      </c>
      <c r="C6" s="286">
        <v>1542</v>
      </c>
      <c r="D6" s="312" t="s">
        <v>130</v>
      </c>
      <c r="E6" s="286">
        <v>14550</v>
      </c>
      <c r="F6" s="70" t="s">
        <v>317</v>
      </c>
      <c r="G6" s="75" t="s">
        <v>346</v>
      </c>
    </row>
    <row r="7" spans="2:27" ht="18" customHeight="1">
      <c r="B7" s="337" t="s">
        <v>1</v>
      </c>
      <c r="C7" s="335" t="s">
        <v>1</v>
      </c>
      <c r="D7" s="336" t="s">
        <v>1</v>
      </c>
      <c r="E7" s="336"/>
      <c r="F7" s="336"/>
      <c r="G7" s="338"/>
    </row>
    <row r="8" spans="2:27" ht="18" customHeight="1">
      <c r="B8" s="865" t="s">
        <v>92</v>
      </c>
      <c r="C8" s="866"/>
      <c r="D8" s="883" t="s">
        <v>249</v>
      </c>
      <c r="E8" s="883"/>
      <c r="F8" s="869" t="s">
        <v>116</v>
      </c>
      <c r="G8" s="871"/>
    </row>
    <row r="9" spans="2:27" ht="18" customHeight="1">
      <c r="B9" s="329" t="s">
        <v>114</v>
      </c>
      <c r="C9" s="286">
        <v>79</v>
      </c>
      <c r="D9" s="312" t="s">
        <v>1</v>
      </c>
      <c r="E9" s="334"/>
      <c r="F9" s="1053" t="s">
        <v>1</v>
      </c>
      <c r="G9" s="1054"/>
    </row>
    <row r="10" spans="2:27" ht="18" customHeight="1">
      <c r="B10" s="67" t="s">
        <v>336</v>
      </c>
      <c r="C10" s="286">
        <v>506</v>
      </c>
      <c r="D10" s="312" t="s">
        <v>171</v>
      </c>
      <c r="E10" s="307" t="s">
        <v>128</v>
      </c>
      <c r="F10" s="312" t="s">
        <v>107</v>
      </c>
      <c r="G10" s="71">
        <v>14131</v>
      </c>
    </row>
    <row r="11" spans="2:27" ht="18" customHeight="1">
      <c r="B11" s="82" t="s">
        <v>96</v>
      </c>
      <c r="C11" s="73">
        <v>17</v>
      </c>
      <c r="D11" s="896" t="s">
        <v>316</v>
      </c>
      <c r="E11" s="982">
        <v>0</v>
      </c>
      <c r="F11" s="70" t="s">
        <v>336</v>
      </c>
      <c r="G11" s="71">
        <v>3988644</v>
      </c>
    </row>
    <row r="12" spans="2:27" ht="18" customHeight="1">
      <c r="B12" s="82" t="s">
        <v>97</v>
      </c>
      <c r="C12" s="73">
        <v>1684</v>
      </c>
      <c r="D12" s="896"/>
      <c r="E12" s="982"/>
      <c r="F12" s="883" t="s">
        <v>293</v>
      </c>
      <c r="G12" s="884"/>
    </row>
    <row r="13" spans="2:27" ht="18" customHeight="1">
      <c r="B13" s="82" t="s">
        <v>156</v>
      </c>
      <c r="C13" s="73">
        <v>185</v>
      </c>
      <c r="D13" s="74" t="s">
        <v>101</v>
      </c>
      <c r="E13" s="307">
        <v>0</v>
      </c>
      <c r="F13" s="312" t="s">
        <v>113</v>
      </c>
      <c r="G13" s="75">
        <v>135</v>
      </c>
    </row>
    <row r="14" spans="2:27" ht="18" customHeight="1">
      <c r="B14" s="332" t="s">
        <v>99</v>
      </c>
      <c r="C14" s="77">
        <v>152560</v>
      </c>
      <c r="D14" s="977" t="s">
        <v>285</v>
      </c>
      <c r="E14" s="977"/>
      <c r="F14" s="312" t="s">
        <v>112</v>
      </c>
      <c r="G14" s="78">
        <v>6357</v>
      </c>
    </row>
    <row r="15" spans="2:27" ht="18" customHeight="1">
      <c r="B15" s="332" t="s">
        <v>131</v>
      </c>
      <c r="C15" s="77">
        <v>17368</v>
      </c>
      <c r="D15" s="312" t="s">
        <v>299</v>
      </c>
      <c r="E15" s="286">
        <v>197.8</v>
      </c>
      <c r="F15" s="312" t="s">
        <v>105</v>
      </c>
      <c r="G15" s="79" t="s">
        <v>128</v>
      </c>
    </row>
    <row r="16" spans="2:27" ht="18" customHeight="1">
      <c r="B16" s="867" t="s">
        <v>273</v>
      </c>
      <c r="C16" s="868"/>
      <c r="D16" s="312" t="s">
        <v>300</v>
      </c>
      <c r="E16" s="299">
        <v>10613.5</v>
      </c>
      <c r="F16" s="312" t="s">
        <v>172</v>
      </c>
      <c r="G16" s="78" t="s">
        <v>128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2:27" ht="18" customHeight="1">
      <c r="B17" s="332" t="s">
        <v>281</v>
      </c>
      <c r="C17" s="77">
        <v>3600</v>
      </c>
      <c r="D17" s="74" t="s">
        <v>286</v>
      </c>
      <c r="E17" s="286">
        <v>31</v>
      </c>
      <c r="F17" s="883" t="s">
        <v>63</v>
      </c>
      <c r="G17" s="884"/>
      <c r="H17" s="1"/>
      <c r="I17" s="2"/>
      <c r="J17" s="2"/>
      <c r="K17" s="1"/>
      <c r="L17" s="2"/>
      <c r="M17" s="2"/>
      <c r="N17" s="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2:27" ht="18" customHeight="1">
      <c r="B18" s="285" t="s">
        <v>282</v>
      </c>
      <c r="C18" s="286">
        <v>9913.85</v>
      </c>
      <c r="D18" s="74" t="s">
        <v>287</v>
      </c>
      <c r="E18" s="286">
        <v>74</v>
      </c>
      <c r="F18" s="333" t="s">
        <v>106</v>
      </c>
      <c r="G18" s="78"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2:27" ht="18" customHeight="1">
      <c r="B19" s="82" t="s">
        <v>276</v>
      </c>
      <c r="C19" s="299">
        <v>952</v>
      </c>
      <c r="D19" s="312" t="s">
        <v>288</v>
      </c>
      <c r="E19" s="286">
        <v>2</v>
      </c>
      <c r="F19" s="81" t="s">
        <v>354</v>
      </c>
      <c r="G19" s="78">
        <v>5</v>
      </c>
      <c r="H19" s="1"/>
      <c r="I19" s="9"/>
      <c r="J19" s="9"/>
      <c r="K19" s="9"/>
      <c r="L19" s="9"/>
      <c r="M19" s="9"/>
      <c r="N19" s="9"/>
      <c r="O19" s="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2:27" ht="18" customHeight="1">
      <c r="B20" s="72" t="s">
        <v>274</v>
      </c>
      <c r="C20" s="83">
        <v>2973.4</v>
      </c>
      <c r="D20" s="869" t="s">
        <v>115</v>
      </c>
      <c r="E20" s="869"/>
      <c r="F20" s="333" t="s">
        <v>173</v>
      </c>
      <c r="G20" s="78">
        <v>33761</v>
      </c>
      <c r="H20" s="1"/>
      <c r="I20" s="9"/>
      <c r="J20" s="9"/>
      <c r="K20" s="9"/>
      <c r="L20" s="9"/>
      <c r="M20" s="9"/>
      <c r="N20" s="9"/>
      <c r="O20" s="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2:27" ht="18" customHeight="1">
      <c r="B21" s="72" t="s">
        <v>275</v>
      </c>
      <c r="C21" s="84">
        <v>0</v>
      </c>
      <c r="D21" s="312" t="s">
        <v>109</v>
      </c>
      <c r="E21" s="286">
        <v>340</v>
      </c>
      <c r="F21" s="312" t="s">
        <v>111</v>
      </c>
      <c r="G21" s="78">
        <v>28</v>
      </c>
      <c r="H21" s="1"/>
      <c r="I21" s="9"/>
      <c r="J21" s="9"/>
      <c r="K21" s="9"/>
      <c r="L21" s="9"/>
      <c r="M21" s="9"/>
      <c r="N21" s="9"/>
      <c r="O21" s="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2:27" ht="18" customHeight="1">
      <c r="B22" s="895" t="s">
        <v>272</v>
      </c>
      <c r="C22" s="883"/>
      <c r="D22" s="70" t="s">
        <v>336</v>
      </c>
      <c r="E22" s="73">
        <v>76920</v>
      </c>
      <c r="F22" s="883" t="s">
        <v>120</v>
      </c>
      <c r="G22" s="884"/>
      <c r="H22" s="1"/>
      <c r="I22" s="9"/>
      <c r="J22" s="9"/>
      <c r="K22" s="9"/>
      <c r="L22" s="9"/>
      <c r="M22" s="9"/>
      <c r="N22" s="9"/>
      <c r="O22" s="9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2:27" ht="18" customHeight="1">
      <c r="B23" s="803" t="s">
        <v>283</v>
      </c>
      <c r="C23" s="804" t="s">
        <v>128</v>
      </c>
      <c r="D23" s="312" t="s">
        <v>117</v>
      </c>
      <c r="E23" s="286" t="s">
        <v>128</v>
      </c>
      <c r="F23" s="333" t="s">
        <v>121</v>
      </c>
      <c r="G23" s="78">
        <v>397</v>
      </c>
      <c r="H23" s="1"/>
      <c r="I23" s="9"/>
      <c r="J23" s="9"/>
      <c r="K23" s="9"/>
      <c r="L23" s="9"/>
      <c r="M23" s="9"/>
      <c r="N23" s="9"/>
      <c r="O23" s="9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2:27" ht="18" customHeight="1">
      <c r="B24" s="803"/>
      <c r="C24" s="805"/>
      <c r="D24" s="333" t="s">
        <v>165</v>
      </c>
      <c r="E24" s="73" t="s">
        <v>128</v>
      </c>
      <c r="F24" s="333" t="s">
        <v>122</v>
      </c>
      <c r="G24" s="78">
        <v>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2:27" ht="18" customHeight="1">
      <c r="B25" s="67" t="s">
        <v>132</v>
      </c>
      <c r="C25" s="286">
        <v>69</v>
      </c>
      <c r="D25" s="333" t="s">
        <v>149</v>
      </c>
      <c r="E25" s="73">
        <v>393</v>
      </c>
      <c r="F25" s="977" t="s">
        <v>123</v>
      </c>
      <c r="G25" s="97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2:27" ht="18" customHeight="1">
      <c r="B26" s="67" t="s">
        <v>252</v>
      </c>
      <c r="C26" s="286">
        <v>1407</v>
      </c>
      <c r="D26" s="74" t="s">
        <v>119</v>
      </c>
      <c r="E26" s="286">
        <v>12578</v>
      </c>
      <c r="F26" s="312" t="s">
        <v>124</v>
      </c>
      <c r="G26" s="78">
        <v>8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2:27" ht="18" customHeight="1">
      <c r="B27" s="803" t="s">
        <v>351</v>
      </c>
      <c r="C27" s="804">
        <v>1521</v>
      </c>
      <c r="D27" s="1089" t="s">
        <v>358</v>
      </c>
      <c r="E27" s="1090"/>
      <c r="F27" s="1090"/>
      <c r="G27" s="109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2:27" ht="18" customHeight="1">
      <c r="B28" s="803"/>
      <c r="C28" s="804"/>
      <c r="D28" s="1092"/>
      <c r="E28" s="1092"/>
      <c r="F28" s="1092"/>
      <c r="G28" s="109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2:27" ht="18" customHeight="1">
      <c r="B29" s="1094" t="s">
        <v>164</v>
      </c>
      <c r="C29" s="1090"/>
      <c r="D29" s="1095"/>
      <c r="E29" s="1095"/>
      <c r="F29" s="1095"/>
      <c r="G29" s="109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2:27" ht="18" customHeight="1" thickBot="1">
      <c r="B30" s="1097"/>
      <c r="C30" s="1098"/>
      <c r="D30" s="1098"/>
      <c r="E30" s="1098"/>
      <c r="F30" s="1098"/>
      <c r="G30" s="109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2:27"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2:27">
      <c r="C32" t="s">
        <v>1</v>
      </c>
      <c r="D32" s="46"/>
      <c r="E32" s="44"/>
      <c r="F32" s="4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3:27">
      <c r="D33" s="14"/>
      <c r="F33" s="1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3:27"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3:27">
      <c r="H35" s="1"/>
      <c r="I35" s="10"/>
      <c r="J35" s="10"/>
      <c r="K35" s="10"/>
      <c r="L35" s="10"/>
      <c r="M35" s="10"/>
      <c r="N35" s="10"/>
      <c r="O35" s="10"/>
      <c r="P35" s="10"/>
      <c r="Q35" s="10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3:27">
      <c r="C36" s="42"/>
      <c r="D36" s="4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3:27">
      <c r="C37" s="8"/>
      <c r="D37" s="8"/>
      <c r="H37" s="1"/>
      <c r="I37" s="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3:27" ht="15">
      <c r="C38" s="8"/>
      <c r="D38" s="8"/>
      <c r="H38" s="1"/>
      <c r="I38" s="3"/>
      <c r="J38" s="11"/>
      <c r="K38" s="11"/>
      <c r="L38" s="11"/>
      <c r="M38" s="11"/>
      <c r="O38" s="11"/>
      <c r="P38" s="3"/>
      <c r="R38" s="3"/>
      <c r="S38" s="1"/>
      <c r="T38" s="1"/>
      <c r="U38" s="1"/>
      <c r="V38" s="1"/>
      <c r="W38" s="1"/>
      <c r="X38" s="1"/>
      <c r="Y38" s="1"/>
      <c r="Z38" s="1"/>
      <c r="AA38" s="1"/>
    </row>
    <row r="39" spans="3:27">
      <c r="C39" s="8"/>
      <c r="D39" s="8"/>
      <c r="H39" s="1"/>
      <c r="I39" s="3"/>
      <c r="J39" s="3"/>
      <c r="K39" s="3"/>
      <c r="L39" s="3"/>
      <c r="M39" s="3"/>
      <c r="O39" s="3"/>
      <c r="P39" s="3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3:27">
      <c r="C40" s="8"/>
      <c r="D40" s="8"/>
      <c r="H40" s="1"/>
      <c r="I40" s="3"/>
      <c r="J40" s="3"/>
      <c r="K40" s="3"/>
      <c r="L40" s="3"/>
      <c r="M40" s="3"/>
      <c r="O40" s="3"/>
      <c r="P40" s="3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3:27">
      <c r="C41" s="8"/>
      <c r="D41" s="8"/>
      <c r="H41" s="1"/>
      <c r="I41" s="3"/>
      <c r="J41" s="3"/>
      <c r="K41" s="3"/>
      <c r="L41" s="3"/>
      <c r="M41" s="3"/>
      <c r="O41" s="3"/>
      <c r="P41" s="3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3:27">
      <c r="C42" s="8"/>
      <c r="D42" s="8"/>
      <c r="H42" s="1"/>
      <c r="I42" s="3"/>
      <c r="J42" s="3"/>
      <c r="K42" s="3"/>
      <c r="L42" s="3"/>
      <c r="M42" s="3"/>
      <c r="O42" s="3"/>
      <c r="P42" s="3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3:27">
      <c r="C43" s="8"/>
      <c r="D43" s="8"/>
      <c r="H43" s="1"/>
      <c r="I43" s="3"/>
      <c r="J43" s="3"/>
      <c r="K43" s="3"/>
      <c r="L43" s="3"/>
      <c r="M43" s="3"/>
      <c r="O43" s="3"/>
      <c r="P43" s="3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3:27">
      <c r="C44" s="8"/>
      <c r="D44" s="8"/>
      <c r="H44" s="1"/>
      <c r="I44" s="1"/>
      <c r="J44" s="1"/>
      <c r="K44" s="1"/>
      <c r="L44" s="1"/>
      <c r="M44" s="1"/>
      <c r="O44" s="1"/>
      <c r="P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3:27">
      <c r="H45" s="1"/>
      <c r="I45" s="1"/>
      <c r="J45" s="1"/>
      <c r="K45" s="1"/>
      <c r="L45" s="1"/>
      <c r="M45" s="1"/>
      <c r="O45" s="1"/>
      <c r="P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3:27"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9" spans="9:18">
      <c r="I49" s="733"/>
      <c r="J49" s="759"/>
      <c r="K49" s="752"/>
      <c r="L49" s="753"/>
      <c r="M49" s="754"/>
      <c r="N49" s="754"/>
      <c r="O49" s="754"/>
      <c r="P49" s="754"/>
      <c r="Q49" s="754"/>
    </row>
    <row r="50" spans="9:18">
      <c r="I50" s="733"/>
      <c r="J50" s="759"/>
      <c r="K50" s="752"/>
      <c r="L50" s="16"/>
      <c r="M50" s="16"/>
      <c r="N50" s="16"/>
      <c r="O50" s="16"/>
      <c r="P50" s="16"/>
      <c r="Q50" s="16"/>
    </row>
    <row r="51" spans="9:18">
      <c r="I51" s="733"/>
      <c r="J51" s="759"/>
      <c r="K51" s="752"/>
      <c r="L51" s="55"/>
      <c r="M51" s="55"/>
      <c r="N51" s="55"/>
      <c r="O51" s="55"/>
      <c r="P51" s="55"/>
      <c r="Q51" s="55"/>
    </row>
    <row r="52" spans="9:18">
      <c r="I52" s="733"/>
      <c r="J52" s="759"/>
      <c r="K52" s="752"/>
      <c r="L52" s="755"/>
      <c r="M52" s="756"/>
      <c r="N52" s="56"/>
      <c r="O52" s="757"/>
      <c r="P52" s="757"/>
      <c r="Q52" s="756"/>
    </row>
    <row r="53" spans="9:18">
      <c r="I53" s="733"/>
      <c r="J53" s="759"/>
      <c r="K53" s="752"/>
      <c r="L53" s="755"/>
      <c r="M53" s="756"/>
      <c r="N53" s="56"/>
      <c r="O53" s="18"/>
      <c r="P53" s="18"/>
      <c r="Q53" s="758"/>
    </row>
    <row r="54" spans="9:18">
      <c r="I54" s="733"/>
      <c r="J54" s="759"/>
      <c r="K54" s="752"/>
      <c r="L54" s="755"/>
      <c r="M54" s="756"/>
      <c r="N54" s="56"/>
      <c r="Q54" s="758"/>
    </row>
    <row r="55" spans="9:18">
      <c r="I55" s="733"/>
      <c r="J55" s="759"/>
      <c r="K55" s="752"/>
      <c r="L55" s="755"/>
      <c r="M55" s="756"/>
      <c r="N55" s="56"/>
      <c r="O55" s="57"/>
      <c r="P55" s="57"/>
      <c r="Q55" s="758"/>
    </row>
    <row r="56" spans="9:18">
      <c r="I56" s="19"/>
      <c r="J56" s="19"/>
      <c r="K56" s="19"/>
      <c r="L56" s="18"/>
      <c r="M56" s="18"/>
      <c r="N56" s="18"/>
      <c r="O56" s="18"/>
      <c r="P56" s="18"/>
      <c r="Q56" s="18"/>
    </row>
    <row r="57" spans="9:18">
      <c r="I57" s="60"/>
      <c r="J57" s="20"/>
      <c r="K57" s="20"/>
      <c r="L57" s="21"/>
      <c r="M57" s="21"/>
      <c r="N57" s="21"/>
      <c r="O57" s="21"/>
      <c r="P57" s="21"/>
      <c r="Q57" s="21"/>
    </row>
    <row r="58" spans="9:18">
      <c r="I58" s="22"/>
      <c r="J58" s="23"/>
      <c r="K58" s="24"/>
      <c r="L58" s="25"/>
      <c r="M58" s="25"/>
      <c r="N58" s="26"/>
      <c r="O58" s="25"/>
      <c r="P58" s="25"/>
      <c r="Q58" s="25"/>
    </row>
    <row r="59" spans="9:18">
      <c r="I59" s="27"/>
      <c r="J59" s="23"/>
      <c r="K59" s="24"/>
      <c r="L59" s="25"/>
      <c r="M59" s="25"/>
      <c r="N59" s="26"/>
      <c r="O59" s="25"/>
      <c r="P59" s="25"/>
      <c r="Q59" s="28"/>
    </row>
    <row r="60" spans="9:18">
      <c r="I60" s="27"/>
      <c r="J60" s="23"/>
      <c r="K60" s="24"/>
      <c r="L60" s="25"/>
      <c r="M60" s="25"/>
      <c r="N60" s="26"/>
      <c r="O60" s="25"/>
      <c r="P60" s="25"/>
      <c r="Q60" s="25"/>
    </row>
    <row r="61" spans="9:18">
      <c r="I61" s="27"/>
      <c r="J61" s="23"/>
      <c r="K61" s="24"/>
      <c r="L61" s="25"/>
      <c r="M61" s="25"/>
      <c r="N61" s="26"/>
      <c r="O61" s="25"/>
      <c r="P61" s="25"/>
      <c r="Q61" s="25"/>
    </row>
    <row r="62" spans="9:18">
      <c r="I62" s="22"/>
      <c r="J62" s="23"/>
      <c r="K62" s="24"/>
      <c r="L62" s="25"/>
      <c r="M62" s="25"/>
      <c r="N62" s="26"/>
      <c r="O62" s="25"/>
      <c r="P62" s="25"/>
      <c r="Q62" s="25"/>
    </row>
    <row r="63" spans="9:18">
      <c r="I63" s="22"/>
      <c r="J63" s="23"/>
      <c r="K63" s="24"/>
      <c r="L63" s="25"/>
      <c r="M63" s="25"/>
      <c r="N63" s="26"/>
      <c r="O63" s="25"/>
      <c r="P63" s="25"/>
      <c r="Q63" s="25"/>
    </row>
    <row r="64" spans="9:18">
      <c r="I64" s="36"/>
      <c r="J64" s="37"/>
      <c r="K64" s="38"/>
      <c r="L64" s="39"/>
      <c r="M64" s="39"/>
      <c r="N64" s="40"/>
      <c r="O64" s="39"/>
      <c r="P64" s="39"/>
      <c r="Q64" s="39"/>
      <c r="R64" s="41"/>
    </row>
    <row r="65" spans="9:17">
      <c r="I65" s="22"/>
      <c r="J65" s="29"/>
      <c r="K65" s="30"/>
      <c r="L65" s="31"/>
      <c r="M65" s="31"/>
      <c r="N65" s="32"/>
      <c r="O65" s="31"/>
      <c r="P65" s="31"/>
      <c r="Q65" s="31"/>
    </row>
    <row r="66" spans="9:17">
      <c r="I66" s="61"/>
      <c r="J66" s="54"/>
      <c r="K66" s="54"/>
      <c r="L66" s="18"/>
      <c r="M66" s="18"/>
      <c r="N66" s="18"/>
      <c r="O66" s="18"/>
      <c r="P66" s="18"/>
      <c r="Q66" s="18"/>
    </row>
    <row r="67" spans="9:17">
      <c r="I67" s="27"/>
      <c r="J67" s="27"/>
      <c r="K67" s="27"/>
      <c r="L67" s="27"/>
      <c r="M67" s="27"/>
      <c r="N67" s="27"/>
      <c r="O67" s="27"/>
      <c r="P67" s="27"/>
      <c r="Q67" s="34"/>
    </row>
    <row r="68" spans="9:17">
      <c r="I68" s="750"/>
      <c r="J68" s="750"/>
      <c r="K68" s="750"/>
      <c r="L68" s="751"/>
      <c r="M68" s="751"/>
      <c r="N68" s="751"/>
      <c r="O68" s="751"/>
      <c r="P68" s="751"/>
      <c r="Q68" s="751"/>
    </row>
  </sheetData>
  <mergeCells count="31">
    <mergeCell ref="D11:D12"/>
    <mergeCell ref="E11:E12"/>
    <mergeCell ref="F12:G12"/>
    <mergeCell ref="D14:E14"/>
    <mergeCell ref="B5:G5"/>
    <mergeCell ref="B8:C8"/>
    <mergeCell ref="D8:E8"/>
    <mergeCell ref="F8:G8"/>
    <mergeCell ref="F9:G9"/>
    <mergeCell ref="B22:C22"/>
    <mergeCell ref="F22:G22"/>
    <mergeCell ref="B23:B24"/>
    <mergeCell ref="C23:C24"/>
    <mergeCell ref="B16:C16"/>
    <mergeCell ref="F17:G17"/>
    <mergeCell ref="B4:G4"/>
    <mergeCell ref="I49:I55"/>
    <mergeCell ref="I68:Q68"/>
    <mergeCell ref="K49:K55"/>
    <mergeCell ref="L49:Q49"/>
    <mergeCell ref="L52:L55"/>
    <mergeCell ref="M52:M55"/>
    <mergeCell ref="O52:P52"/>
    <mergeCell ref="Q52:Q55"/>
    <mergeCell ref="J49:J55"/>
    <mergeCell ref="B27:B28"/>
    <mergeCell ref="C27:C28"/>
    <mergeCell ref="D27:G28"/>
    <mergeCell ref="F25:G25"/>
    <mergeCell ref="B29:G30"/>
    <mergeCell ref="D20:E20"/>
  </mergeCells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53"/>
  </sheetPr>
  <dimension ref="A1:H23"/>
  <sheetViews>
    <sheetView topLeftCell="B1" workbookViewId="0">
      <selection activeCell="G14" sqref="G14"/>
    </sheetView>
  </sheetViews>
  <sheetFormatPr baseColWidth="10" defaultRowHeight="12.75"/>
  <cols>
    <col min="1" max="1" width="11.42578125" style="501"/>
    <col min="2" max="2" width="12.85546875" style="456" customWidth="1"/>
    <col min="3" max="3" width="8.140625" style="456" customWidth="1"/>
    <col min="4" max="4" width="76.140625" style="456" customWidth="1"/>
    <col min="5" max="5" width="11.42578125" style="501"/>
    <col min="6" max="16384" width="11.42578125" style="456"/>
  </cols>
  <sheetData>
    <row r="1" spans="2:8" ht="13.5" thickBot="1"/>
    <row r="2" spans="2:8" ht="15.75">
      <c r="B2" s="562" t="s">
        <v>57</v>
      </c>
      <c r="C2" s="563"/>
      <c r="D2" s="564"/>
    </row>
    <row r="3" spans="2:8">
      <c r="B3" s="565"/>
      <c r="C3" s="566" t="s">
        <v>1</v>
      </c>
      <c r="D3" s="567"/>
    </row>
    <row r="4" spans="2:8" ht="27.75" customHeight="1">
      <c r="B4" s="568" t="s">
        <v>58</v>
      </c>
      <c r="C4" s="569" t="s">
        <v>458</v>
      </c>
      <c r="D4" s="570" t="s">
        <v>459</v>
      </c>
      <c r="F4" s="469"/>
      <c r="G4" s="571"/>
      <c r="H4" s="457"/>
    </row>
    <row r="5" spans="2:8" ht="22.5">
      <c r="B5" s="568" t="s">
        <v>59</v>
      </c>
      <c r="C5" s="569" t="s">
        <v>264</v>
      </c>
      <c r="D5" s="570" t="s">
        <v>465</v>
      </c>
      <c r="F5" s="572"/>
      <c r="G5" s="456">
        <v>3821533</v>
      </c>
    </row>
    <row r="6" spans="2:8" ht="21.75" customHeight="1">
      <c r="B6" s="568" t="s">
        <v>60</v>
      </c>
      <c r="C6" s="569" t="s">
        <v>264</v>
      </c>
      <c r="D6" s="570" t="s">
        <v>466</v>
      </c>
      <c r="F6" s="456" t="s">
        <v>1</v>
      </c>
      <c r="G6" s="456">
        <v>538206</v>
      </c>
    </row>
    <row r="7" spans="2:8" ht="30" customHeight="1">
      <c r="B7" s="568" t="s">
        <v>154</v>
      </c>
      <c r="C7" s="569" t="s">
        <v>265</v>
      </c>
      <c r="D7" s="570" t="s">
        <v>467</v>
      </c>
      <c r="G7" s="573">
        <f>SUM(G5:G6)</f>
        <v>4359739</v>
      </c>
    </row>
    <row r="8" spans="2:8" ht="27" customHeight="1">
      <c r="B8" s="568" t="s">
        <v>61</v>
      </c>
      <c r="C8" s="569" t="s">
        <v>265</v>
      </c>
      <c r="D8" s="570" t="s">
        <v>468</v>
      </c>
      <c r="F8" s="574"/>
    </row>
    <row r="9" spans="2:8" ht="15.75" customHeight="1">
      <c r="B9" s="568" t="s">
        <v>62</v>
      </c>
      <c r="C9" s="569" t="s">
        <v>264</v>
      </c>
      <c r="D9" s="570" t="s">
        <v>469</v>
      </c>
    </row>
    <row r="10" spans="2:8" ht="22.5" customHeight="1">
      <c r="B10" s="568" t="s">
        <v>63</v>
      </c>
      <c r="C10" s="569" t="s">
        <v>264</v>
      </c>
      <c r="D10" s="575" t="s">
        <v>471</v>
      </c>
      <c r="G10" s="576"/>
    </row>
    <row r="11" spans="2:8" ht="18" customHeight="1">
      <c r="B11" s="568" t="s">
        <v>64</v>
      </c>
      <c r="C11" s="569" t="s">
        <v>264</v>
      </c>
      <c r="D11" s="577" t="s">
        <v>470</v>
      </c>
    </row>
    <row r="12" spans="2:8" ht="21.75" customHeight="1">
      <c r="B12" s="568" t="s">
        <v>91</v>
      </c>
      <c r="C12" s="569" t="s">
        <v>264</v>
      </c>
      <c r="D12" s="570" t="s">
        <v>472</v>
      </c>
      <c r="F12" s="578" t="s">
        <v>1</v>
      </c>
    </row>
    <row r="13" spans="2:8" ht="27" customHeight="1">
      <c r="B13" s="568" t="s">
        <v>52</v>
      </c>
      <c r="C13" s="569" t="s">
        <v>266</v>
      </c>
      <c r="D13" s="570" t="s">
        <v>473</v>
      </c>
      <c r="F13" s="579"/>
    </row>
    <row r="14" spans="2:8" ht="22.5">
      <c r="B14" s="580" t="s">
        <v>120</v>
      </c>
      <c r="C14" s="569" t="s">
        <v>264</v>
      </c>
      <c r="D14" s="570" t="s">
        <v>296</v>
      </c>
      <c r="F14" s="58"/>
    </row>
    <row r="15" spans="2:8" ht="13.5" thickBot="1">
      <c r="B15" s="581" t="s">
        <v>460</v>
      </c>
      <c r="C15" s="582"/>
      <c r="D15" s="583"/>
      <c r="F15" s="584"/>
    </row>
    <row r="16" spans="2:8">
      <c r="B16" s="585"/>
      <c r="C16" s="585"/>
      <c r="D16" s="585"/>
    </row>
    <row r="17" spans="2:6">
      <c r="B17" s="585"/>
      <c r="C17" s="585"/>
      <c r="D17" s="585"/>
    </row>
    <row r="18" spans="2:6">
      <c r="C18" s="585"/>
      <c r="D18" s="585"/>
      <c r="F18" s="585"/>
    </row>
    <row r="19" spans="2:6">
      <c r="B19" s="585"/>
      <c r="C19" s="585"/>
      <c r="D19" s="585"/>
    </row>
    <row r="20" spans="2:6">
      <c r="B20" s="585"/>
      <c r="C20" s="585"/>
      <c r="D20" s="585"/>
    </row>
    <row r="21" spans="2:6">
      <c r="B21" s="585"/>
      <c r="C21" s="585"/>
      <c r="D21" s="585"/>
      <c r="E21" s="515"/>
    </row>
    <row r="23" spans="2:6">
      <c r="E23" s="586"/>
      <c r="F23" s="587"/>
    </row>
  </sheetData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51"/>
  </sheetPr>
  <dimension ref="A1:J28"/>
  <sheetViews>
    <sheetView topLeftCell="A19" workbookViewId="0">
      <selection activeCell="C20" sqref="C20"/>
    </sheetView>
  </sheetViews>
  <sheetFormatPr baseColWidth="10" defaultRowHeight="12.75"/>
  <cols>
    <col min="1" max="1" width="11.42578125" style="62"/>
    <col min="2" max="2" width="14.42578125" customWidth="1"/>
    <col min="3" max="4" width="14.7109375" customWidth="1"/>
    <col min="5" max="5" width="15" customWidth="1"/>
    <col min="6" max="6" width="26.28515625" customWidth="1"/>
    <col min="7" max="7" width="8.140625" customWidth="1"/>
    <col min="8" max="8" width="10.85546875" customWidth="1"/>
    <col min="9" max="9" width="4.85546875" bestFit="1" customWidth="1"/>
    <col min="10" max="10" width="10.7109375" customWidth="1"/>
  </cols>
  <sheetData>
    <row r="1" spans="1:10" s="62" customFormat="1" ht="13.5" thickBot="1">
      <c r="A1" s="62" t="s">
        <v>1</v>
      </c>
    </row>
    <row r="2" spans="1:10" ht="23.25" customHeight="1">
      <c r="B2" s="701" t="s">
        <v>200</v>
      </c>
      <c r="C2" s="702"/>
      <c r="D2" s="696" t="s">
        <v>17</v>
      </c>
      <c r="E2" s="696"/>
      <c r="F2" s="696"/>
      <c r="G2" s="696" t="s">
        <v>13</v>
      </c>
      <c r="H2" s="696"/>
      <c r="I2" s="696"/>
      <c r="J2" s="697"/>
    </row>
    <row r="3" spans="1:10" s="64" customFormat="1" ht="15.75" customHeight="1">
      <c r="A3" s="63"/>
      <c r="B3" s="361"/>
      <c r="C3" s="106"/>
      <c r="D3" s="707" t="s">
        <v>44</v>
      </c>
      <c r="E3" s="708"/>
      <c r="F3" s="154" t="s">
        <v>202</v>
      </c>
      <c r="G3" s="133" t="s">
        <v>11</v>
      </c>
      <c r="H3" s="362" t="s">
        <v>12</v>
      </c>
      <c r="I3" s="362" t="s">
        <v>11</v>
      </c>
      <c r="J3" s="363" t="s">
        <v>12</v>
      </c>
    </row>
    <row r="4" spans="1:10" s="64" customFormat="1" ht="15.75" customHeight="1">
      <c r="A4" s="63"/>
      <c r="B4" s="361"/>
      <c r="C4" s="106"/>
      <c r="D4" s="709" t="s">
        <v>359</v>
      </c>
      <c r="E4" s="710"/>
      <c r="F4" s="154" t="s">
        <v>361</v>
      </c>
      <c r="G4" s="134">
        <v>2010</v>
      </c>
      <c r="H4" s="135">
        <v>37369.933455267819</v>
      </c>
      <c r="I4" s="136">
        <v>2014</v>
      </c>
      <c r="J4" s="137">
        <v>42254.595794845773</v>
      </c>
    </row>
    <row r="5" spans="1:10" s="64" customFormat="1" ht="15.75" customHeight="1">
      <c r="A5" s="63"/>
      <c r="B5" s="361"/>
      <c r="C5" s="106"/>
      <c r="D5" s="709" t="s">
        <v>46</v>
      </c>
      <c r="E5" s="710"/>
      <c r="F5" s="154" t="s">
        <v>362</v>
      </c>
      <c r="G5" s="134">
        <v>2011</v>
      </c>
      <c r="H5" s="135">
        <v>38618.952480373329</v>
      </c>
      <c r="I5" s="136">
        <v>2015</v>
      </c>
      <c r="J5" s="138">
        <v>43474.880524102489</v>
      </c>
    </row>
    <row r="6" spans="1:10" s="64" customFormat="1" ht="15.75" customHeight="1">
      <c r="A6" s="63"/>
      <c r="B6" s="361"/>
      <c r="C6" s="106"/>
      <c r="D6" s="709" t="s">
        <v>408</v>
      </c>
      <c r="E6" s="710"/>
      <c r="F6" s="154" t="s">
        <v>203</v>
      </c>
      <c r="G6" s="134">
        <v>2012</v>
      </c>
      <c r="H6" s="135">
        <v>39842.151674665962</v>
      </c>
      <c r="I6" s="136">
        <v>2016</v>
      </c>
      <c r="J6" s="138">
        <v>44722.185083626639</v>
      </c>
    </row>
    <row r="7" spans="1:10" s="64" customFormat="1" ht="15.75" customHeight="1">
      <c r="A7" s="63"/>
      <c r="B7" s="361"/>
      <c r="C7" s="106"/>
      <c r="D7" s="705" t="s">
        <v>409</v>
      </c>
      <c r="E7" s="706"/>
      <c r="F7" s="132">
        <v>10149</v>
      </c>
      <c r="G7" s="140">
        <v>2013</v>
      </c>
      <c r="H7" s="135">
        <v>41048.490176957399</v>
      </c>
      <c r="I7" s="136">
        <v>2017</v>
      </c>
      <c r="J7" s="138">
        <v>46003.929434918464</v>
      </c>
    </row>
    <row r="8" spans="1:10" s="64" customFormat="1" ht="15.75" customHeight="1" thickBot="1">
      <c r="A8" s="63"/>
      <c r="B8" s="361"/>
      <c r="C8" s="106"/>
      <c r="D8" s="709" t="s">
        <v>205</v>
      </c>
      <c r="E8" s="710"/>
      <c r="F8" s="157" t="s">
        <v>411</v>
      </c>
      <c r="G8" s="128"/>
      <c r="H8" s="128"/>
      <c r="I8" s="128"/>
      <c r="J8" s="364"/>
    </row>
    <row r="9" spans="1:10" s="64" customFormat="1" ht="15.75" customHeight="1">
      <c r="A9" s="63"/>
      <c r="B9" s="361"/>
      <c r="C9" s="106"/>
      <c r="D9" s="711" t="s">
        <v>410</v>
      </c>
      <c r="E9" s="712"/>
      <c r="F9" s="365" t="s">
        <v>401</v>
      </c>
      <c r="G9" s="718" t="s">
        <v>403</v>
      </c>
      <c r="H9" s="719"/>
      <c r="I9" s="719"/>
      <c r="J9" s="720"/>
    </row>
    <row r="10" spans="1:10" s="64" customFormat="1" ht="15.75" customHeight="1" thickBot="1">
      <c r="A10" s="63"/>
      <c r="B10" s="361"/>
      <c r="C10" s="106"/>
      <c r="D10" s="711" t="s">
        <v>48</v>
      </c>
      <c r="E10" s="712"/>
      <c r="F10" s="366" t="s">
        <v>370</v>
      </c>
      <c r="G10" s="721"/>
      <c r="H10" s="722"/>
      <c r="I10" s="722"/>
      <c r="J10" s="723"/>
    </row>
    <row r="11" spans="1:10" ht="18" customHeight="1" thickBot="1">
      <c r="B11" s="131"/>
      <c r="C11" s="110"/>
      <c r="D11" s="713" t="s">
        <v>360</v>
      </c>
      <c r="E11" s="714"/>
      <c r="F11" s="714"/>
      <c r="G11" s="693" t="s">
        <v>311</v>
      </c>
      <c r="H11" s="694"/>
      <c r="I11" s="694"/>
      <c r="J11" s="695"/>
    </row>
    <row r="12" spans="1:10" ht="18" customHeight="1">
      <c r="B12" s="715" t="s">
        <v>250</v>
      </c>
      <c r="C12" s="716"/>
      <c r="D12" s="716"/>
      <c r="E12" s="716"/>
      <c r="F12" s="716" t="s">
        <v>269</v>
      </c>
      <c r="G12" s="716"/>
      <c r="H12" s="716"/>
      <c r="I12" s="716"/>
      <c r="J12" s="717"/>
    </row>
    <row r="13" spans="1:10" ht="18" customHeight="1">
      <c r="B13" s="116" t="s">
        <v>4</v>
      </c>
      <c r="C13" s="287">
        <v>1990</v>
      </c>
      <c r="D13" s="295">
        <v>2000</v>
      </c>
      <c r="E13" s="295">
        <v>2010</v>
      </c>
      <c r="F13" s="298"/>
      <c r="G13" s="367"/>
      <c r="H13" s="367"/>
      <c r="I13" s="367"/>
      <c r="J13" s="368"/>
    </row>
    <row r="14" spans="1:10" ht="18" customHeight="1">
      <c r="B14" s="80" t="s">
        <v>6</v>
      </c>
      <c r="C14" s="118">
        <v>6923</v>
      </c>
      <c r="D14" s="118" t="s">
        <v>243</v>
      </c>
      <c r="E14" s="307">
        <v>11048</v>
      </c>
      <c r="F14" s="367"/>
      <c r="G14" s="367"/>
      <c r="H14" s="367"/>
      <c r="I14" s="367"/>
      <c r="J14" s="368"/>
    </row>
    <row r="15" spans="1:10" ht="18" customHeight="1">
      <c r="B15" s="80" t="s">
        <v>227</v>
      </c>
      <c r="C15" s="118">
        <v>1549</v>
      </c>
      <c r="D15" s="118" t="s">
        <v>244</v>
      </c>
      <c r="E15" s="307">
        <v>2535</v>
      </c>
      <c r="F15" s="367"/>
      <c r="G15" s="367"/>
      <c r="H15" s="367"/>
      <c r="I15" s="367"/>
      <c r="J15" s="368"/>
    </row>
    <row r="16" spans="1:10" ht="18" customHeight="1">
      <c r="B16" s="80" t="s">
        <v>208</v>
      </c>
      <c r="C16" s="118">
        <v>3590</v>
      </c>
      <c r="D16" s="118" t="s">
        <v>245</v>
      </c>
      <c r="E16" s="307">
        <v>2018</v>
      </c>
      <c r="F16" s="367"/>
      <c r="G16" s="367"/>
      <c r="H16" s="367"/>
      <c r="I16" s="367"/>
      <c r="J16" s="368"/>
    </row>
    <row r="17" spans="2:10" ht="18" customHeight="1">
      <c r="B17" s="80" t="s">
        <v>209</v>
      </c>
      <c r="C17" s="118">
        <v>806</v>
      </c>
      <c r="D17" s="118" t="s">
        <v>246</v>
      </c>
      <c r="E17" s="307">
        <v>1118</v>
      </c>
      <c r="F17" s="367"/>
      <c r="G17" s="367"/>
      <c r="H17" s="367"/>
      <c r="I17" s="367"/>
      <c r="J17" s="368"/>
    </row>
    <row r="18" spans="2:10" ht="18" customHeight="1">
      <c r="B18" s="80" t="s">
        <v>210</v>
      </c>
      <c r="C18" s="118">
        <v>2433</v>
      </c>
      <c r="D18" s="118" t="s">
        <v>247</v>
      </c>
      <c r="E18" s="307">
        <v>1019</v>
      </c>
      <c r="F18" s="367"/>
      <c r="G18" s="367"/>
      <c r="H18" s="367"/>
      <c r="I18" s="367"/>
      <c r="J18" s="368"/>
    </row>
    <row r="19" spans="2:10" ht="18" customHeight="1">
      <c r="B19" s="80" t="s">
        <v>211</v>
      </c>
      <c r="C19" s="118">
        <v>771</v>
      </c>
      <c r="D19" s="118" t="s">
        <v>248</v>
      </c>
      <c r="E19" s="307">
        <v>992</v>
      </c>
      <c r="F19" s="367"/>
      <c r="G19" s="367"/>
      <c r="H19" s="367"/>
      <c r="I19" s="367"/>
      <c r="J19" s="368"/>
    </row>
    <row r="20" spans="2:10" ht="18" customHeight="1">
      <c r="B20" s="80" t="s">
        <v>212</v>
      </c>
      <c r="C20" s="118" t="s">
        <v>213</v>
      </c>
      <c r="D20" s="118" t="s">
        <v>213</v>
      </c>
      <c r="E20" s="307" t="s">
        <v>228</v>
      </c>
      <c r="F20" s="367"/>
      <c r="G20" s="367"/>
      <c r="H20" s="367"/>
      <c r="I20" s="367"/>
      <c r="J20" s="368"/>
    </row>
    <row r="21" spans="2:10" ht="18" customHeight="1">
      <c r="B21" s="116" t="s">
        <v>10</v>
      </c>
      <c r="C21" s="159" t="s">
        <v>213</v>
      </c>
      <c r="D21" s="159" t="s">
        <v>213</v>
      </c>
      <c r="E21" s="159">
        <v>36741</v>
      </c>
      <c r="F21" s="367"/>
      <c r="G21" s="367"/>
      <c r="H21" s="367"/>
      <c r="I21" s="367"/>
      <c r="J21" s="368"/>
    </row>
    <row r="22" spans="2:10" ht="18" customHeight="1">
      <c r="B22" s="194" t="s">
        <v>155</v>
      </c>
      <c r="C22" s="161"/>
      <c r="D22" s="161"/>
      <c r="E22" s="161"/>
      <c r="F22" s="367"/>
      <c r="G22" s="367"/>
      <c r="H22" s="367"/>
      <c r="I22" s="367"/>
      <c r="J22" s="368"/>
    </row>
    <row r="23" spans="2:10" ht="14.25" customHeight="1">
      <c r="B23" s="703" t="s">
        <v>241</v>
      </c>
      <c r="C23" s="704"/>
      <c r="D23" s="704"/>
      <c r="E23" s="704"/>
      <c r="F23" s="367"/>
      <c r="G23" s="367"/>
      <c r="H23" s="367"/>
      <c r="I23" s="367"/>
      <c r="J23" s="368"/>
    </row>
    <row r="24" spans="2:10" ht="27" customHeight="1">
      <c r="B24" s="183" t="s">
        <v>11</v>
      </c>
      <c r="C24" s="287" t="s">
        <v>15</v>
      </c>
      <c r="D24" s="287" t="s">
        <v>37</v>
      </c>
      <c r="E24" s="373" t="s">
        <v>402</v>
      </c>
      <c r="F24" s="367"/>
      <c r="G24" s="367"/>
      <c r="H24" s="367"/>
      <c r="I24" s="367"/>
      <c r="J24" s="368"/>
    </row>
    <row r="25" spans="2:10" ht="18" customHeight="1">
      <c r="B25" s="374" t="s">
        <v>443</v>
      </c>
      <c r="C25" s="149" t="s">
        <v>242</v>
      </c>
      <c r="D25" s="375">
        <v>3.7</v>
      </c>
      <c r="E25" s="375" t="s">
        <v>128</v>
      </c>
      <c r="F25" s="367"/>
      <c r="G25" s="367"/>
      <c r="H25" s="367"/>
      <c r="I25" s="367"/>
      <c r="J25" s="368"/>
    </row>
    <row r="26" spans="2:10" ht="18" customHeight="1">
      <c r="B26" s="374">
        <v>2015</v>
      </c>
      <c r="C26" s="149">
        <v>10149</v>
      </c>
      <c r="D26" s="375">
        <v>3.4</v>
      </c>
      <c r="E26" s="375">
        <v>8.6999999999999993</v>
      </c>
      <c r="F26" s="367"/>
      <c r="G26" s="367"/>
      <c r="H26" s="367"/>
      <c r="I26" s="367"/>
      <c r="J26" s="368"/>
    </row>
    <row r="27" spans="2:10" ht="12" customHeight="1">
      <c r="B27" s="698" t="s">
        <v>16</v>
      </c>
      <c r="C27" s="699"/>
      <c r="D27" s="699"/>
      <c r="E27" s="700"/>
      <c r="F27" s="308" t="s">
        <v>1</v>
      </c>
      <c r="G27" s="309"/>
      <c r="H27" s="309"/>
      <c r="I27" s="309"/>
      <c r="J27" s="310"/>
    </row>
    <row r="28" spans="2:10" ht="12" customHeight="1" thickBot="1">
      <c r="B28" s="162" t="s">
        <v>447</v>
      </c>
      <c r="C28" s="163"/>
      <c r="D28" s="163"/>
      <c r="E28" s="163"/>
      <c r="F28" s="371"/>
      <c r="G28" s="371"/>
      <c r="H28" s="371"/>
      <c r="I28" s="371"/>
      <c r="J28" s="372"/>
    </row>
  </sheetData>
  <mergeCells count="18">
    <mergeCell ref="F12:J12"/>
    <mergeCell ref="G9:J10"/>
    <mergeCell ref="G11:J11"/>
    <mergeCell ref="G2:J2"/>
    <mergeCell ref="B27:E27"/>
    <mergeCell ref="B2:C2"/>
    <mergeCell ref="B23:E23"/>
    <mergeCell ref="D7:E7"/>
    <mergeCell ref="D3:E3"/>
    <mergeCell ref="D8:E8"/>
    <mergeCell ref="D2:F2"/>
    <mergeCell ref="D4:E4"/>
    <mergeCell ref="D5:E5"/>
    <mergeCell ref="D6:E6"/>
    <mergeCell ref="D9:E9"/>
    <mergeCell ref="D10:E10"/>
    <mergeCell ref="D11:F11"/>
    <mergeCell ref="B12:E12"/>
  </mergeCells>
  <pageMargins left="0.74803149606299213" right="0.74803149606299213" top="0.98425196850393704" bottom="0.98425196850393704" header="0" footer="0"/>
  <pageSetup orientation="landscape" r:id="rId1"/>
  <headerFooter alignWithMargins="0"/>
  <ignoredErrors>
    <ignoredError sqref="D14:E2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51"/>
  </sheetPr>
  <dimension ref="A1:AX63"/>
  <sheetViews>
    <sheetView workbookViewId="0">
      <selection activeCell="I22" sqref="I22"/>
    </sheetView>
  </sheetViews>
  <sheetFormatPr baseColWidth="10" defaultRowHeight="12.75"/>
  <cols>
    <col min="1" max="1" width="5.42578125" customWidth="1"/>
    <col min="2" max="2" width="32.5703125" customWidth="1"/>
    <col min="3" max="3" width="8.85546875" customWidth="1"/>
    <col min="4" max="4" width="34.140625" customWidth="1"/>
    <col min="5" max="5" width="10.7109375" customWidth="1"/>
    <col min="6" max="6" width="31.5703125" customWidth="1"/>
    <col min="7" max="7" width="9.42578125" customWidth="1"/>
    <col min="8" max="8" width="9.85546875" customWidth="1"/>
    <col min="9" max="12" width="11.7109375" bestFit="1" customWidth="1"/>
    <col min="13" max="13" width="13.7109375" customWidth="1"/>
    <col min="14" max="14" width="18.85546875" customWidth="1"/>
    <col min="15" max="15" width="16.5703125" bestFit="1" customWidth="1"/>
    <col min="16" max="16" width="17.85546875" bestFit="1" customWidth="1"/>
    <col min="17" max="17" width="14.7109375" bestFit="1" customWidth="1"/>
    <col min="18" max="18" width="16.42578125" bestFit="1" customWidth="1"/>
    <col min="43" max="43" width="22.85546875" customWidth="1"/>
  </cols>
  <sheetData>
    <row r="1" spans="2:50">
      <c r="AS1" t="s">
        <v>23</v>
      </c>
    </row>
    <row r="2" spans="2:50" ht="13.5" thickBot="1">
      <c r="F2" t="s">
        <v>1</v>
      </c>
    </row>
    <row r="3" spans="2:50" ht="23.25" customHeight="1">
      <c r="B3" s="724" t="s">
        <v>200</v>
      </c>
      <c r="C3" s="725"/>
      <c r="D3" s="725"/>
      <c r="E3" s="725"/>
      <c r="F3" s="725"/>
      <c r="G3" s="726"/>
      <c r="AR3" t="s">
        <v>65</v>
      </c>
      <c r="AV3" t="s">
        <v>66</v>
      </c>
    </row>
    <row r="4" spans="2:50" ht="18" customHeight="1">
      <c r="B4" s="764" t="s">
        <v>0</v>
      </c>
      <c r="C4" s="765"/>
      <c r="D4" s="765"/>
      <c r="E4" s="765"/>
      <c r="F4" s="765"/>
      <c r="G4" s="766"/>
    </row>
    <row r="5" spans="2:50" ht="18" customHeight="1">
      <c r="B5" s="222" t="s">
        <v>431</v>
      </c>
      <c r="C5" s="232">
        <v>603</v>
      </c>
      <c r="D5" s="233" t="s">
        <v>130</v>
      </c>
      <c r="E5" s="232" t="s">
        <v>334</v>
      </c>
      <c r="F5" s="234" t="s">
        <v>312</v>
      </c>
      <c r="G5" s="235" t="s">
        <v>335</v>
      </c>
    </row>
    <row r="6" spans="2:50" ht="18" customHeight="1">
      <c r="B6" s="767" t="s">
        <v>92</v>
      </c>
      <c r="C6" s="768"/>
      <c r="D6" s="739" t="s">
        <v>284</v>
      </c>
      <c r="E6" s="739"/>
      <c r="F6" s="736" t="s">
        <v>116</v>
      </c>
      <c r="G6" s="769"/>
    </row>
    <row r="7" spans="2:50" ht="18" customHeight="1">
      <c r="B7" s="222" t="s">
        <v>114</v>
      </c>
      <c r="C7" s="236">
        <v>3</v>
      </c>
      <c r="D7" s="237" t="s">
        <v>1</v>
      </c>
      <c r="E7" s="238"/>
      <c r="F7" s="770" t="s">
        <v>1</v>
      </c>
      <c r="G7" s="771"/>
      <c r="AN7">
        <v>186.65</v>
      </c>
      <c r="AO7">
        <v>4395</v>
      </c>
      <c r="AQ7" t="s">
        <v>56</v>
      </c>
      <c r="AR7">
        <v>4099</v>
      </c>
      <c r="AS7">
        <v>0</v>
      </c>
      <c r="AT7">
        <v>4099</v>
      </c>
      <c r="AU7" t="s">
        <v>1</v>
      </c>
      <c r="AV7">
        <v>4061</v>
      </c>
      <c r="AW7">
        <v>0</v>
      </c>
      <c r="AX7">
        <v>4061</v>
      </c>
    </row>
    <row r="8" spans="2:50" ht="18" customHeight="1">
      <c r="B8" s="222" t="s">
        <v>336</v>
      </c>
      <c r="C8" s="236">
        <v>196</v>
      </c>
      <c r="D8" s="239" t="s">
        <v>171</v>
      </c>
      <c r="E8" s="240" t="s">
        <v>128</v>
      </c>
      <c r="F8" s="241" t="s">
        <v>107</v>
      </c>
      <c r="G8" s="235">
        <v>1618</v>
      </c>
      <c r="AN8">
        <v>147.35</v>
      </c>
      <c r="AO8">
        <v>4375</v>
      </c>
      <c r="AQ8" t="s">
        <v>67</v>
      </c>
      <c r="AR8">
        <v>4099</v>
      </c>
      <c r="AS8">
        <v>0</v>
      </c>
      <c r="AT8">
        <v>4099</v>
      </c>
      <c r="AU8" t="s">
        <v>1</v>
      </c>
      <c r="AV8">
        <v>4061</v>
      </c>
      <c r="AW8">
        <v>0</v>
      </c>
      <c r="AX8">
        <v>4061</v>
      </c>
    </row>
    <row r="9" spans="2:50" ht="18" customHeight="1">
      <c r="B9" s="242" t="s">
        <v>96</v>
      </c>
      <c r="C9" s="200">
        <v>53</v>
      </c>
      <c r="D9" s="760" t="s">
        <v>326</v>
      </c>
      <c r="E9" s="761">
        <v>2536</v>
      </c>
      <c r="F9" s="222" t="s">
        <v>336</v>
      </c>
      <c r="G9" s="235">
        <v>237804</v>
      </c>
      <c r="H9" s="7"/>
      <c r="AN9">
        <v>0</v>
      </c>
      <c r="AO9">
        <v>0</v>
      </c>
      <c r="AQ9" t="s">
        <v>68</v>
      </c>
      <c r="AR9">
        <v>0</v>
      </c>
      <c r="AS9">
        <v>0</v>
      </c>
      <c r="AT9">
        <v>0</v>
      </c>
      <c r="AU9" t="s">
        <v>1</v>
      </c>
      <c r="AV9">
        <v>0</v>
      </c>
      <c r="AW9">
        <v>0</v>
      </c>
      <c r="AX9">
        <v>0</v>
      </c>
    </row>
    <row r="10" spans="2:50" ht="18" customHeight="1">
      <c r="B10" s="242" t="s">
        <v>97</v>
      </c>
      <c r="C10" s="200" t="s">
        <v>128</v>
      </c>
      <c r="D10" s="760"/>
      <c r="E10" s="762"/>
      <c r="F10" s="739" t="s">
        <v>293</v>
      </c>
      <c r="G10" s="740"/>
      <c r="AN10">
        <v>0</v>
      </c>
      <c r="AO10">
        <v>4375</v>
      </c>
      <c r="AQ10" t="s">
        <v>69</v>
      </c>
      <c r="AR10">
        <v>3659</v>
      </c>
      <c r="AS10">
        <v>0</v>
      </c>
      <c r="AT10">
        <v>3659</v>
      </c>
      <c r="AV10">
        <v>3659</v>
      </c>
      <c r="AW10">
        <v>0</v>
      </c>
      <c r="AX10">
        <v>3659</v>
      </c>
    </row>
    <row r="11" spans="2:50" ht="18" customHeight="1">
      <c r="B11" s="242" t="s">
        <v>156</v>
      </c>
      <c r="C11" s="200" t="s">
        <v>128</v>
      </c>
      <c r="D11" s="243" t="s">
        <v>186</v>
      </c>
      <c r="E11" s="244">
        <v>1474</v>
      </c>
      <c r="F11" s="241" t="s">
        <v>113</v>
      </c>
      <c r="G11" s="245">
        <v>32</v>
      </c>
      <c r="AN11">
        <v>0</v>
      </c>
      <c r="AO11">
        <v>0</v>
      </c>
      <c r="AQ11" t="s">
        <v>70</v>
      </c>
    </row>
    <row r="12" spans="2:50" ht="18" customHeight="1">
      <c r="B12" s="246" t="s">
        <v>99</v>
      </c>
      <c r="C12" s="200" t="s">
        <v>128</v>
      </c>
      <c r="D12" s="763" t="s">
        <v>285</v>
      </c>
      <c r="E12" s="763"/>
      <c r="F12" s="241" t="s">
        <v>112</v>
      </c>
      <c r="G12" s="247">
        <v>379</v>
      </c>
      <c r="AN12">
        <v>135.5</v>
      </c>
      <c r="AO12">
        <v>0</v>
      </c>
      <c r="AQ12" t="s">
        <v>71</v>
      </c>
      <c r="AR12">
        <v>440</v>
      </c>
      <c r="AS12">
        <v>0</v>
      </c>
      <c r="AT12">
        <v>440</v>
      </c>
      <c r="AV12">
        <v>402</v>
      </c>
      <c r="AW12">
        <v>0</v>
      </c>
      <c r="AX12">
        <v>402</v>
      </c>
    </row>
    <row r="13" spans="2:50" ht="18" customHeight="1">
      <c r="B13" s="246" t="s">
        <v>131</v>
      </c>
      <c r="C13" s="200" t="s">
        <v>128</v>
      </c>
      <c r="D13" s="239" t="s">
        <v>108</v>
      </c>
      <c r="E13" s="248" t="s">
        <v>128</v>
      </c>
      <c r="F13" s="241" t="s">
        <v>105</v>
      </c>
      <c r="G13" s="249" t="s">
        <v>128</v>
      </c>
      <c r="AN13">
        <v>3</v>
      </c>
      <c r="AO13">
        <v>0</v>
      </c>
      <c r="AQ13" t="s">
        <v>72</v>
      </c>
      <c r="AR13">
        <v>0</v>
      </c>
      <c r="AS13">
        <v>0</v>
      </c>
      <c r="AT13">
        <v>0</v>
      </c>
      <c r="AV13">
        <v>0</v>
      </c>
      <c r="AW13">
        <v>0</v>
      </c>
      <c r="AX13">
        <v>0</v>
      </c>
    </row>
    <row r="14" spans="2:50" ht="18" customHeight="1">
      <c r="B14" s="748" t="s">
        <v>58</v>
      </c>
      <c r="C14" s="749"/>
      <c r="D14" s="239" t="s">
        <v>101</v>
      </c>
      <c r="E14" s="248" t="s">
        <v>128</v>
      </c>
      <c r="F14" s="241" t="s">
        <v>172</v>
      </c>
      <c r="G14" s="247" t="s">
        <v>128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N14">
        <v>7.85</v>
      </c>
      <c r="AO14">
        <v>0</v>
      </c>
      <c r="AQ14" t="s">
        <v>73</v>
      </c>
      <c r="AR14">
        <v>0</v>
      </c>
      <c r="AS14">
        <v>0</v>
      </c>
      <c r="AT14">
        <v>0</v>
      </c>
      <c r="AV14">
        <v>0</v>
      </c>
      <c r="AW14">
        <v>0</v>
      </c>
      <c r="AX14">
        <v>0</v>
      </c>
    </row>
    <row r="15" spans="2:50" ht="18" customHeight="1">
      <c r="B15" s="246" t="s">
        <v>140</v>
      </c>
      <c r="C15" s="360">
        <v>20661.12</v>
      </c>
      <c r="D15" s="243" t="s">
        <v>103</v>
      </c>
      <c r="E15" s="248" t="s">
        <v>128</v>
      </c>
      <c r="F15" s="739" t="s">
        <v>63</v>
      </c>
      <c r="G15" s="740"/>
      <c r="I15" s="2"/>
      <c r="J15" s="2"/>
      <c r="K15" s="2"/>
      <c r="L15" s="1"/>
      <c r="M15" s="2"/>
      <c r="N15" s="2"/>
      <c r="O15" s="2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N15">
        <v>1</v>
      </c>
      <c r="AO15">
        <v>0</v>
      </c>
      <c r="AQ15" t="s">
        <v>74</v>
      </c>
      <c r="AR15">
        <v>0</v>
      </c>
      <c r="AS15">
        <v>0</v>
      </c>
      <c r="AT15">
        <v>0</v>
      </c>
      <c r="AV15">
        <v>0</v>
      </c>
      <c r="AW15">
        <v>0</v>
      </c>
      <c r="AX15">
        <v>0</v>
      </c>
    </row>
    <row r="16" spans="2:50" ht="18" customHeight="1">
      <c r="B16" s="219" t="s">
        <v>141</v>
      </c>
      <c r="C16" s="200">
        <v>214706.82</v>
      </c>
      <c r="D16" s="243" t="s">
        <v>145</v>
      </c>
      <c r="E16" s="248" t="s">
        <v>128</v>
      </c>
      <c r="F16" s="251" t="s">
        <v>190</v>
      </c>
      <c r="G16" s="247">
        <v>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N16">
        <v>0</v>
      </c>
      <c r="AO16">
        <v>0</v>
      </c>
      <c r="AQ16" t="s">
        <v>75</v>
      </c>
      <c r="AR16">
        <v>0</v>
      </c>
      <c r="AS16">
        <v>0</v>
      </c>
      <c r="AT16">
        <v>0</v>
      </c>
      <c r="AV16">
        <v>0</v>
      </c>
      <c r="AW16">
        <v>0</v>
      </c>
      <c r="AX16">
        <v>0</v>
      </c>
    </row>
    <row r="17" spans="1:50" ht="18" customHeight="1">
      <c r="B17" s="250" t="s">
        <v>347</v>
      </c>
      <c r="C17" s="200">
        <v>7442</v>
      </c>
      <c r="D17" s="241" t="s">
        <v>104</v>
      </c>
      <c r="E17" s="248" t="s">
        <v>128</v>
      </c>
      <c r="F17" s="251" t="s">
        <v>354</v>
      </c>
      <c r="G17" s="247">
        <v>32</v>
      </c>
      <c r="I17" s="9"/>
      <c r="J17" s="9"/>
      <c r="K17" s="9"/>
      <c r="L17" s="9"/>
      <c r="M17" s="9"/>
      <c r="N17" s="9"/>
      <c r="O17" s="9"/>
      <c r="P17" s="9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N17">
        <v>0</v>
      </c>
      <c r="AO17">
        <v>0</v>
      </c>
      <c r="AQ17" t="s">
        <v>76</v>
      </c>
      <c r="AR17">
        <v>0</v>
      </c>
      <c r="AS17">
        <v>0</v>
      </c>
      <c r="AT17">
        <v>0</v>
      </c>
      <c r="AV17">
        <v>0</v>
      </c>
      <c r="AW17">
        <v>0</v>
      </c>
      <c r="AX17">
        <v>0</v>
      </c>
    </row>
    <row r="18" spans="1:50" ht="18" customHeight="1">
      <c r="B18" s="242" t="s">
        <v>348</v>
      </c>
      <c r="C18" s="200">
        <v>20424</v>
      </c>
      <c r="D18" s="736" t="s">
        <v>115</v>
      </c>
      <c r="E18" s="736"/>
      <c r="F18" s="251" t="s">
        <v>191</v>
      </c>
      <c r="G18" s="247">
        <v>83528</v>
      </c>
      <c r="I18" s="9"/>
      <c r="J18" s="9"/>
      <c r="K18" s="9"/>
      <c r="L18" s="9"/>
      <c r="M18" s="9"/>
      <c r="N18" s="9"/>
      <c r="O18" s="9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N18">
        <v>0</v>
      </c>
      <c r="AO18">
        <v>0</v>
      </c>
      <c r="AQ18" t="s">
        <v>77</v>
      </c>
      <c r="AR18">
        <v>0</v>
      </c>
      <c r="AS18">
        <v>0</v>
      </c>
      <c r="AT18">
        <v>0</v>
      </c>
      <c r="AV18">
        <v>0</v>
      </c>
      <c r="AW18">
        <v>0</v>
      </c>
      <c r="AX18">
        <v>0</v>
      </c>
    </row>
    <row r="19" spans="1:50" ht="18" customHeight="1">
      <c r="B19" s="242" t="s">
        <v>275</v>
      </c>
      <c r="C19" s="200">
        <v>0</v>
      </c>
      <c r="D19" s="241" t="s">
        <v>109</v>
      </c>
      <c r="E19" s="248">
        <v>295</v>
      </c>
      <c r="F19" s="241" t="s">
        <v>192</v>
      </c>
      <c r="G19" s="247">
        <v>63</v>
      </c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N19">
        <v>39.299999999999997</v>
      </c>
      <c r="AO19">
        <v>20</v>
      </c>
      <c r="AQ19" t="s">
        <v>78</v>
      </c>
    </row>
    <row r="20" spans="1:50" ht="18" customHeight="1">
      <c r="B20" s="737" t="s">
        <v>272</v>
      </c>
      <c r="C20" s="738"/>
      <c r="D20" s="222" t="s">
        <v>336</v>
      </c>
      <c r="E20" s="248">
        <v>132734</v>
      </c>
      <c r="F20" s="739" t="s">
        <v>120</v>
      </c>
      <c r="G20" s="740"/>
      <c r="I20" s="9"/>
      <c r="J20" s="9"/>
      <c r="K20" s="9"/>
      <c r="L20" s="9"/>
      <c r="M20" s="9"/>
      <c r="N20" s="9"/>
      <c r="O20" s="9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N20">
        <v>0</v>
      </c>
      <c r="AO20">
        <v>0</v>
      </c>
      <c r="AQ20" t="s">
        <v>79</v>
      </c>
      <c r="AR20">
        <v>0</v>
      </c>
      <c r="AS20">
        <v>0</v>
      </c>
      <c r="AT20">
        <v>0</v>
      </c>
      <c r="AV20">
        <v>0</v>
      </c>
      <c r="AW20">
        <v>0</v>
      </c>
      <c r="AX20">
        <v>0</v>
      </c>
    </row>
    <row r="21" spans="1:50" ht="18" customHeight="1">
      <c r="B21" s="741" t="s">
        <v>283</v>
      </c>
      <c r="C21" s="746" t="s">
        <v>128</v>
      </c>
      <c r="D21" s="241" t="s">
        <v>356</v>
      </c>
      <c r="E21" s="248">
        <v>76</v>
      </c>
      <c r="F21" s="251" t="s">
        <v>267</v>
      </c>
      <c r="G21" s="247">
        <v>1421</v>
      </c>
      <c r="I21" s="9"/>
      <c r="J21" s="9"/>
      <c r="K21" s="9"/>
      <c r="L21" s="9"/>
      <c r="M21" s="9"/>
      <c r="N21" s="9"/>
      <c r="O21" s="9"/>
      <c r="P21" s="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N21">
        <v>0</v>
      </c>
      <c r="AO21">
        <v>11</v>
      </c>
      <c r="AQ21" t="s">
        <v>80</v>
      </c>
      <c r="AR21">
        <v>6</v>
      </c>
      <c r="AS21">
        <v>0</v>
      </c>
      <c r="AT21">
        <v>6</v>
      </c>
      <c r="AV21">
        <v>6</v>
      </c>
      <c r="AW21">
        <v>0</v>
      </c>
      <c r="AX21">
        <v>6</v>
      </c>
    </row>
    <row r="22" spans="1:50" ht="18" customHeight="1">
      <c r="B22" s="741"/>
      <c r="C22" s="747"/>
      <c r="D22" s="251" t="s">
        <v>432</v>
      </c>
      <c r="E22" s="248">
        <v>16080</v>
      </c>
      <c r="F22" s="251" t="s">
        <v>122</v>
      </c>
      <c r="G22" s="247">
        <v>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N22">
        <v>39.299999999999997</v>
      </c>
      <c r="AO22">
        <v>0</v>
      </c>
      <c r="AQ22" t="s">
        <v>81</v>
      </c>
      <c r="AR22">
        <v>0</v>
      </c>
      <c r="AS22">
        <v>0</v>
      </c>
      <c r="AT22">
        <v>0</v>
      </c>
      <c r="AV22">
        <v>0</v>
      </c>
      <c r="AW22">
        <v>0</v>
      </c>
      <c r="AX22">
        <v>0</v>
      </c>
    </row>
    <row r="23" spans="1:50" ht="18" customHeight="1">
      <c r="B23" s="222" t="s">
        <v>132</v>
      </c>
      <c r="C23" s="200">
        <v>2676</v>
      </c>
      <c r="D23" s="251" t="s">
        <v>149</v>
      </c>
      <c r="E23" s="248" t="s">
        <v>128</v>
      </c>
      <c r="F23" s="744" t="s">
        <v>123</v>
      </c>
      <c r="G23" s="74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N23">
        <v>0</v>
      </c>
      <c r="AO23">
        <v>0</v>
      </c>
      <c r="AQ23" t="s">
        <v>82</v>
      </c>
      <c r="AR23">
        <v>0</v>
      </c>
      <c r="AS23">
        <v>0</v>
      </c>
      <c r="AT23">
        <v>0</v>
      </c>
      <c r="AV23">
        <v>0</v>
      </c>
      <c r="AW23">
        <v>0</v>
      </c>
      <c r="AX23">
        <v>0</v>
      </c>
    </row>
    <row r="24" spans="1:50" ht="18" customHeight="1">
      <c r="A24" t="s">
        <v>1</v>
      </c>
      <c r="B24" s="222" t="s">
        <v>252</v>
      </c>
      <c r="C24" s="200">
        <v>62347</v>
      </c>
      <c r="D24" s="252" t="s">
        <v>290</v>
      </c>
      <c r="E24" s="248">
        <v>10351</v>
      </c>
      <c r="F24" s="241" t="s">
        <v>268</v>
      </c>
      <c r="G24" s="247">
        <v>1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N24">
        <v>0</v>
      </c>
      <c r="AO24">
        <v>0</v>
      </c>
      <c r="AQ24" t="s">
        <v>83</v>
      </c>
      <c r="AR24">
        <v>0</v>
      </c>
      <c r="AS24">
        <v>0</v>
      </c>
      <c r="AT24">
        <v>0</v>
      </c>
      <c r="AV24">
        <v>0</v>
      </c>
      <c r="AW24">
        <v>0</v>
      </c>
      <c r="AX24">
        <v>0</v>
      </c>
    </row>
    <row r="25" spans="1:50" ht="18" customHeight="1">
      <c r="B25" s="741" t="s">
        <v>351</v>
      </c>
      <c r="C25" s="746">
        <v>68456</v>
      </c>
      <c r="D25" s="742" t="s">
        <v>353</v>
      </c>
      <c r="E25" s="742"/>
      <c r="F25" s="742"/>
      <c r="G25" s="74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N25">
        <v>0</v>
      </c>
      <c r="AO25">
        <v>0</v>
      </c>
      <c r="AQ25" t="s">
        <v>84</v>
      </c>
      <c r="AR25">
        <v>0</v>
      </c>
      <c r="AS25">
        <v>0</v>
      </c>
      <c r="AT25">
        <v>0</v>
      </c>
      <c r="AV25">
        <v>0</v>
      </c>
      <c r="AW25">
        <v>0</v>
      </c>
      <c r="AX25">
        <v>0</v>
      </c>
    </row>
    <row r="26" spans="1:50" ht="18" customHeight="1">
      <c r="B26" s="741"/>
      <c r="C26" s="747"/>
      <c r="D26" s="728"/>
      <c r="E26" s="728"/>
      <c r="F26" s="728"/>
      <c r="G26" s="72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N26">
        <v>0</v>
      </c>
      <c r="AO26">
        <v>7</v>
      </c>
      <c r="AQ26" t="s">
        <v>85</v>
      </c>
      <c r="AR26">
        <v>1</v>
      </c>
      <c r="AS26">
        <v>1</v>
      </c>
      <c r="AT26">
        <v>0</v>
      </c>
      <c r="AV26">
        <v>1</v>
      </c>
      <c r="AW26">
        <v>1</v>
      </c>
      <c r="AX26">
        <v>0</v>
      </c>
    </row>
    <row r="27" spans="1:50" ht="18" customHeight="1">
      <c r="B27" s="727" t="s">
        <v>157</v>
      </c>
      <c r="C27" s="728"/>
      <c r="D27" s="728"/>
      <c r="E27" s="728"/>
      <c r="F27" s="728"/>
      <c r="G27" s="72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N27">
        <v>0</v>
      </c>
      <c r="AO27">
        <v>0</v>
      </c>
      <c r="AQ27" t="s">
        <v>86</v>
      </c>
      <c r="AR27">
        <v>0</v>
      </c>
      <c r="AS27">
        <v>0</v>
      </c>
      <c r="AT27">
        <v>0</v>
      </c>
      <c r="AV27">
        <v>0</v>
      </c>
      <c r="AW27">
        <v>0</v>
      </c>
      <c r="AX27">
        <v>0</v>
      </c>
    </row>
    <row r="28" spans="1:50" ht="18" customHeight="1" thickBot="1">
      <c r="B28" s="730"/>
      <c r="C28" s="731"/>
      <c r="D28" s="731"/>
      <c r="E28" s="731"/>
      <c r="F28" s="731"/>
      <c r="G28" s="73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N28">
        <v>0</v>
      </c>
      <c r="AO28">
        <v>2</v>
      </c>
      <c r="AQ28" t="s">
        <v>87</v>
      </c>
      <c r="AR28">
        <v>0</v>
      </c>
      <c r="AS28">
        <v>0</v>
      </c>
      <c r="AT28">
        <v>0</v>
      </c>
      <c r="AV28">
        <v>0</v>
      </c>
      <c r="AW28">
        <v>0</v>
      </c>
      <c r="AX28">
        <v>0</v>
      </c>
    </row>
    <row r="29" spans="1:50"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N29">
        <v>0</v>
      </c>
      <c r="AO29">
        <v>0</v>
      </c>
      <c r="AQ29" t="s">
        <v>88</v>
      </c>
      <c r="AR29">
        <v>0</v>
      </c>
      <c r="AS29">
        <v>0</v>
      </c>
      <c r="AT29">
        <v>0</v>
      </c>
      <c r="AV29">
        <v>0</v>
      </c>
      <c r="AW29">
        <v>0</v>
      </c>
      <c r="AX29">
        <v>0</v>
      </c>
    </row>
    <row r="30" spans="1:50">
      <c r="D30" t="s">
        <v>1</v>
      </c>
      <c r="F30" s="8"/>
      <c r="G30" t="s">
        <v>1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50">
      <c r="C31" s="42"/>
      <c r="D31" s="47" t="s">
        <v>1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50">
      <c r="C32" s="8"/>
      <c r="D32" s="8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3:28" ht="15">
      <c r="C33" s="8"/>
      <c r="D33" s="8"/>
      <c r="I33" s="11"/>
      <c r="J33" s="3"/>
      <c r="K33" s="11"/>
      <c r="L33" s="11"/>
      <c r="M33" s="11"/>
      <c r="N33" s="11"/>
      <c r="P33" s="11"/>
      <c r="Q33" s="3"/>
      <c r="S33" s="3"/>
      <c r="T33" s="1"/>
      <c r="U33" s="1"/>
      <c r="V33" s="1"/>
      <c r="W33" s="1"/>
      <c r="X33" s="1"/>
      <c r="Y33" s="1"/>
      <c r="Z33" s="1"/>
      <c r="AA33" s="1"/>
      <c r="AB33" s="1"/>
    </row>
    <row r="34" spans="3:28">
      <c r="C34" s="8"/>
      <c r="D34" s="8"/>
      <c r="I34" s="3"/>
      <c r="J34" s="3"/>
      <c r="K34" s="3"/>
      <c r="L34" s="3"/>
      <c r="M34" s="3"/>
      <c r="N34" s="3"/>
      <c r="P34" s="3"/>
      <c r="Q34" s="3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3:28">
      <c r="C35" s="8"/>
      <c r="D35" s="8"/>
      <c r="I35" s="3"/>
      <c r="J35" s="3"/>
      <c r="K35" s="3"/>
      <c r="L35" s="3"/>
      <c r="M35" s="3"/>
      <c r="N35" s="3"/>
      <c r="P35" s="3"/>
      <c r="Q35" s="3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3:28">
      <c r="C36" s="8"/>
      <c r="D36" s="8"/>
      <c r="I36" s="3"/>
      <c r="J36" s="3"/>
      <c r="K36" s="3"/>
      <c r="L36" s="3"/>
      <c r="M36" s="3"/>
      <c r="N36" s="3"/>
      <c r="P36" s="3"/>
      <c r="Q36" s="3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3:28">
      <c r="C37" s="8"/>
      <c r="D37" s="8"/>
      <c r="G37" t="s">
        <v>1</v>
      </c>
      <c r="I37" s="3"/>
      <c r="J37" s="3"/>
      <c r="K37" s="3"/>
      <c r="L37" s="3"/>
      <c r="M37" s="3"/>
      <c r="N37" s="3"/>
      <c r="P37" s="3"/>
      <c r="Q37" s="3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3:28">
      <c r="C38" s="8"/>
      <c r="D38" s="8"/>
      <c r="I38" s="3"/>
      <c r="J38" s="3"/>
      <c r="K38" s="3"/>
      <c r="L38" s="3"/>
      <c r="M38" s="3"/>
      <c r="N38" s="3"/>
      <c r="P38" s="3"/>
      <c r="Q38" s="3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3:28">
      <c r="C39" s="8"/>
      <c r="D39" s="8"/>
      <c r="H39" s="1"/>
      <c r="I39" s="1"/>
      <c r="J39" s="1"/>
      <c r="K39" s="1"/>
      <c r="L39" s="1"/>
      <c r="M39" s="1"/>
      <c r="N39" s="1"/>
      <c r="P39" s="1"/>
      <c r="Q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3:28">
      <c r="H40" s="1"/>
      <c r="I40" s="1"/>
      <c r="J40" s="1"/>
      <c r="K40" s="1"/>
      <c r="L40" s="1"/>
      <c r="M40" s="1"/>
      <c r="N40" s="1"/>
      <c r="P40" s="1"/>
      <c r="Q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3:28"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4" spans="3:28">
      <c r="H44" s="733"/>
      <c r="I44" s="733"/>
      <c r="J44" s="733"/>
      <c r="K44" s="759"/>
      <c r="L44" s="752"/>
      <c r="M44" s="753"/>
      <c r="N44" s="754"/>
      <c r="O44" s="754"/>
      <c r="P44" s="754"/>
      <c r="Q44" s="754"/>
      <c r="R44" s="754"/>
    </row>
    <row r="45" spans="3:28">
      <c r="H45" s="733"/>
      <c r="I45" s="733"/>
      <c r="J45" s="733"/>
      <c r="K45" s="759"/>
      <c r="L45" s="752"/>
      <c r="M45" s="16"/>
      <c r="N45" s="16"/>
      <c r="O45" s="16"/>
      <c r="P45" s="16"/>
      <c r="Q45" s="16"/>
      <c r="R45" s="16"/>
    </row>
    <row r="46" spans="3:28">
      <c r="H46" s="733"/>
      <c r="I46" s="733"/>
      <c r="J46" s="733"/>
      <c r="K46" s="759"/>
      <c r="L46" s="752"/>
      <c r="M46" s="52"/>
      <c r="N46" s="52"/>
      <c r="O46" s="52"/>
      <c r="P46" s="52"/>
      <c r="Q46" s="52"/>
      <c r="R46" s="52"/>
    </row>
    <row r="47" spans="3:28">
      <c r="H47" s="733"/>
      <c r="I47" s="733"/>
      <c r="J47" s="733"/>
      <c r="K47" s="759"/>
      <c r="L47" s="752"/>
      <c r="M47" s="755"/>
      <c r="N47" s="756"/>
      <c r="O47" s="53"/>
      <c r="P47" s="757"/>
      <c r="Q47" s="757"/>
      <c r="R47" s="756"/>
    </row>
    <row r="48" spans="3:28">
      <c r="H48" s="733"/>
      <c r="I48" s="733"/>
      <c r="J48" s="733"/>
      <c r="K48" s="759"/>
      <c r="L48" s="752"/>
      <c r="M48" s="755"/>
      <c r="N48" s="756"/>
      <c r="O48" s="53"/>
      <c r="P48" s="18"/>
      <c r="Q48" s="18"/>
      <c r="R48" s="758"/>
    </row>
    <row r="49" spans="8:19">
      <c r="H49" s="733"/>
      <c r="I49" s="733"/>
      <c r="J49" s="733"/>
      <c r="K49" s="759"/>
      <c r="L49" s="752"/>
      <c r="M49" s="755"/>
      <c r="N49" s="756"/>
      <c r="O49" s="53"/>
      <c r="R49" s="758"/>
    </row>
    <row r="50" spans="8:19">
      <c r="H50" s="733"/>
      <c r="I50" s="733"/>
      <c r="J50" s="733"/>
      <c r="K50" s="759"/>
      <c r="L50" s="752"/>
      <c r="M50" s="755"/>
      <c r="N50" s="756"/>
      <c r="O50" s="53"/>
      <c r="P50" s="50"/>
      <c r="Q50" s="50"/>
      <c r="R50" s="758"/>
    </row>
    <row r="51" spans="8:19">
      <c r="H51" s="19"/>
      <c r="I51" s="19"/>
      <c r="J51" s="19"/>
      <c r="K51" s="19"/>
      <c r="L51" s="19"/>
      <c r="M51" s="18"/>
      <c r="N51" s="18"/>
      <c r="O51" s="18"/>
      <c r="P51" s="18"/>
      <c r="Q51" s="18"/>
      <c r="R51" s="18"/>
    </row>
    <row r="52" spans="8:19">
      <c r="H52" s="734"/>
      <c r="I52" s="734"/>
      <c r="J52" s="734"/>
      <c r="K52" s="20"/>
      <c r="L52" s="20"/>
      <c r="M52" s="21"/>
      <c r="N52" s="21"/>
      <c r="O52" s="21"/>
      <c r="P52" s="21"/>
      <c r="Q52" s="21"/>
      <c r="R52" s="21"/>
    </row>
    <row r="53" spans="8:19">
      <c r="H53" s="22"/>
      <c r="I53" s="22"/>
      <c r="J53" s="22"/>
      <c r="K53" s="23"/>
      <c r="L53" s="24"/>
      <c r="M53" s="25"/>
      <c r="N53" s="25"/>
      <c r="O53" s="26"/>
      <c r="P53" s="25"/>
      <c r="Q53" s="25"/>
      <c r="R53" s="25"/>
    </row>
    <row r="54" spans="8:19">
      <c r="H54" s="27"/>
      <c r="I54" s="27"/>
      <c r="J54" s="27"/>
      <c r="K54" s="23"/>
      <c r="L54" s="24"/>
      <c r="M54" s="25"/>
      <c r="N54" s="25"/>
      <c r="O54" s="26"/>
      <c r="P54" s="25"/>
      <c r="Q54" s="25"/>
      <c r="R54" s="28"/>
    </row>
    <row r="55" spans="8:19">
      <c r="H55" s="27"/>
      <c r="I55" s="27"/>
      <c r="J55" s="27"/>
      <c r="K55" s="23"/>
      <c r="L55" s="24"/>
      <c r="M55" s="25"/>
      <c r="N55" s="25"/>
      <c r="O55" s="26"/>
      <c r="P55" s="25"/>
      <c r="Q55" s="25"/>
      <c r="R55" s="25"/>
    </row>
    <row r="56" spans="8:19">
      <c r="H56" s="27"/>
      <c r="I56" s="27"/>
      <c r="J56" s="27"/>
      <c r="K56" s="23"/>
      <c r="L56" s="24"/>
      <c r="M56" s="25"/>
      <c r="N56" s="25"/>
      <c r="O56" s="26"/>
      <c r="P56" s="25"/>
      <c r="Q56" s="25"/>
      <c r="R56" s="25"/>
    </row>
    <row r="57" spans="8:19">
      <c r="H57" s="22"/>
      <c r="I57" s="22"/>
      <c r="J57" s="22"/>
      <c r="K57" s="23"/>
      <c r="L57" s="24"/>
      <c r="M57" s="25"/>
      <c r="N57" s="25"/>
      <c r="O57" s="26"/>
      <c r="P57" s="25"/>
      <c r="Q57" s="25"/>
      <c r="R57" s="25"/>
    </row>
    <row r="58" spans="8:19">
      <c r="H58" s="22"/>
      <c r="I58" s="22"/>
      <c r="J58" s="22"/>
      <c r="K58" s="23"/>
      <c r="L58" s="24"/>
      <c r="M58" s="25"/>
      <c r="N58" s="25"/>
      <c r="O58" s="26"/>
      <c r="P58" s="25"/>
      <c r="Q58" s="25"/>
      <c r="R58" s="25"/>
    </row>
    <row r="59" spans="8:19">
      <c r="H59" s="36"/>
      <c r="I59" s="36"/>
      <c r="J59" s="36"/>
      <c r="K59" s="37"/>
      <c r="L59" s="38"/>
      <c r="M59" s="39"/>
      <c r="N59" s="39"/>
      <c r="O59" s="40"/>
      <c r="P59" s="39"/>
      <c r="Q59" s="39"/>
      <c r="R59" s="39"/>
      <c r="S59" s="41"/>
    </row>
    <row r="60" spans="8:19">
      <c r="H60" s="22"/>
      <c r="I60" s="22"/>
      <c r="J60" s="22"/>
      <c r="K60" s="29"/>
      <c r="L60" s="30"/>
      <c r="M60" s="31"/>
      <c r="N60" s="31"/>
      <c r="O60" s="32"/>
      <c r="P60" s="31"/>
      <c r="Q60" s="31"/>
      <c r="R60" s="31"/>
    </row>
    <row r="61" spans="8:19">
      <c r="H61" s="735"/>
      <c r="I61" s="735"/>
      <c r="J61" s="735"/>
      <c r="K61" s="51"/>
      <c r="L61" s="51"/>
      <c r="M61" s="18"/>
      <c r="N61" s="18"/>
      <c r="O61" s="18"/>
      <c r="P61" s="18"/>
      <c r="Q61" s="18"/>
      <c r="R61" s="18"/>
    </row>
    <row r="62" spans="8:19"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34"/>
    </row>
    <row r="63" spans="8:19">
      <c r="H63" s="27"/>
      <c r="I63" s="27"/>
      <c r="J63" s="750"/>
      <c r="K63" s="750"/>
      <c r="L63" s="750"/>
      <c r="M63" s="751"/>
      <c r="N63" s="751"/>
      <c r="O63" s="751"/>
      <c r="P63" s="751"/>
      <c r="Q63" s="751"/>
      <c r="R63" s="751"/>
    </row>
  </sheetData>
  <mergeCells count="33">
    <mergeCell ref="D9:D10"/>
    <mergeCell ref="E9:E10"/>
    <mergeCell ref="F10:G10"/>
    <mergeCell ref="D12:E12"/>
    <mergeCell ref="B4:G4"/>
    <mergeCell ref="B6:C6"/>
    <mergeCell ref="D6:E6"/>
    <mergeCell ref="F6:G6"/>
    <mergeCell ref="F7:G7"/>
    <mergeCell ref="J63:R63"/>
    <mergeCell ref="L44:L50"/>
    <mergeCell ref="M44:R44"/>
    <mergeCell ref="M47:M50"/>
    <mergeCell ref="N47:N50"/>
    <mergeCell ref="P47:Q47"/>
    <mergeCell ref="R47:R50"/>
    <mergeCell ref="K44:K50"/>
    <mergeCell ref="B3:G3"/>
    <mergeCell ref="B27:G28"/>
    <mergeCell ref="H44:J50"/>
    <mergeCell ref="H52:J52"/>
    <mergeCell ref="H61:J61"/>
    <mergeCell ref="D18:E18"/>
    <mergeCell ref="B20:C20"/>
    <mergeCell ref="F20:G20"/>
    <mergeCell ref="B21:B22"/>
    <mergeCell ref="B25:B26"/>
    <mergeCell ref="D25:G26"/>
    <mergeCell ref="F23:G23"/>
    <mergeCell ref="C21:C22"/>
    <mergeCell ref="C25:C26"/>
    <mergeCell ref="B14:C14"/>
    <mergeCell ref="F15:G15"/>
  </mergeCells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15"/>
  </sheetPr>
  <dimension ref="A1:K29"/>
  <sheetViews>
    <sheetView topLeftCell="C1" workbookViewId="0">
      <selection activeCell="L13" sqref="L13"/>
    </sheetView>
  </sheetViews>
  <sheetFormatPr baseColWidth="10" defaultRowHeight="12.75"/>
  <cols>
    <col min="2" max="2" width="13.7109375" customWidth="1"/>
    <col min="3" max="3" width="14.7109375" customWidth="1"/>
    <col min="4" max="4" width="13.7109375" customWidth="1"/>
    <col min="5" max="5" width="16" customWidth="1"/>
    <col min="6" max="6" width="27" customWidth="1"/>
    <col min="7" max="7" width="5.5703125" customWidth="1"/>
    <col min="8" max="8" width="13.85546875" customWidth="1"/>
    <col min="9" max="9" width="5.42578125" customWidth="1"/>
    <col min="10" max="10" width="9.7109375" customWidth="1"/>
  </cols>
  <sheetData>
    <row r="1" spans="1:10" ht="4.5" customHeight="1" thickBot="1">
      <c r="A1" t="s">
        <v>1</v>
      </c>
    </row>
    <row r="2" spans="1:10" ht="23.25" customHeight="1" thickBot="1">
      <c r="B2" s="126" t="s">
        <v>19</v>
      </c>
      <c r="C2" s="376"/>
      <c r="D2" s="789" t="s">
        <v>17</v>
      </c>
      <c r="E2" s="789"/>
      <c r="F2" s="789"/>
      <c r="G2" s="303" t="s">
        <v>13</v>
      </c>
      <c r="H2" s="303"/>
      <c r="I2" s="303"/>
      <c r="J2" s="304"/>
    </row>
    <row r="3" spans="1:10" ht="15" customHeight="1">
      <c r="B3" s="377"/>
      <c r="C3" s="110"/>
      <c r="D3" s="792" t="s">
        <v>318</v>
      </c>
      <c r="E3" s="793"/>
      <c r="F3" s="143" t="s">
        <v>319</v>
      </c>
      <c r="G3" s="144" t="s">
        <v>11</v>
      </c>
      <c r="H3" s="145" t="s">
        <v>12</v>
      </c>
      <c r="I3" s="279" t="s">
        <v>11</v>
      </c>
      <c r="J3" s="146" t="s">
        <v>12</v>
      </c>
    </row>
    <row r="4" spans="1:10" ht="15" customHeight="1">
      <c r="B4" s="131"/>
      <c r="C4" s="110"/>
      <c r="D4" s="790" t="s">
        <v>359</v>
      </c>
      <c r="E4" s="791"/>
      <c r="F4" s="132" t="s">
        <v>365</v>
      </c>
      <c r="G4" s="134">
        <v>2010</v>
      </c>
      <c r="H4" s="135">
        <v>673898.38528143242</v>
      </c>
      <c r="I4" s="136">
        <v>2014</v>
      </c>
      <c r="J4" s="137">
        <v>760363.9545816842</v>
      </c>
    </row>
    <row r="5" spans="1:10" ht="15" customHeight="1">
      <c r="B5" s="131"/>
      <c r="C5" s="110"/>
      <c r="D5" s="790" t="s">
        <v>320</v>
      </c>
      <c r="E5" s="791"/>
      <c r="F5" s="132" t="s">
        <v>363</v>
      </c>
      <c r="G5" s="134">
        <v>2011</v>
      </c>
      <c r="H5" s="135">
        <v>695070.69035204593</v>
      </c>
      <c r="I5" s="136">
        <v>2015</v>
      </c>
      <c r="J5" s="138">
        <v>782398.47084585426</v>
      </c>
    </row>
    <row r="6" spans="1:10" ht="15" customHeight="1">
      <c r="B6" s="131"/>
      <c r="C6" s="110"/>
      <c r="D6" s="709" t="s">
        <v>408</v>
      </c>
      <c r="E6" s="710"/>
      <c r="F6" s="132" t="s">
        <v>371</v>
      </c>
      <c r="G6" s="134">
        <v>2012</v>
      </c>
      <c r="H6" s="135">
        <v>716636.0686947119</v>
      </c>
      <c r="I6" s="136">
        <v>2016</v>
      </c>
      <c r="J6" s="138">
        <v>804456.42699606693</v>
      </c>
    </row>
    <row r="7" spans="1:10" ht="15" customHeight="1">
      <c r="B7" s="131"/>
      <c r="C7" s="110"/>
      <c r="D7" s="705" t="s">
        <v>409</v>
      </c>
      <c r="E7" s="706"/>
      <c r="F7" s="132" t="s">
        <v>372</v>
      </c>
      <c r="G7" s="140">
        <v>2013</v>
      </c>
      <c r="H7" s="135">
        <v>738420.45435481379</v>
      </c>
      <c r="I7" s="136">
        <v>2017</v>
      </c>
      <c r="J7" s="138">
        <v>826495.32554666745</v>
      </c>
    </row>
    <row r="8" spans="1:10" ht="15" customHeight="1">
      <c r="B8" s="131"/>
      <c r="C8" s="110"/>
      <c r="D8" s="790" t="s">
        <v>205</v>
      </c>
      <c r="E8" s="791"/>
      <c r="F8" s="175">
        <v>3.3</v>
      </c>
      <c r="G8" s="176"/>
      <c r="H8" s="177"/>
      <c r="I8" s="177"/>
      <c r="J8" s="187"/>
    </row>
    <row r="9" spans="1:10" ht="15" customHeight="1">
      <c r="B9" s="131"/>
      <c r="C9" s="110"/>
      <c r="D9" s="790" t="s">
        <v>321</v>
      </c>
      <c r="E9" s="791"/>
      <c r="F9" s="132" t="s">
        <v>322</v>
      </c>
      <c r="G9" s="778" t="s">
        <v>313</v>
      </c>
      <c r="H9" s="779"/>
      <c r="I9" s="779"/>
      <c r="J9" s="780"/>
    </row>
    <row r="10" spans="1:10" ht="15" customHeight="1">
      <c r="B10" s="131"/>
      <c r="C10" s="110"/>
      <c r="D10" s="790" t="s">
        <v>323</v>
      </c>
      <c r="E10" s="791"/>
      <c r="F10" s="175" t="s">
        <v>364</v>
      </c>
      <c r="G10" s="781"/>
      <c r="H10" s="722"/>
      <c r="I10" s="722"/>
      <c r="J10" s="723"/>
    </row>
    <row r="11" spans="1:10" ht="12.75" customHeight="1" thickBot="1">
      <c r="B11" s="131"/>
      <c r="C11" s="110"/>
      <c r="D11" s="796" t="s">
        <v>360</v>
      </c>
      <c r="E11" s="797"/>
      <c r="F11" s="797"/>
      <c r="G11" s="784" t="s">
        <v>311</v>
      </c>
      <c r="H11" s="694"/>
      <c r="I11" s="694"/>
      <c r="J11" s="695"/>
    </row>
    <row r="12" spans="1:10" ht="18" customHeight="1" thickBot="1">
      <c r="B12" s="774" t="s">
        <v>250</v>
      </c>
      <c r="C12" s="775"/>
      <c r="D12" s="775"/>
      <c r="E12" s="775"/>
      <c r="F12" s="794" t="s">
        <v>448</v>
      </c>
      <c r="G12" s="794"/>
      <c r="H12" s="794"/>
      <c r="I12" s="794"/>
      <c r="J12" s="795"/>
    </row>
    <row r="13" spans="1:10" ht="18" customHeight="1">
      <c r="B13" s="116" t="s">
        <v>4</v>
      </c>
      <c r="C13" s="295">
        <v>1990</v>
      </c>
      <c r="D13" s="295">
        <v>2000</v>
      </c>
      <c r="E13" s="295">
        <v>2010</v>
      </c>
      <c r="F13" s="110"/>
      <c r="G13" s="110"/>
      <c r="H13" s="110"/>
      <c r="I13" s="110"/>
      <c r="J13" s="111"/>
    </row>
    <row r="14" spans="1:10" ht="18" customHeight="1">
      <c r="B14" s="80" t="s">
        <v>20</v>
      </c>
      <c r="C14" s="118">
        <v>167730</v>
      </c>
      <c r="D14" s="118">
        <v>397191</v>
      </c>
      <c r="E14" s="118">
        <v>628306</v>
      </c>
      <c r="F14" s="110"/>
      <c r="G14" s="110"/>
      <c r="H14" s="110"/>
      <c r="I14" s="110"/>
      <c r="J14" s="111"/>
    </row>
    <row r="15" spans="1:10" ht="18" customHeight="1">
      <c r="B15" s="80" t="s">
        <v>159</v>
      </c>
      <c r="C15" s="118">
        <v>2696</v>
      </c>
      <c r="D15" s="118">
        <v>8148</v>
      </c>
      <c r="E15" s="118">
        <v>14900</v>
      </c>
      <c r="F15" s="110"/>
      <c r="G15" s="110"/>
      <c r="H15" s="110"/>
      <c r="I15" s="110"/>
      <c r="J15" s="111"/>
    </row>
    <row r="16" spans="1:10" ht="18" customHeight="1">
      <c r="B16" s="67" t="s">
        <v>22</v>
      </c>
      <c r="C16" s="118">
        <v>740</v>
      </c>
      <c r="D16" s="118">
        <v>892</v>
      </c>
      <c r="E16" s="118">
        <v>9188</v>
      </c>
      <c r="F16" s="110"/>
      <c r="G16" s="298"/>
      <c r="H16" s="110"/>
      <c r="I16" s="110"/>
      <c r="J16" s="111"/>
    </row>
    <row r="17" spans="2:11" ht="18" customHeight="1">
      <c r="B17" s="67" t="s">
        <v>21</v>
      </c>
      <c r="C17" s="118">
        <v>2432</v>
      </c>
      <c r="D17" s="118">
        <v>4599</v>
      </c>
      <c r="E17" s="118">
        <v>6517</v>
      </c>
      <c r="F17" s="378"/>
      <c r="G17" s="110"/>
      <c r="H17" s="110"/>
      <c r="I17" s="110"/>
      <c r="J17" s="111"/>
    </row>
    <row r="18" spans="2:11" ht="18" customHeight="1">
      <c r="B18" s="80" t="s">
        <v>214</v>
      </c>
      <c r="C18" s="118" t="s">
        <v>213</v>
      </c>
      <c r="D18" s="118" t="s">
        <v>213</v>
      </c>
      <c r="E18" s="118">
        <v>505</v>
      </c>
      <c r="F18" s="110"/>
      <c r="G18" s="110"/>
      <c r="H18" s="110"/>
      <c r="I18" s="110"/>
      <c r="J18" s="111"/>
    </row>
    <row r="19" spans="2:11" ht="18" customHeight="1">
      <c r="B19" s="183" t="s">
        <v>10</v>
      </c>
      <c r="C19" s="147">
        <f>SUM(C14:C18)</f>
        <v>173598</v>
      </c>
      <c r="D19" s="147">
        <f>SUM(D14:D18)</f>
        <v>410830</v>
      </c>
      <c r="E19" s="147">
        <v>661176</v>
      </c>
      <c r="F19" s="378"/>
      <c r="G19" s="110"/>
      <c r="H19" s="110"/>
      <c r="I19" s="110"/>
      <c r="J19" s="111"/>
    </row>
    <row r="20" spans="2:11" ht="12.75" customHeight="1">
      <c r="B20" s="782" t="s">
        <v>160</v>
      </c>
      <c r="C20" s="783"/>
      <c r="D20" s="783"/>
      <c r="E20" s="783"/>
      <c r="F20" s="776" t="s">
        <v>1</v>
      </c>
      <c r="G20" s="776"/>
      <c r="H20" s="776"/>
      <c r="I20" s="776"/>
      <c r="J20" s="777"/>
    </row>
    <row r="21" spans="2:11" ht="18" customHeight="1">
      <c r="B21" s="787" t="s">
        <v>241</v>
      </c>
      <c r="C21" s="788"/>
      <c r="D21" s="788"/>
      <c r="E21" s="788"/>
      <c r="F21" s="110"/>
      <c r="G21" s="110"/>
      <c r="H21" s="110"/>
      <c r="I21" s="110"/>
      <c r="J21" s="111"/>
    </row>
    <row r="22" spans="2:11" ht="26.25" customHeight="1">
      <c r="B22" s="306" t="s">
        <v>11</v>
      </c>
      <c r="C22" s="287" t="s">
        <v>15</v>
      </c>
      <c r="D22" s="295" t="s">
        <v>37</v>
      </c>
      <c r="E22" s="373" t="s">
        <v>402</v>
      </c>
      <c r="F22" s="110"/>
      <c r="G22" s="110"/>
      <c r="H22" s="110"/>
      <c r="I22" s="110"/>
      <c r="J22" s="111"/>
    </row>
    <row r="23" spans="2:11" ht="18" customHeight="1">
      <c r="B23" s="315">
        <v>1980</v>
      </c>
      <c r="C23" s="307">
        <v>8489</v>
      </c>
      <c r="D23" s="165">
        <v>4.38</v>
      </c>
      <c r="E23" s="313"/>
      <c r="F23" s="110"/>
      <c r="G23" s="110"/>
      <c r="H23" s="110"/>
      <c r="I23" s="110"/>
      <c r="J23" s="111"/>
    </row>
    <row r="24" spans="2:11" ht="18" customHeight="1">
      <c r="B24" s="315">
        <v>1990</v>
      </c>
      <c r="C24" s="307">
        <v>41557</v>
      </c>
      <c r="D24" s="165">
        <v>4.3</v>
      </c>
      <c r="E24" s="165"/>
      <c r="F24" s="110"/>
      <c r="G24" s="110"/>
      <c r="H24" s="110"/>
      <c r="I24" s="110"/>
      <c r="J24" s="111"/>
    </row>
    <row r="25" spans="2:11" ht="18" customHeight="1">
      <c r="B25" s="315">
        <v>2000</v>
      </c>
      <c r="C25" s="307">
        <v>106891</v>
      </c>
      <c r="D25" s="165">
        <v>3.92</v>
      </c>
      <c r="E25" s="313"/>
      <c r="F25" s="110"/>
      <c r="G25" s="110"/>
      <c r="H25" s="110"/>
      <c r="I25" s="110"/>
      <c r="J25" s="111"/>
      <c r="K25" s="317"/>
    </row>
    <row r="26" spans="2:11" ht="18" customHeight="1">
      <c r="B26" s="315">
        <v>2010</v>
      </c>
      <c r="C26" s="307">
        <v>184247</v>
      </c>
      <c r="D26" s="165">
        <v>4.9000000000000004</v>
      </c>
      <c r="E26" s="313">
        <v>2.9</v>
      </c>
      <c r="F26" s="110"/>
      <c r="G26" s="110"/>
      <c r="H26" s="110"/>
      <c r="I26" s="110"/>
      <c r="J26" s="111"/>
    </row>
    <row r="27" spans="2:11" ht="18" customHeight="1">
      <c r="B27" s="315">
        <v>2015</v>
      </c>
      <c r="C27" s="307">
        <v>221950</v>
      </c>
      <c r="D27" s="165">
        <v>3.3</v>
      </c>
      <c r="E27" s="313">
        <v>1.1000000000000001</v>
      </c>
      <c r="F27" s="110"/>
      <c r="G27" s="110"/>
      <c r="H27" s="110"/>
      <c r="I27" s="110"/>
      <c r="J27" s="111"/>
    </row>
    <row r="28" spans="2:11" ht="12" customHeight="1">
      <c r="B28" s="785" t="s">
        <v>16</v>
      </c>
      <c r="C28" s="786"/>
      <c r="D28" s="786"/>
      <c r="E28" s="786"/>
      <c r="F28" s="110"/>
      <c r="G28" s="110"/>
      <c r="H28" s="110"/>
      <c r="I28" s="110"/>
      <c r="J28" s="111"/>
    </row>
    <row r="29" spans="2:11" ht="12" customHeight="1" thickBot="1">
      <c r="B29" s="772" t="s">
        <v>14</v>
      </c>
      <c r="C29" s="773"/>
      <c r="D29" s="773"/>
      <c r="E29" s="773"/>
      <c r="F29" s="185"/>
      <c r="G29" s="185"/>
      <c r="H29" s="185"/>
      <c r="I29" s="185"/>
      <c r="J29" s="186"/>
    </row>
  </sheetData>
  <mergeCells count="19">
    <mergeCell ref="D2:F2"/>
    <mergeCell ref="D5:E5"/>
    <mergeCell ref="D4:E4"/>
    <mergeCell ref="D3:E3"/>
    <mergeCell ref="F12:J12"/>
    <mergeCell ref="D10:E10"/>
    <mergeCell ref="D11:F11"/>
    <mergeCell ref="D9:E9"/>
    <mergeCell ref="D8:E8"/>
    <mergeCell ref="D7:E7"/>
    <mergeCell ref="D6:E6"/>
    <mergeCell ref="B29:E29"/>
    <mergeCell ref="B12:E12"/>
    <mergeCell ref="F20:J20"/>
    <mergeCell ref="G9:J10"/>
    <mergeCell ref="B20:E20"/>
    <mergeCell ref="G11:J11"/>
    <mergeCell ref="B28:E28"/>
    <mergeCell ref="B21:E21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1:BA67"/>
  <sheetViews>
    <sheetView topLeftCell="A19" workbookViewId="0">
      <selection activeCell="J7" sqref="J7"/>
    </sheetView>
  </sheetViews>
  <sheetFormatPr baseColWidth="10" defaultRowHeight="12.75"/>
  <cols>
    <col min="2" max="2" width="32.28515625" customWidth="1"/>
    <col min="3" max="3" width="8.7109375" customWidth="1"/>
    <col min="4" max="4" width="34.42578125" customWidth="1"/>
    <col min="5" max="5" width="10" bestFit="1" customWidth="1"/>
    <col min="6" max="6" width="30.85546875" customWidth="1"/>
    <col min="7" max="7" width="11.28515625" bestFit="1" customWidth="1"/>
    <col min="8" max="8" width="3.5703125" customWidth="1"/>
    <col min="9" max="9" width="7.28515625" customWidth="1"/>
    <col min="10" max="10" width="20.140625" bestFit="1" customWidth="1"/>
    <col min="11" max="11" width="9.85546875" customWidth="1"/>
    <col min="12" max="15" width="11.7109375" bestFit="1" customWidth="1"/>
    <col min="16" max="16" width="13.7109375" customWidth="1"/>
    <col min="17" max="17" width="18.85546875" customWidth="1"/>
    <col min="18" max="18" width="16.5703125" bestFit="1" customWidth="1"/>
    <col min="19" max="19" width="17.85546875" bestFit="1" customWidth="1"/>
    <col min="20" max="20" width="14.7109375" bestFit="1" customWidth="1"/>
    <col min="21" max="21" width="16.42578125" bestFit="1" customWidth="1"/>
    <col min="46" max="46" width="22.85546875" customWidth="1"/>
  </cols>
  <sheetData>
    <row r="1" spans="2:53">
      <c r="AM1" t="s">
        <v>39</v>
      </c>
      <c r="AV1" t="s">
        <v>23</v>
      </c>
    </row>
    <row r="3" spans="2:53" ht="13.5" thickBot="1"/>
    <row r="4" spans="2:53" ht="17.25" thickBot="1">
      <c r="B4" s="90" t="s">
        <v>135</v>
      </c>
      <c r="C4" s="91"/>
      <c r="D4" s="91"/>
      <c r="E4" s="91"/>
      <c r="F4" s="91"/>
      <c r="G4" s="92"/>
      <c r="AL4" t="s">
        <v>65</v>
      </c>
      <c r="AP4" t="s">
        <v>66</v>
      </c>
      <c r="AU4" t="s">
        <v>65</v>
      </c>
      <c r="AY4" t="s">
        <v>66</v>
      </c>
    </row>
    <row r="5" spans="2:53" ht="16.5" thickBot="1">
      <c r="B5" s="798" t="s">
        <v>0</v>
      </c>
      <c r="C5" s="799"/>
      <c r="D5" s="799"/>
      <c r="E5" s="799"/>
      <c r="F5" s="799"/>
      <c r="G5" s="800"/>
    </row>
    <row r="6" spans="2:53" ht="18" customHeight="1" thickBot="1">
      <c r="B6" s="257" t="s">
        <v>433</v>
      </c>
      <c r="C6" s="258">
        <v>21587</v>
      </c>
      <c r="D6" s="259" t="s">
        <v>304</v>
      </c>
      <c r="E6" s="260">
        <v>174827</v>
      </c>
      <c r="F6" s="817" t="s">
        <v>337</v>
      </c>
      <c r="G6" s="818"/>
    </row>
    <row r="7" spans="2:53" ht="18" customHeight="1">
      <c r="B7" s="821" t="s">
        <v>92</v>
      </c>
      <c r="C7" s="822"/>
      <c r="D7" s="816" t="s">
        <v>284</v>
      </c>
      <c r="E7" s="816"/>
      <c r="F7" s="819" t="s">
        <v>116</v>
      </c>
      <c r="G7" s="820"/>
    </row>
    <row r="8" spans="2:53" ht="18" customHeight="1">
      <c r="B8" s="67" t="s">
        <v>257</v>
      </c>
      <c r="C8" s="253">
        <v>15</v>
      </c>
      <c r="D8" s="68" t="s">
        <v>1</v>
      </c>
      <c r="E8" s="69"/>
      <c r="F8" s="801" t="s">
        <v>1</v>
      </c>
      <c r="G8" s="802"/>
      <c r="AK8" t="s">
        <v>56</v>
      </c>
      <c r="AL8">
        <v>4697.75</v>
      </c>
      <c r="AM8">
        <v>63.65</v>
      </c>
      <c r="AN8">
        <v>4634.1000000000004</v>
      </c>
      <c r="AO8" t="s">
        <v>1</v>
      </c>
      <c r="AP8">
        <v>4581.6499999999996</v>
      </c>
      <c r="AQ8">
        <v>186.65</v>
      </c>
      <c r="AR8">
        <v>4395</v>
      </c>
      <c r="AT8" t="s">
        <v>56</v>
      </c>
      <c r="AU8">
        <v>4099</v>
      </c>
      <c r="AV8">
        <v>0</v>
      </c>
      <c r="AW8">
        <v>4099</v>
      </c>
      <c r="AX8" t="s">
        <v>1</v>
      </c>
      <c r="AY8">
        <v>4061</v>
      </c>
      <c r="AZ8">
        <v>0</v>
      </c>
      <c r="BA8">
        <v>4061</v>
      </c>
    </row>
    <row r="9" spans="2:53" ht="18" customHeight="1">
      <c r="B9" s="67" t="s">
        <v>336</v>
      </c>
      <c r="C9" s="253">
        <v>33774</v>
      </c>
      <c r="D9" s="68" t="s">
        <v>171</v>
      </c>
      <c r="E9" s="261" t="s">
        <v>128</v>
      </c>
      <c r="F9" s="70" t="s">
        <v>258</v>
      </c>
      <c r="G9" s="71">
        <v>163048</v>
      </c>
      <c r="AK9" t="s">
        <v>67</v>
      </c>
      <c r="AL9">
        <v>4602.3500000000004</v>
      </c>
      <c r="AM9">
        <v>18.350000000000001</v>
      </c>
      <c r="AN9">
        <v>4584</v>
      </c>
      <c r="AO9" t="s">
        <v>1</v>
      </c>
      <c r="AP9">
        <v>4522.3500000000004</v>
      </c>
      <c r="AQ9">
        <v>147.35</v>
      </c>
      <c r="AR9">
        <v>4375</v>
      </c>
      <c r="AT9" t="s">
        <v>67</v>
      </c>
      <c r="AU9">
        <v>4099</v>
      </c>
      <c r="AV9">
        <v>0</v>
      </c>
      <c r="AW9">
        <v>4099</v>
      </c>
      <c r="AX9" t="s">
        <v>1</v>
      </c>
      <c r="AY9">
        <v>4061</v>
      </c>
      <c r="AZ9">
        <v>0</v>
      </c>
      <c r="BA9">
        <v>4061</v>
      </c>
    </row>
    <row r="10" spans="2:53" ht="18" customHeight="1">
      <c r="B10" s="72" t="s">
        <v>96</v>
      </c>
      <c r="C10" s="73">
        <v>3</v>
      </c>
      <c r="D10" s="825" t="s">
        <v>326</v>
      </c>
      <c r="E10" s="826">
        <v>361</v>
      </c>
      <c r="F10" s="67" t="s">
        <v>336</v>
      </c>
      <c r="G10" s="71">
        <v>54308518</v>
      </c>
      <c r="J10" s="59" t="s">
        <v>1</v>
      </c>
      <c r="AK10" t="s">
        <v>68</v>
      </c>
      <c r="AL10">
        <v>0</v>
      </c>
      <c r="AM10">
        <v>0</v>
      </c>
      <c r="AN10">
        <v>0</v>
      </c>
      <c r="AO10" t="s">
        <v>1</v>
      </c>
      <c r="AP10">
        <v>0</v>
      </c>
      <c r="AQ10">
        <v>0</v>
      </c>
      <c r="AR10">
        <v>0</v>
      </c>
      <c r="AT10" t="s">
        <v>68</v>
      </c>
      <c r="AU10">
        <v>0</v>
      </c>
      <c r="AV10">
        <v>0</v>
      </c>
      <c r="AW10">
        <v>0</v>
      </c>
      <c r="AX10" t="s">
        <v>1</v>
      </c>
      <c r="AY10">
        <v>0</v>
      </c>
      <c r="AZ10">
        <v>0</v>
      </c>
      <c r="BA10">
        <v>0</v>
      </c>
    </row>
    <row r="11" spans="2:53" ht="18" customHeight="1">
      <c r="B11" s="72" t="s">
        <v>97</v>
      </c>
      <c r="C11" s="73">
        <v>767</v>
      </c>
      <c r="D11" s="825"/>
      <c r="E11" s="827"/>
      <c r="F11" s="801" t="s">
        <v>293</v>
      </c>
      <c r="G11" s="802"/>
      <c r="J11" s="49" t="s">
        <v>1</v>
      </c>
      <c r="AK11" t="s">
        <v>69</v>
      </c>
      <c r="AL11">
        <v>4375.5</v>
      </c>
      <c r="AM11">
        <v>0</v>
      </c>
      <c r="AN11">
        <v>4375.5</v>
      </c>
      <c r="AP11">
        <v>4375</v>
      </c>
      <c r="AQ11">
        <v>0</v>
      </c>
      <c r="AR11">
        <v>4375</v>
      </c>
      <c r="AT11" t="s">
        <v>69</v>
      </c>
      <c r="AU11">
        <v>3659</v>
      </c>
      <c r="AV11">
        <v>0</v>
      </c>
      <c r="AW11">
        <v>3659</v>
      </c>
      <c r="AY11">
        <v>3659</v>
      </c>
      <c r="AZ11">
        <v>0</v>
      </c>
      <c r="BA11">
        <v>3659</v>
      </c>
    </row>
    <row r="12" spans="2:53" ht="18" customHeight="1">
      <c r="B12" s="72" t="s">
        <v>156</v>
      </c>
      <c r="C12" s="73">
        <v>6600</v>
      </c>
      <c r="D12" s="74" t="s">
        <v>186</v>
      </c>
      <c r="E12" s="262">
        <v>634</v>
      </c>
      <c r="F12" s="70" t="s">
        <v>113</v>
      </c>
      <c r="G12" s="78">
        <v>145</v>
      </c>
      <c r="AK12" t="s">
        <v>70</v>
      </c>
      <c r="AL12">
        <v>0</v>
      </c>
      <c r="AM12">
        <v>0</v>
      </c>
      <c r="AN12">
        <v>0</v>
      </c>
      <c r="AO12" t="s">
        <v>1</v>
      </c>
      <c r="AP12">
        <v>0</v>
      </c>
      <c r="AQ12">
        <v>0</v>
      </c>
      <c r="AR12">
        <v>0</v>
      </c>
      <c r="AT12" t="s">
        <v>70</v>
      </c>
    </row>
    <row r="13" spans="2:53" ht="18" customHeight="1">
      <c r="B13" s="76" t="s">
        <v>99</v>
      </c>
      <c r="C13" s="77">
        <v>116111</v>
      </c>
      <c r="D13" s="828" t="s">
        <v>285</v>
      </c>
      <c r="E13" s="828"/>
      <c r="F13" s="70" t="s">
        <v>112</v>
      </c>
      <c r="G13" s="78">
        <v>30608</v>
      </c>
      <c r="AK13" t="s">
        <v>71</v>
      </c>
      <c r="AL13">
        <v>208.5</v>
      </c>
      <c r="AM13">
        <v>0</v>
      </c>
      <c r="AN13">
        <v>208.5</v>
      </c>
      <c r="AP13">
        <v>135.5</v>
      </c>
      <c r="AQ13">
        <v>135.5</v>
      </c>
      <c r="AR13">
        <v>0</v>
      </c>
      <c r="AT13" t="s">
        <v>71</v>
      </c>
      <c r="AU13">
        <v>440</v>
      </c>
      <c r="AV13">
        <v>0</v>
      </c>
      <c r="AW13">
        <v>440</v>
      </c>
      <c r="AY13">
        <v>402</v>
      </c>
      <c r="AZ13">
        <v>0</v>
      </c>
      <c r="BA13">
        <v>402</v>
      </c>
    </row>
    <row r="14" spans="2:53" ht="18" customHeight="1">
      <c r="B14" s="76" t="s">
        <v>131</v>
      </c>
      <c r="C14" s="77">
        <v>700</v>
      </c>
      <c r="D14" s="263" t="s">
        <v>299</v>
      </c>
      <c r="E14" s="254">
        <v>1247.5</v>
      </c>
      <c r="F14" s="70" t="s">
        <v>105</v>
      </c>
      <c r="G14" s="79">
        <v>4387798</v>
      </c>
      <c r="J14" s="1"/>
      <c r="AK14" t="s">
        <v>72</v>
      </c>
      <c r="AL14">
        <v>4</v>
      </c>
      <c r="AM14">
        <v>4</v>
      </c>
      <c r="AN14">
        <v>0</v>
      </c>
      <c r="AP14">
        <v>3</v>
      </c>
      <c r="AQ14">
        <v>3</v>
      </c>
      <c r="AR14">
        <v>0</v>
      </c>
      <c r="AT14" t="s">
        <v>72</v>
      </c>
      <c r="AU14">
        <v>0</v>
      </c>
      <c r="AV14">
        <v>0</v>
      </c>
      <c r="AW14">
        <v>0</v>
      </c>
      <c r="AY14">
        <v>0</v>
      </c>
      <c r="AZ14">
        <v>0</v>
      </c>
      <c r="BA14">
        <v>0</v>
      </c>
    </row>
    <row r="15" spans="2:53" ht="18" customHeight="1">
      <c r="B15" s="823" t="s">
        <v>273</v>
      </c>
      <c r="C15" s="824"/>
      <c r="D15" s="68" t="s">
        <v>300</v>
      </c>
      <c r="E15" s="254">
        <v>80290</v>
      </c>
      <c r="F15" s="70" t="s">
        <v>172</v>
      </c>
      <c r="G15" s="78">
        <v>0</v>
      </c>
      <c r="H15" s="1"/>
      <c r="I15" s="1"/>
      <c r="J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K15" t="s">
        <v>73</v>
      </c>
      <c r="AL15">
        <v>8.85</v>
      </c>
      <c r="AM15">
        <v>8.85</v>
      </c>
      <c r="AN15">
        <v>0</v>
      </c>
      <c r="AP15">
        <v>7.85</v>
      </c>
      <c r="AQ15">
        <v>7.85</v>
      </c>
      <c r="AR15">
        <v>0</v>
      </c>
      <c r="AT15" t="s">
        <v>73</v>
      </c>
      <c r="AU15">
        <v>0</v>
      </c>
      <c r="AV15">
        <v>0</v>
      </c>
      <c r="AW15">
        <v>0</v>
      </c>
      <c r="AY15">
        <v>0</v>
      </c>
      <c r="AZ15">
        <v>0</v>
      </c>
      <c r="BA15">
        <v>0</v>
      </c>
    </row>
    <row r="16" spans="2:53" ht="18" customHeight="1">
      <c r="B16" s="76" t="s">
        <v>271</v>
      </c>
      <c r="C16" s="77">
        <v>70</v>
      </c>
      <c r="D16" s="74" t="s">
        <v>302</v>
      </c>
      <c r="E16" s="254">
        <v>485</v>
      </c>
      <c r="F16" s="801" t="s">
        <v>63</v>
      </c>
      <c r="G16" s="802"/>
      <c r="H16" s="1"/>
      <c r="I16" s="2"/>
      <c r="J16" s="1"/>
      <c r="M16" s="2"/>
      <c r="N16" s="2"/>
      <c r="O16" s="1"/>
      <c r="P16" s="2"/>
      <c r="Q16" s="2"/>
      <c r="R16" s="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K16" t="s">
        <v>74</v>
      </c>
      <c r="AL16">
        <v>5.5</v>
      </c>
      <c r="AM16">
        <v>5.5</v>
      </c>
      <c r="AN16">
        <v>0</v>
      </c>
      <c r="AP16">
        <v>1</v>
      </c>
      <c r="AQ16">
        <v>1</v>
      </c>
      <c r="AR16">
        <v>0</v>
      </c>
      <c r="AT16" t="s">
        <v>74</v>
      </c>
      <c r="AU16">
        <v>0</v>
      </c>
      <c r="AV16">
        <v>0</v>
      </c>
      <c r="AW16">
        <v>0</v>
      </c>
      <c r="AY16">
        <v>0</v>
      </c>
      <c r="AZ16">
        <v>0</v>
      </c>
      <c r="BA16">
        <v>0</v>
      </c>
    </row>
    <row r="17" spans="1:53" ht="18" customHeight="1">
      <c r="B17" s="80" t="s">
        <v>186</v>
      </c>
      <c r="C17" s="253">
        <v>210</v>
      </c>
      <c r="D17" s="74" t="s">
        <v>303</v>
      </c>
      <c r="E17" s="254" t="s">
        <v>301</v>
      </c>
      <c r="F17" s="81" t="s">
        <v>106</v>
      </c>
      <c r="G17" s="78">
        <v>5</v>
      </c>
      <c r="H17" s="1"/>
      <c r="I17" s="2"/>
      <c r="J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K17" t="s">
        <v>75</v>
      </c>
      <c r="AL17">
        <v>0</v>
      </c>
      <c r="AM17">
        <v>0</v>
      </c>
      <c r="AN17">
        <v>0</v>
      </c>
      <c r="AP17">
        <v>0</v>
      </c>
      <c r="AQ17">
        <v>0</v>
      </c>
      <c r="AR17">
        <v>0</v>
      </c>
      <c r="AT17" t="s">
        <v>75</v>
      </c>
      <c r="AU17">
        <v>0</v>
      </c>
      <c r="AV17">
        <v>0</v>
      </c>
      <c r="AW17">
        <v>0</v>
      </c>
      <c r="AY17">
        <v>0</v>
      </c>
      <c r="AZ17">
        <v>0</v>
      </c>
      <c r="BA17">
        <v>0</v>
      </c>
    </row>
    <row r="18" spans="1:53" ht="18" customHeight="1">
      <c r="B18" s="82" t="s">
        <v>350</v>
      </c>
      <c r="C18" s="87">
        <v>31</v>
      </c>
      <c r="D18" s="70" t="s">
        <v>104</v>
      </c>
      <c r="E18" s="254" t="s">
        <v>128</v>
      </c>
      <c r="F18" s="81" t="s">
        <v>354</v>
      </c>
      <c r="G18" s="78">
        <v>35</v>
      </c>
      <c r="H18" s="1"/>
      <c r="I18" s="2"/>
      <c r="J18" s="3" t="s">
        <v>1</v>
      </c>
      <c r="M18" s="9"/>
      <c r="N18" s="9"/>
      <c r="O18" s="9"/>
      <c r="P18" s="9"/>
      <c r="Q18" s="9"/>
      <c r="R18" s="9"/>
      <c r="S18" s="9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K18" t="s">
        <v>76</v>
      </c>
      <c r="AL18">
        <v>0</v>
      </c>
      <c r="AM18">
        <v>0</v>
      </c>
      <c r="AN18">
        <v>0</v>
      </c>
      <c r="AP18">
        <v>0</v>
      </c>
      <c r="AQ18">
        <v>0</v>
      </c>
      <c r="AR18">
        <v>0</v>
      </c>
      <c r="AT18" t="s">
        <v>76</v>
      </c>
      <c r="AU18">
        <v>0</v>
      </c>
      <c r="AV18">
        <v>0</v>
      </c>
      <c r="AW18">
        <v>0</v>
      </c>
      <c r="AY18">
        <v>0</v>
      </c>
      <c r="AZ18">
        <v>0</v>
      </c>
      <c r="BA18">
        <v>0</v>
      </c>
    </row>
    <row r="19" spans="1:53" ht="18" customHeight="1">
      <c r="B19" s="72" t="s">
        <v>349</v>
      </c>
      <c r="C19" s="83">
        <v>62</v>
      </c>
      <c r="D19" s="806" t="s">
        <v>115</v>
      </c>
      <c r="E19" s="806"/>
      <c r="F19" s="81" t="s">
        <v>173</v>
      </c>
      <c r="G19" s="78">
        <v>1377442</v>
      </c>
      <c r="H19" s="1"/>
      <c r="I19" s="2"/>
      <c r="J19" s="1"/>
      <c r="M19" s="9"/>
      <c r="N19" s="9"/>
      <c r="O19" s="9"/>
      <c r="P19" s="9"/>
      <c r="Q19" s="9"/>
      <c r="R19" s="9"/>
      <c r="S19" s="9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K19" t="s">
        <v>77</v>
      </c>
      <c r="AL19">
        <v>0</v>
      </c>
      <c r="AM19">
        <v>0</v>
      </c>
      <c r="AN19">
        <v>0</v>
      </c>
      <c r="AP19">
        <v>0</v>
      </c>
      <c r="AQ19">
        <v>0</v>
      </c>
      <c r="AR19">
        <v>0</v>
      </c>
      <c r="AT19" t="s">
        <v>77</v>
      </c>
      <c r="AU19">
        <v>0</v>
      </c>
      <c r="AV19">
        <v>0</v>
      </c>
      <c r="AW19">
        <v>0</v>
      </c>
      <c r="AY19">
        <v>0</v>
      </c>
      <c r="AZ19">
        <v>0</v>
      </c>
      <c r="BA19">
        <v>0</v>
      </c>
    </row>
    <row r="20" spans="1:53" ht="18" customHeight="1">
      <c r="B20" s="72" t="s">
        <v>275</v>
      </c>
      <c r="C20" s="84">
        <v>0</v>
      </c>
      <c r="D20" s="70" t="s">
        <v>257</v>
      </c>
      <c r="E20" s="254">
        <v>11608</v>
      </c>
      <c r="F20" s="70" t="s">
        <v>111</v>
      </c>
      <c r="G20" s="78">
        <v>1061</v>
      </c>
      <c r="H20" s="1"/>
      <c r="I20" s="2"/>
      <c r="J20" s="1"/>
      <c r="L20" s="9"/>
      <c r="M20" s="9"/>
      <c r="N20" s="9"/>
      <c r="O20" s="9"/>
      <c r="P20" s="9"/>
      <c r="Q20" s="9"/>
      <c r="R20" s="9"/>
      <c r="S20" s="9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K20" t="s">
        <v>78</v>
      </c>
      <c r="AL20">
        <v>95.4</v>
      </c>
      <c r="AM20">
        <v>45.3</v>
      </c>
      <c r="AN20">
        <v>50.1</v>
      </c>
      <c r="AP20">
        <v>59.3</v>
      </c>
      <c r="AQ20">
        <v>39.299999999999997</v>
      </c>
      <c r="AR20">
        <v>20</v>
      </c>
      <c r="AT20" t="s">
        <v>78</v>
      </c>
    </row>
    <row r="21" spans="1:53" ht="18" customHeight="1">
      <c r="B21" s="835" t="s">
        <v>272</v>
      </c>
      <c r="C21" s="816"/>
      <c r="D21" s="67" t="s">
        <v>336</v>
      </c>
      <c r="E21" s="85">
        <v>6611368</v>
      </c>
      <c r="F21" s="801" t="s">
        <v>120</v>
      </c>
      <c r="G21" s="802"/>
      <c r="H21" s="1"/>
      <c r="I21" s="2"/>
      <c r="J21" s="1"/>
      <c r="L21" s="9"/>
      <c r="M21" s="9"/>
      <c r="N21" s="9"/>
      <c r="O21" s="9"/>
      <c r="P21" s="9"/>
      <c r="Q21" s="9"/>
      <c r="R21" s="9"/>
      <c r="S21" s="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K21" t="s">
        <v>79</v>
      </c>
      <c r="AL21">
        <v>0</v>
      </c>
      <c r="AM21">
        <v>0</v>
      </c>
      <c r="AN21">
        <v>0</v>
      </c>
      <c r="AP21">
        <v>0</v>
      </c>
      <c r="AQ21">
        <v>0</v>
      </c>
      <c r="AR21">
        <v>0</v>
      </c>
      <c r="AT21" t="s">
        <v>79</v>
      </c>
      <c r="AU21">
        <v>0</v>
      </c>
      <c r="AV21">
        <v>0</v>
      </c>
      <c r="AW21">
        <v>0</v>
      </c>
      <c r="AY21">
        <v>0</v>
      </c>
      <c r="AZ21">
        <v>0</v>
      </c>
      <c r="BA21">
        <v>0</v>
      </c>
    </row>
    <row r="22" spans="1:53" ht="18" customHeight="1">
      <c r="B22" s="803" t="s">
        <v>283</v>
      </c>
      <c r="C22" s="804" t="s">
        <v>128</v>
      </c>
      <c r="D22" s="70" t="s">
        <v>117</v>
      </c>
      <c r="E22" s="253" t="s">
        <v>128</v>
      </c>
      <c r="F22" s="81" t="s">
        <v>121</v>
      </c>
      <c r="G22" s="78">
        <v>291</v>
      </c>
      <c r="H22" s="1"/>
      <c r="I22" s="1"/>
      <c r="J22" s="1"/>
      <c r="L22" s="9"/>
      <c r="M22" s="9"/>
      <c r="N22" s="9"/>
      <c r="O22" s="9"/>
      <c r="P22" s="9"/>
      <c r="Q22" s="9"/>
      <c r="R22" s="9"/>
      <c r="S22" s="9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K22" t="s">
        <v>80</v>
      </c>
      <c r="AL22">
        <v>21.1</v>
      </c>
      <c r="AM22">
        <v>0</v>
      </c>
      <c r="AN22">
        <v>21.1</v>
      </c>
      <c r="AP22">
        <v>11</v>
      </c>
      <c r="AQ22">
        <v>0</v>
      </c>
      <c r="AR22">
        <v>11</v>
      </c>
      <c r="AT22" t="s">
        <v>80</v>
      </c>
      <c r="AU22">
        <v>6</v>
      </c>
      <c r="AV22">
        <v>0</v>
      </c>
      <c r="AW22">
        <v>6</v>
      </c>
      <c r="AY22">
        <v>6</v>
      </c>
      <c r="AZ22">
        <v>0</v>
      </c>
      <c r="BA22">
        <v>6</v>
      </c>
    </row>
    <row r="23" spans="1:53" ht="18" customHeight="1">
      <c r="B23" s="803"/>
      <c r="C23" s="805"/>
      <c r="D23" s="81" t="s">
        <v>118</v>
      </c>
      <c r="E23" s="73" t="s">
        <v>128</v>
      </c>
      <c r="F23" s="81" t="s">
        <v>297</v>
      </c>
      <c r="G23" s="78" t="s">
        <v>298</v>
      </c>
      <c r="H23" s="1"/>
      <c r="I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K23" t="s">
        <v>81</v>
      </c>
      <c r="AL23">
        <v>45.3</v>
      </c>
      <c r="AM23">
        <v>45.3</v>
      </c>
      <c r="AN23">
        <v>0</v>
      </c>
      <c r="AP23">
        <v>39.299999999999997</v>
      </c>
      <c r="AQ23">
        <v>39.299999999999997</v>
      </c>
      <c r="AR23">
        <v>0</v>
      </c>
      <c r="AT23" t="s">
        <v>81</v>
      </c>
      <c r="AU23">
        <v>0</v>
      </c>
      <c r="AV23">
        <v>0</v>
      </c>
      <c r="AW23">
        <v>0</v>
      </c>
      <c r="AY23">
        <v>0</v>
      </c>
      <c r="AZ23">
        <v>0</v>
      </c>
      <c r="BA23">
        <v>0</v>
      </c>
    </row>
    <row r="24" spans="1:53" ht="18" customHeight="1">
      <c r="B24" s="67" t="s">
        <v>132</v>
      </c>
      <c r="C24" s="253">
        <v>138</v>
      </c>
      <c r="D24" s="81" t="s">
        <v>149</v>
      </c>
      <c r="E24" s="85" t="s">
        <v>128</v>
      </c>
      <c r="F24" s="807" t="s">
        <v>123</v>
      </c>
      <c r="G24" s="808"/>
      <c r="H24" s="1"/>
      <c r="I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K24" t="s">
        <v>82</v>
      </c>
      <c r="AL24">
        <v>0</v>
      </c>
      <c r="AM24">
        <v>0</v>
      </c>
      <c r="AN24">
        <v>0</v>
      </c>
      <c r="AP24">
        <v>0</v>
      </c>
      <c r="AQ24">
        <v>0</v>
      </c>
      <c r="AR24">
        <v>0</v>
      </c>
      <c r="AT24" t="s">
        <v>82</v>
      </c>
      <c r="AU24">
        <v>0</v>
      </c>
      <c r="AV24">
        <v>0</v>
      </c>
      <c r="AW24">
        <v>0</v>
      </c>
      <c r="AY24">
        <v>0</v>
      </c>
      <c r="AZ24">
        <v>0</v>
      </c>
      <c r="BA24">
        <v>0</v>
      </c>
    </row>
    <row r="25" spans="1:53" ht="18" customHeight="1">
      <c r="A25" t="s">
        <v>1</v>
      </c>
      <c r="B25" s="67" t="s">
        <v>252</v>
      </c>
      <c r="C25" s="253">
        <v>3550</v>
      </c>
      <c r="D25" s="86" t="s">
        <v>119</v>
      </c>
      <c r="E25" s="253">
        <v>254131</v>
      </c>
      <c r="F25" s="70" t="s">
        <v>124</v>
      </c>
      <c r="G25" s="78">
        <v>106</v>
      </c>
      <c r="H25" s="1"/>
      <c r="I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K25" t="s">
        <v>83</v>
      </c>
      <c r="AL25">
        <v>0</v>
      </c>
      <c r="AM25">
        <v>0</v>
      </c>
      <c r="AN25">
        <v>0</v>
      </c>
      <c r="AP25">
        <v>0</v>
      </c>
      <c r="AQ25">
        <v>0</v>
      </c>
      <c r="AR25">
        <v>0</v>
      </c>
      <c r="AT25" t="s">
        <v>83</v>
      </c>
      <c r="AU25">
        <v>0</v>
      </c>
      <c r="AV25">
        <v>0</v>
      </c>
      <c r="AW25">
        <v>0</v>
      </c>
      <c r="AY25">
        <v>0</v>
      </c>
      <c r="AZ25">
        <v>0</v>
      </c>
      <c r="BA25">
        <v>0</v>
      </c>
    </row>
    <row r="26" spans="1:53" ht="18" customHeight="1">
      <c r="B26" s="803" t="s">
        <v>351</v>
      </c>
      <c r="C26" s="814">
        <v>4056</v>
      </c>
      <c r="D26" s="809" t="s">
        <v>357</v>
      </c>
      <c r="E26" s="810"/>
      <c r="F26" s="810"/>
      <c r="G26" s="811"/>
      <c r="H26" s="1"/>
      <c r="I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K26" t="s">
        <v>84</v>
      </c>
      <c r="AL26">
        <v>0</v>
      </c>
      <c r="AM26">
        <v>0</v>
      </c>
      <c r="AN26">
        <v>0</v>
      </c>
      <c r="AP26">
        <v>0</v>
      </c>
      <c r="AQ26">
        <v>0</v>
      </c>
      <c r="AR26">
        <v>0</v>
      </c>
      <c r="AT26" t="s">
        <v>84</v>
      </c>
      <c r="AU26">
        <v>0</v>
      </c>
      <c r="AV26">
        <v>0</v>
      </c>
      <c r="AW26">
        <v>0</v>
      </c>
      <c r="AY26">
        <v>0</v>
      </c>
      <c r="AZ26">
        <v>0</v>
      </c>
      <c r="BA26">
        <v>0</v>
      </c>
    </row>
    <row r="27" spans="1:53" ht="18" customHeight="1">
      <c r="B27" s="803"/>
      <c r="C27" s="815"/>
      <c r="D27" s="812"/>
      <c r="E27" s="812"/>
      <c r="F27" s="812"/>
      <c r="G27" s="813"/>
      <c r="H27" s="1"/>
      <c r="I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K27" t="s">
        <v>85</v>
      </c>
      <c r="AL27">
        <v>27</v>
      </c>
      <c r="AM27">
        <v>0</v>
      </c>
      <c r="AN27">
        <v>27</v>
      </c>
      <c r="AP27">
        <v>7</v>
      </c>
      <c r="AQ27">
        <v>0</v>
      </c>
      <c r="AR27">
        <v>7</v>
      </c>
      <c r="AT27" t="s">
        <v>85</v>
      </c>
      <c r="AU27">
        <v>1</v>
      </c>
      <c r="AV27">
        <v>1</v>
      </c>
      <c r="AW27">
        <v>0</v>
      </c>
      <c r="AY27">
        <v>1</v>
      </c>
      <c r="AZ27">
        <v>1</v>
      </c>
      <c r="BA27">
        <v>0</v>
      </c>
    </row>
    <row r="28" spans="1:53">
      <c r="B28" s="831" t="s">
        <v>161</v>
      </c>
      <c r="C28" s="812"/>
      <c r="D28" s="812"/>
      <c r="E28" s="812"/>
      <c r="F28" s="812"/>
      <c r="G28" s="813"/>
      <c r="H28" s="1"/>
      <c r="I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K28" t="s">
        <v>86</v>
      </c>
      <c r="AL28">
        <v>0</v>
      </c>
      <c r="AM28">
        <v>0</v>
      </c>
      <c r="AN28">
        <v>0</v>
      </c>
      <c r="AP28">
        <v>0</v>
      </c>
      <c r="AQ28">
        <v>0</v>
      </c>
      <c r="AR28">
        <v>0</v>
      </c>
      <c r="AT28" t="s">
        <v>86</v>
      </c>
      <c r="AU28">
        <v>0</v>
      </c>
      <c r="AV28">
        <v>0</v>
      </c>
      <c r="AW28">
        <v>0</v>
      </c>
      <c r="AY28">
        <v>0</v>
      </c>
      <c r="AZ28">
        <v>0</v>
      </c>
      <c r="BA28">
        <v>0</v>
      </c>
    </row>
    <row r="29" spans="1:53" ht="13.5" thickBot="1">
      <c r="B29" s="832"/>
      <c r="C29" s="833"/>
      <c r="D29" s="833"/>
      <c r="E29" s="833"/>
      <c r="F29" s="833"/>
      <c r="G29" s="834"/>
      <c r="H29" s="1"/>
      <c r="I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K29" t="s">
        <v>87</v>
      </c>
      <c r="AL29">
        <v>2</v>
      </c>
      <c r="AM29">
        <v>0</v>
      </c>
      <c r="AN29">
        <v>2</v>
      </c>
      <c r="AP29">
        <v>2</v>
      </c>
      <c r="AQ29">
        <v>0</v>
      </c>
      <c r="AR29">
        <v>2</v>
      </c>
      <c r="AT29" t="s">
        <v>87</v>
      </c>
      <c r="AU29">
        <v>0</v>
      </c>
      <c r="AV29">
        <v>0</v>
      </c>
      <c r="AW29">
        <v>0</v>
      </c>
      <c r="AY29">
        <v>0</v>
      </c>
      <c r="AZ29">
        <v>0</v>
      </c>
      <c r="BA29">
        <v>0</v>
      </c>
    </row>
    <row r="30" spans="1:53">
      <c r="H30" s="1"/>
      <c r="I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K30" t="s">
        <v>88</v>
      </c>
      <c r="AL30">
        <v>0</v>
      </c>
      <c r="AM30">
        <v>0</v>
      </c>
      <c r="AN30">
        <v>0</v>
      </c>
      <c r="AP30">
        <v>0</v>
      </c>
      <c r="AQ30">
        <v>0</v>
      </c>
      <c r="AR30">
        <v>0</v>
      </c>
      <c r="AT30" t="s">
        <v>88</v>
      </c>
      <c r="AU30">
        <v>0</v>
      </c>
      <c r="AV30">
        <v>0</v>
      </c>
      <c r="AW30">
        <v>0</v>
      </c>
      <c r="AY30">
        <v>0</v>
      </c>
      <c r="AZ30">
        <v>0</v>
      </c>
      <c r="BA30">
        <v>0</v>
      </c>
    </row>
    <row r="31" spans="1:53">
      <c r="C31" t="s">
        <v>1</v>
      </c>
      <c r="D31" s="43"/>
      <c r="E31" s="44"/>
      <c r="F31" s="45" t="s">
        <v>1</v>
      </c>
      <c r="H31" s="1"/>
      <c r="I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53">
      <c r="D32" s="14" t="s">
        <v>1</v>
      </c>
      <c r="F32" s="14" t="s">
        <v>1</v>
      </c>
      <c r="H32" s="1"/>
      <c r="I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3:31">
      <c r="H33" s="1"/>
      <c r="I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3:31">
      <c r="H34" s="1"/>
      <c r="I34" s="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3:31">
      <c r="C35" s="42"/>
      <c r="D35" s="42"/>
      <c r="H35" s="1"/>
      <c r="I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3:31">
      <c r="C36" s="8"/>
      <c r="D36" s="8"/>
      <c r="H36" s="1"/>
      <c r="I36" s="1"/>
      <c r="L36" s="3"/>
      <c r="M36" s="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3:31" ht="15">
      <c r="C37" s="8"/>
      <c r="D37" s="8"/>
      <c r="H37" s="1"/>
      <c r="I37" s="1"/>
      <c r="L37" s="11"/>
      <c r="M37" s="3"/>
      <c r="N37" s="11"/>
      <c r="O37" s="11"/>
      <c r="P37" s="11"/>
      <c r="Q37" s="11"/>
      <c r="S37" s="11"/>
      <c r="T37" s="3"/>
      <c r="V37" s="3"/>
      <c r="W37" s="1"/>
      <c r="X37" s="1"/>
      <c r="Y37" s="1"/>
      <c r="Z37" s="1"/>
      <c r="AA37" s="1"/>
      <c r="AB37" s="1"/>
      <c r="AC37" s="1"/>
      <c r="AD37" s="1"/>
      <c r="AE37" s="1"/>
    </row>
    <row r="38" spans="3:31">
      <c r="C38" s="8"/>
      <c r="D38" s="8"/>
      <c r="H38" s="1"/>
      <c r="I38" s="1"/>
      <c r="L38" s="3"/>
      <c r="M38" s="3"/>
      <c r="N38" s="3"/>
      <c r="O38" s="3"/>
      <c r="P38" s="3"/>
      <c r="Q38" s="3"/>
      <c r="S38" s="3"/>
      <c r="T38" s="3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3:31">
      <c r="C39" s="8"/>
      <c r="D39" s="8"/>
      <c r="H39" s="1"/>
      <c r="I39" s="1"/>
      <c r="L39" s="3"/>
      <c r="M39" s="3"/>
      <c r="N39" s="3"/>
      <c r="O39" s="3"/>
      <c r="P39" s="3"/>
      <c r="Q39" s="3"/>
      <c r="S39" s="3"/>
      <c r="T39" s="3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3:31">
      <c r="C40" s="8"/>
      <c r="D40" s="8"/>
      <c r="H40" s="1"/>
      <c r="I40" s="1"/>
      <c r="L40" s="3"/>
      <c r="M40" s="3"/>
      <c r="N40" s="3"/>
      <c r="O40" s="3"/>
      <c r="P40" s="3"/>
      <c r="Q40" s="3"/>
      <c r="S40" s="3"/>
      <c r="T40" s="3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3:31">
      <c r="C41" s="8"/>
      <c r="D41" s="8"/>
      <c r="H41" s="1"/>
      <c r="I41" s="1"/>
      <c r="L41" s="3"/>
      <c r="M41" s="3"/>
      <c r="N41" s="3"/>
      <c r="O41" s="3"/>
      <c r="P41" s="3"/>
      <c r="Q41" s="3"/>
      <c r="S41" s="3"/>
      <c r="T41" s="3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3:31">
      <c r="C42" s="8"/>
      <c r="D42" s="8"/>
      <c r="H42" s="1"/>
      <c r="I42" s="1"/>
      <c r="J42" s="3"/>
      <c r="K42" s="3"/>
      <c r="L42" s="3"/>
      <c r="M42" s="3"/>
      <c r="N42" s="3"/>
      <c r="O42" s="3"/>
      <c r="P42" s="3"/>
      <c r="Q42" s="3"/>
      <c r="S42" s="3"/>
      <c r="T42" s="3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3:31">
      <c r="C43" s="8"/>
      <c r="D43" s="8"/>
      <c r="H43" s="1"/>
      <c r="I43" s="1"/>
      <c r="J43" s="1"/>
      <c r="K43" s="1"/>
      <c r="L43" s="1"/>
      <c r="M43" s="1"/>
      <c r="N43" s="1"/>
      <c r="O43" s="1"/>
      <c r="P43" s="1"/>
      <c r="Q43" s="1"/>
      <c r="S43" s="1"/>
      <c r="T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3:31">
      <c r="H44" s="1"/>
      <c r="I44" s="1"/>
      <c r="J44" s="1"/>
      <c r="K44" s="1"/>
      <c r="L44" s="1"/>
      <c r="M44" s="1"/>
      <c r="N44" s="1"/>
      <c r="O44" s="1"/>
      <c r="P44" s="1"/>
      <c r="Q44" s="1"/>
      <c r="S44" s="1"/>
      <c r="T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3:31"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3:31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3:31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3:31">
      <c r="J48" s="95"/>
      <c r="K48" s="95"/>
      <c r="L48" s="95"/>
      <c r="M48" s="95"/>
      <c r="N48" s="89"/>
      <c r="O48" s="96"/>
      <c r="P48" s="88"/>
      <c r="Q48" s="88"/>
      <c r="R48" s="88"/>
      <c r="S48" s="88"/>
      <c r="T48" s="88"/>
      <c r="U48" s="88"/>
    </row>
    <row r="49" spans="10:22">
      <c r="J49" s="95"/>
      <c r="K49" s="95"/>
      <c r="L49" s="95"/>
      <c r="M49" s="95"/>
      <c r="N49" s="89"/>
      <c r="O49" s="96"/>
      <c r="P49" s="88"/>
      <c r="Q49" s="88"/>
      <c r="R49" s="88"/>
      <c r="S49" s="88"/>
      <c r="T49" s="88"/>
      <c r="U49" s="88"/>
    </row>
    <row r="50" spans="10:22">
      <c r="J50" s="95"/>
      <c r="K50" s="95"/>
      <c r="L50" s="95"/>
      <c r="M50" s="95"/>
      <c r="N50" s="89"/>
      <c r="O50" s="96"/>
      <c r="P50" s="88"/>
      <c r="Q50" s="88"/>
      <c r="R50" s="88"/>
      <c r="S50" s="88"/>
      <c r="T50" s="88"/>
      <c r="U50" s="88"/>
    </row>
    <row r="51" spans="10:22">
      <c r="J51" s="95"/>
      <c r="K51" s="95"/>
      <c r="L51" s="95"/>
      <c r="M51" s="95"/>
      <c r="N51" s="89"/>
      <c r="O51" s="96"/>
      <c r="P51" s="97"/>
      <c r="Q51" s="89"/>
      <c r="R51" s="89"/>
      <c r="S51" s="96"/>
      <c r="T51" s="96"/>
      <c r="U51" s="89"/>
    </row>
    <row r="52" spans="10:22">
      <c r="J52" s="95"/>
      <c r="K52" s="95"/>
      <c r="L52" s="95"/>
      <c r="M52" s="95"/>
      <c r="N52" s="89"/>
      <c r="O52" s="96"/>
      <c r="P52" s="97"/>
      <c r="Q52" s="89"/>
      <c r="R52" s="89"/>
      <c r="S52" s="10"/>
      <c r="T52" s="10"/>
      <c r="U52" s="89"/>
    </row>
    <row r="53" spans="10:22">
      <c r="J53" s="95"/>
      <c r="K53" s="95"/>
      <c r="L53" s="95"/>
      <c r="M53" s="95"/>
      <c r="N53" s="89"/>
      <c r="O53" s="96"/>
      <c r="P53" s="97"/>
      <c r="Q53" s="89"/>
      <c r="R53" s="89"/>
      <c r="S53" s="98"/>
      <c r="T53" s="98"/>
      <c r="U53" s="89"/>
    </row>
    <row r="54" spans="10:22">
      <c r="J54" s="95"/>
      <c r="K54" s="95"/>
      <c r="L54" s="95"/>
      <c r="M54" s="95"/>
      <c r="N54" s="89"/>
      <c r="O54" s="96"/>
      <c r="P54" s="97"/>
      <c r="Q54" s="89"/>
      <c r="R54" s="89"/>
      <c r="S54" s="89"/>
      <c r="T54" s="89"/>
      <c r="U54" s="89"/>
    </row>
    <row r="55" spans="10:22">
      <c r="J55" s="1"/>
      <c r="K55" s="1"/>
      <c r="L55" s="1"/>
      <c r="M55" s="1"/>
      <c r="N55" s="1"/>
      <c r="O55" s="1"/>
      <c r="P55" s="10"/>
      <c r="Q55" s="10"/>
      <c r="R55" s="10"/>
      <c r="S55" s="10"/>
      <c r="T55" s="10"/>
      <c r="U55" s="10"/>
    </row>
    <row r="56" spans="10:22">
      <c r="J56" s="829"/>
      <c r="K56" s="830"/>
      <c r="L56" s="830"/>
      <c r="M56" s="830"/>
      <c r="N56" s="93"/>
      <c r="O56" s="93"/>
      <c r="P56" s="94"/>
      <c r="Q56" s="94"/>
      <c r="R56" s="94"/>
      <c r="S56" s="94"/>
      <c r="T56" s="94"/>
      <c r="U56" s="94"/>
    </row>
    <row r="57" spans="10:22">
      <c r="J57" s="22"/>
      <c r="K57" s="22"/>
      <c r="L57" s="22"/>
      <c r="M57" s="22"/>
      <c r="N57" s="23"/>
      <c r="O57" s="24"/>
      <c r="P57" s="25"/>
      <c r="Q57" s="25"/>
      <c r="R57" s="26"/>
      <c r="S57" s="25"/>
      <c r="T57" s="25"/>
      <c r="U57" s="25"/>
    </row>
    <row r="58" spans="10:22">
      <c r="J58" s="27"/>
      <c r="K58" s="27"/>
      <c r="L58" s="27"/>
      <c r="M58" s="27"/>
      <c r="N58" s="23"/>
      <c r="O58" s="24"/>
      <c r="P58" s="25"/>
      <c r="Q58" s="25"/>
      <c r="R58" s="26"/>
      <c r="S58" s="25"/>
      <c r="T58" s="25"/>
      <c r="U58" s="28"/>
    </row>
    <row r="59" spans="10:22">
      <c r="J59" s="27"/>
      <c r="K59" s="27"/>
      <c r="L59" s="27"/>
      <c r="M59" s="27"/>
      <c r="N59" s="23"/>
      <c r="O59" s="24"/>
      <c r="P59" s="25"/>
      <c r="Q59" s="25"/>
      <c r="R59" s="26"/>
      <c r="S59" s="25"/>
      <c r="T59" s="25"/>
      <c r="U59" s="25"/>
    </row>
    <row r="60" spans="10:22">
      <c r="J60" s="27"/>
      <c r="K60" s="27"/>
      <c r="L60" s="27"/>
      <c r="M60" s="27"/>
      <c r="N60" s="23"/>
      <c r="O60" s="24"/>
      <c r="P60" s="25"/>
      <c r="Q60" s="25"/>
      <c r="R60" s="26"/>
      <c r="S60" s="25"/>
      <c r="T60" s="25"/>
      <c r="U60" s="25"/>
    </row>
    <row r="61" spans="10:22">
      <c r="J61" s="22"/>
      <c r="K61" s="22"/>
      <c r="L61" s="22"/>
      <c r="M61" s="22"/>
      <c r="N61" s="23"/>
      <c r="O61" s="24"/>
      <c r="P61" s="25"/>
      <c r="Q61" s="25"/>
      <c r="R61" s="26"/>
      <c r="S61" s="25"/>
      <c r="T61" s="25"/>
      <c r="U61" s="25"/>
    </row>
    <row r="62" spans="10:22">
      <c r="J62" s="22"/>
      <c r="K62" s="22"/>
      <c r="L62" s="22"/>
      <c r="M62" s="22"/>
      <c r="N62" s="23"/>
      <c r="O62" s="24"/>
      <c r="P62" s="25"/>
      <c r="Q62" s="25"/>
      <c r="R62" s="26"/>
      <c r="S62" s="25"/>
      <c r="T62" s="25"/>
      <c r="U62" s="25"/>
    </row>
    <row r="63" spans="10:22">
      <c r="J63" s="36"/>
      <c r="K63" s="36"/>
      <c r="L63" s="36"/>
      <c r="M63" s="36"/>
      <c r="N63" s="37"/>
      <c r="O63" s="38"/>
      <c r="P63" s="39"/>
      <c r="Q63" s="39"/>
      <c r="R63" s="40"/>
      <c r="S63" s="39"/>
      <c r="T63" s="39"/>
      <c r="U63" s="39"/>
      <c r="V63" s="41"/>
    </row>
    <row r="64" spans="10:22">
      <c r="J64" s="22"/>
      <c r="K64" s="22"/>
      <c r="L64" s="22"/>
      <c r="M64" s="22"/>
      <c r="N64" s="29"/>
      <c r="O64" s="30"/>
      <c r="P64" s="31"/>
      <c r="Q64" s="31"/>
      <c r="R64" s="32"/>
      <c r="S64" s="31"/>
      <c r="T64" s="31"/>
      <c r="U64" s="31"/>
    </row>
    <row r="65" spans="10:21">
      <c r="J65" s="735"/>
      <c r="K65" s="735"/>
      <c r="L65" s="735"/>
      <c r="M65" s="735"/>
      <c r="N65" s="33"/>
      <c r="O65" s="33"/>
      <c r="P65" s="18"/>
      <c r="Q65" s="18"/>
      <c r="R65" s="18"/>
      <c r="S65" s="18"/>
      <c r="T65" s="18"/>
      <c r="U65" s="18"/>
    </row>
    <row r="66" spans="10:21"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34"/>
    </row>
    <row r="67" spans="10:21">
      <c r="J67" s="35"/>
      <c r="K67" s="27"/>
      <c r="L67" s="27"/>
      <c r="M67" s="750"/>
      <c r="N67" s="750"/>
      <c r="O67" s="750"/>
      <c r="P67" s="751"/>
      <c r="Q67" s="751"/>
      <c r="R67" s="751"/>
      <c r="S67" s="751"/>
      <c r="T67" s="751"/>
      <c r="U67" s="751"/>
    </row>
  </sheetData>
  <mergeCells count="25">
    <mergeCell ref="D13:E13"/>
    <mergeCell ref="F11:G11"/>
    <mergeCell ref="F8:G8"/>
    <mergeCell ref="M67:U67"/>
    <mergeCell ref="J65:M65"/>
    <mergeCell ref="J56:M56"/>
    <mergeCell ref="B28:G29"/>
    <mergeCell ref="B21:C21"/>
    <mergeCell ref="B22:B23"/>
    <mergeCell ref="B5:G5"/>
    <mergeCell ref="F16:G16"/>
    <mergeCell ref="F21:G21"/>
    <mergeCell ref="B26:B27"/>
    <mergeCell ref="C22:C23"/>
    <mergeCell ref="D19:E19"/>
    <mergeCell ref="F24:G24"/>
    <mergeCell ref="D26:G27"/>
    <mergeCell ref="C26:C27"/>
    <mergeCell ref="D7:E7"/>
    <mergeCell ref="F6:G6"/>
    <mergeCell ref="F7:G7"/>
    <mergeCell ref="B7:C7"/>
    <mergeCell ref="B15:C15"/>
    <mergeCell ref="D10:D11"/>
    <mergeCell ref="E10:E11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39"/>
  </sheetPr>
  <dimension ref="A1:L29"/>
  <sheetViews>
    <sheetView workbookViewId="0">
      <selection activeCell="D26" sqref="D26"/>
    </sheetView>
  </sheetViews>
  <sheetFormatPr baseColWidth="10" defaultRowHeight="12.75"/>
  <cols>
    <col min="2" max="2" width="13.85546875" customWidth="1"/>
    <col min="3" max="5" width="16.28515625" customWidth="1"/>
    <col min="6" max="6" width="23.5703125" customWidth="1"/>
    <col min="7" max="7" width="7.140625" customWidth="1"/>
    <col min="8" max="8" width="10.42578125" customWidth="1"/>
    <col min="9" max="9" width="6.42578125" customWidth="1"/>
    <col min="10" max="10" width="10.140625" customWidth="1"/>
  </cols>
  <sheetData>
    <row r="1" spans="1:10" ht="13.5" thickBot="1">
      <c r="A1" t="s">
        <v>1</v>
      </c>
    </row>
    <row r="2" spans="1:10" ht="23.25" customHeight="1">
      <c r="B2" s="841" t="s">
        <v>18</v>
      </c>
      <c r="C2" s="842"/>
      <c r="D2" s="858" t="s">
        <v>17</v>
      </c>
      <c r="E2" s="859"/>
      <c r="F2" s="859"/>
      <c r="G2" s="860" t="s">
        <v>13</v>
      </c>
      <c r="H2" s="860"/>
      <c r="I2" s="860"/>
      <c r="J2" s="861"/>
    </row>
    <row r="3" spans="1:10" ht="15" customHeight="1">
      <c r="B3" s="105"/>
      <c r="C3" s="298"/>
      <c r="D3" s="707" t="s">
        <v>44</v>
      </c>
      <c r="E3" s="708"/>
      <c r="F3" s="154" t="s">
        <v>404</v>
      </c>
      <c r="G3" s="379" t="s">
        <v>11</v>
      </c>
      <c r="H3" s="380" t="s">
        <v>12</v>
      </c>
      <c r="I3" s="362" t="s">
        <v>11</v>
      </c>
      <c r="J3" s="381" t="s">
        <v>12</v>
      </c>
    </row>
    <row r="4" spans="1:10" ht="15" customHeight="1">
      <c r="B4" s="105"/>
      <c r="C4" s="298"/>
      <c r="D4" s="707" t="s">
        <v>359</v>
      </c>
      <c r="E4" s="708"/>
      <c r="F4" s="132" t="s">
        <v>366</v>
      </c>
      <c r="G4" s="134">
        <v>2010</v>
      </c>
      <c r="H4" s="135">
        <v>81015.880143129776</v>
      </c>
      <c r="I4" s="136">
        <v>2014</v>
      </c>
      <c r="J4" s="137">
        <v>88889.990656511</v>
      </c>
    </row>
    <row r="5" spans="1:10" ht="15" customHeight="1">
      <c r="B5" s="105"/>
      <c r="C5" s="298"/>
      <c r="D5" s="790" t="s">
        <v>46</v>
      </c>
      <c r="E5" s="791"/>
      <c r="F5" s="132" t="s">
        <v>367</v>
      </c>
      <c r="G5" s="134">
        <v>2011</v>
      </c>
      <c r="H5" s="135">
        <v>82778.568170787243</v>
      </c>
      <c r="I5" s="136">
        <v>2015</v>
      </c>
      <c r="J5" s="138">
        <v>91099.285630980172</v>
      </c>
    </row>
    <row r="6" spans="1:10" ht="15" customHeight="1">
      <c r="B6" s="105"/>
      <c r="C6" s="298"/>
      <c r="D6" s="707" t="s">
        <v>389</v>
      </c>
      <c r="E6" s="708"/>
      <c r="F6" s="132" t="s">
        <v>204</v>
      </c>
      <c r="G6" s="134">
        <v>2012</v>
      </c>
      <c r="H6" s="135">
        <v>84706.245852968452</v>
      </c>
      <c r="I6" s="136">
        <v>2016</v>
      </c>
      <c r="J6" s="138">
        <v>93362.529064209419</v>
      </c>
    </row>
    <row r="7" spans="1:10" ht="15" customHeight="1">
      <c r="B7" s="105"/>
      <c r="C7" s="298"/>
      <c r="D7" s="300" t="s">
        <v>390</v>
      </c>
      <c r="E7" s="301"/>
      <c r="F7" s="139">
        <v>24147</v>
      </c>
      <c r="G7" s="140">
        <v>2013</v>
      </c>
      <c r="H7" s="135">
        <v>86751.94538617364</v>
      </c>
      <c r="I7" s="136">
        <v>2017</v>
      </c>
      <c r="J7" s="138">
        <v>95667.907746293917</v>
      </c>
    </row>
    <row r="8" spans="1:10" ht="15" customHeight="1">
      <c r="B8" s="105"/>
      <c r="C8" s="298"/>
      <c r="D8" s="300" t="s">
        <v>47</v>
      </c>
      <c r="E8" s="301"/>
      <c r="F8" s="132">
        <v>3.6</v>
      </c>
      <c r="G8" s="176"/>
      <c r="H8" s="177"/>
      <c r="I8" s="177"/>
      <c r="J8" s="187"/>
    </row>
    <row r="9" spans="1:10" ht="15" customHeight="1">
      <c r="B9" s="105"/>
      <c r="C9" s="298"/>
      <c r="D9" s="707" t="s">
        <v>406</v>
      </c>
      <c r="E9" s="708"/>
      <c r="F9" s="382" t="s">
        <v>405</v>
      </c>
      <c r="G9" s="721" t="s">
        <v>310</v>
      </c>
      <c r="H9" s="722"/>
      <c r="I9" s="722"/>
      <c r="J9" s="723"/>
    </row>
    <row r="10" spans="1:10" ht="15" customHeight="1" thickBot="1">
      <c r="B10" s="105"/>
      <c r="C10" s="298"/>
      <c r="D10" s="854" t="s">
        <v>48</v>
      </c>
      <c r="E10" s="855"/>
      <c r="F10" s="383" t="s">
        <v>3</v>
      </c>
      <c r="G10" s="721"/>
      <c r="H10" s="722"/>
      <c r="I10" s="722"/>
      <c r="J10" s="723"/>
    </row>
    <row r="11" spans="1:10" ht="15" customHeight="1" thickBot="1">
      <c r="B11" s="105"/>
      <c r="C11" s="298"/>
      <c r="D11" s="846" t="s">
        <v>360</v>
      </c>
      <c r="E11" s="847"/>
      <c r="F11" s="848"/>
      <c r="G11" s="693" t="s">
        <v>311</v>
      </c>
      <c r="H11" s="694"/>
      <c r="I11" s="694"/>
      <c r="J11" s="695"/>
    </row>
    <row r="12" spans="1:10">
      <c r="B12" s="105"/>
      <c r="C12" s="298"/>
      <c r="D12" s="101"/>
      <c r="E12" s="101"/>
      <c r="F12" s="101"/>
      <c r="G12" s="292"/>
      <c r="H12" s="292"/>
      <c r="I12" s="292"/>
      <c r="J12" s="302"/>
    </row>
    <row r="13" spans="1:10" ht="18" customHeight="1">
      <c r="B13" s="849" t="s">
        <v>250</v>
      </c>
      <c r="C13" s="850"/>
      <c r="D13" s="850"/>
      <c r="E13" s="851"/>
      <c r="F13" s="852" t="s">
        <v>449</v>
      </c>
      <c r="G13" s="850"/>
      <c r="H13" s="850"/>
      <c r="I13" s="850"/>
      <c r="J13" s="853"/>
    </row>
    <row r="14" spans="1:10" ht="18" customHeight="1">
      <c r="B14" s="116" t="s">
        <v>4</v>
      </c>
      <c r="C14" s="295">
        <v>1990</v>
      </c>
      <c r="D14" s="295">
        <v>2000</v>
      </c>
      <c r="E14" s="295">
        <v>2010</v>
      </c>
      <c r="F14" s="298"/>
      <c r="G14" s="298"/>
      <c r="H14" s="298"/>
      <c r="I14" s="298"/>
      <c r="J14" s="107"/>
    </row>
    <row r="15" spans="1:10" ht="18" customHeight="1">
      <c r="B15" s="80" t="s">
        <v>18</v>
      </c>
      <c r="C15" s="118">
        <v>33884</v>
      </c>
      <c r="D15" s="118">
        <v>59225</v>
      </c>
      <c r="E15" s="118">
        <v>77236</v>
      </c>
      <c r="F15" s="298"/>
      <c r="G15" s="298"/>
      <c r="H15" s="298"/>
      <c r="I15" s="298"/>
      <c r="J15" s="107"/>
    </row>
    <row r="16" spans="1:10" ht="18" customHeight="1">
      <c r="B16" s="80" t="s">
        <v>215</v>
      </c>
      <c r="C16" s="118">
        <v>11019</v>
      </c>
      <c r="D16" s="118">
        <v>866</v>
      </c>
      <c r="E16" s="118">
        <v>746</v>
      </c>
      <c r="F16" s="298"/>
      <c r="G16" s="298"/>
      <c r="H16" s="298"/>
      <c r="I16" s="298"/>
      <c r="J16" s="107"/>
    </row>
    <row r="17" spans="2:12" ht="18" customHeight="1">
      <c r="B17" s="80" t="s">
        <v>217</v>
      </c>
      <c r="C17" s="118" t="s">
        <v>213</v>
      </c>
      <c r="D17" s="118" t="s">
        <v>213</v>
      </c>
      <c r="E17" s="118">
        <v>211</v>
      </c>
      <c r="F17" s="298"/>
      <c r="G17" s="298"/>
      <c r="H17" s="298"/>
      <c r="I17" s="298"/>
      <c r="J17" s="107"/>
    </row>
    <row r="18" spans="2:12" ht="18" customHeight="1">
      <c r="B18" s="80" t="s">
        <v>216</v>
      </c>
      <c r="C18" s="118">
        <v>15</v>
      </c>
      <c r="D18" s="118">
        <v>38</v>
      </c>
      <c r="E18" s="118">
        <v>154</v>
      </c>
      <c r="F18" s="298"/>
      <c r="G18" s="298"/>
      <c r="H18" s="298"/>
      <c r="I18" s="298"/>
      <c r="J18" s="107"/>
    </row>
    <row r="19" spans="2:12" ht="18" customHeight="1">
      <c r="B19" s="116" t="s">
        <v>10</v>
      </c>
      <c r="C19" s="159">
        <f>SUM(C15:C18)</f>
        <v>44918</v>
      </c>
      <c r="D19" s="159">
        <f>SUM(D15:D18)</f>
        <v>60129</v>
      </c>
      <c r="E19" s="384">
        <v>79535</v>
      </c>
      <c r="F19" s="298"/>
      <c r="G19" s="298"/>
      <c r="H19" s="298"/>
      <c r="I19" s="298"/>
      <c r="J19" s="107"/>
    </row>
    <row r="20" spans="2:12" ht="18" customHeight="1" thickBot="1">
      <c r="B20" s="160" t="s">
        <v>43</v>
      </c>
      <c r="C20" s="385"/>
      <c r="D20" s="385"/>
      <c r="E20" s="161"/>
      <c r="F20" s="298"/>
      <c r="G20" s="298"/>
      <c r="H20" s="298"/>
      <c r="I20" s="298"/>
      <c r="J20" s="107"/>
    </row>
    <row r="21" spans="2:12" ht="14.25" customHeight="1" thickBot="1">
      <c r="B21" s="838" t="s">
        <v>241</v>
      </c>
      <c r="C21" s="839"/>
      <c r="D21" s="839"/>
      <c r="E21" s="840"/>
      <c r="F21" s="298"/>
      <c r="G21" s="298"/>
      <c r="H21" s="298"/>
      <c r="I21" s="298"/>
      <c r="J21" s="107"/>
    </row>
    <row r="22" spans="2:12" ht="30.75" customHeight="1">
      <c r="B22" s="121" t="s">
        <v>11</v>
      </c>
      <c r="C22" s="122" t="s">
        <v>15</v>
      </c>
      <c r="D22" s="166" t="s">
        <v>37</v>
      </c>
      <c r="E22" s="188" t="s">
        <v>402</v>
      </c>
      <c r="F22" s="298"/>
      <c r="G22" s="298"/>
      <c r="H22" s="298"/>
      <c r="I22" s="298"/>
      <c r="J22" s="107"/>
    </row>
    <row r="23" spans="2:12" ht="18" customHeight="1">
      <c r="B23" s="148">
        <v>1980</v>
      </c>
      <c r="C23" s="149">
        <v>4911</v>
      </c>
      <c r="D23" s="375">
        <v>4.7300000000000004</v>
      </c>
      <c r="E23" s="386"/>
      <c r="F23" s="298"/>
      <c r="G23" s="298"/>
      <c r="H23" s="298"/>
      <c r="I23" s="298"/>
      <c r="J23" s="107"/>
    </row>
    <row r="24" spans="2:12" ht="18" customHeight="1">
      <c r="B24" s="148">
        <v>1990</v>
      </c>
      <c r="C24" s="149">
        <v>9773</v>
      </c>
      <c r="D24" s="375">
        <v>4.03</v>
      </c>
      <c r="E24" s="386"/>
      <c r="F24" s="298"/>
      <c r="G24" s="298"/>
      <c r="H24" s="298"/>
      <c r="I24" s="298"/>
      <c r="J24" s="107"/>
    </row>
    <row r="25" spans="2:12" ht="18" customHeight="1">
      <c r="B25" s="148">
        <v>2000</v>
      </c>
      <c r="C25" s="149">
        <v>14726</v>
      </c>
      <c r="D25" s="375">
        <v>4.59</v>
      </c>
      <c r="E25" s="320">
        <v>10.5</v>
      </c>
      <c r="F25" s="298"/>
      <c r="G25" s="298"/>
      <c r="H25" s="298"/>
      <c r="I25" s="298"/>
      <c r="J25" s="107"/>
      <c r="K25" s="49" t="s">
        <v>1</v>
      </c>
      <c r="L25">
        <v>21311</v>
      </c>
    </row>
    <row r="26" spans="2:12" ht="18" customHeight="1">
      <c r="B26" s="148">
        <v>2010</v>
      </c>
      <c r="C26" s="149">
        <v>21921</v>
      </c>
      <c r="D26" s="375">
        <v>3.6</v>
      </c>
      <c r="E26" s="320">
        <v>1.3</v>
      </c>
      <c r="F26" s="298"/>
      <c r="G26" s="298"/>
      <c r="H26" s="298"/>
      <c r="I26" s="298"/>
      <c r="J26" s="107"/>
    </row>
    <row r="27" spans="2:12" ht="18" customHeight="1" thickBot="1">
      <c r="B27" s="150">
        <v>2015</v>
      </c>
      <c r="C27" s="151">
        <v>24147</v>
      </c>
      <c r="D27" s="387">
        <v>3.6</v>
      </c>
      <c r="E27" s="321">
        <v>0.8</v>
      </c>
      <c r="F27" s="298"/>
      <c r="G27" s="298"/>
      <c r="H27" s="298"/>
      <c r="I27" s="298"/>
      <c r="J27" s="107"/>
      <c r="L27">
        <f>L25*100/C26</f>
        <v>97.217280233565987</v>
      </c>
    </row>
    <row r="28" spans="2:12" ht="14.25" customHeight="1">
      <c r="B28" s="856" t="s">
        <v>16</v>
      </c>
      <c r="C28" s="857"/>
      <c r="D28" s="857"/>
      <c r="E28" s="857"/>
      <c r="F28" s="843" t="s">
        <v>1</v>
      </c>
      <c r="G28" s="844"/>
      <c r="H28" s="844"/>
      <c r="I28" s="844"/>
      <c r="J28" s="845"/>
    </row>
    <row r="29" spans="2:12" ht="14.25" customHeight="1" thickBot="1">
      <c r="B29" s="836" t="s">
        <v>407</v>
      </c>
      <c r="C29" s="837"/>
      <c r="D29" s="837"/>
      <c r="E29" s="837"/>
      <c r="F29" s="388"/>
      <c r="G29" s="388"/>
      <c r="H29" s="388"/>
      <c r="I29" s="388"/>
      <c r="J29" s="389"/>
      <c r="L29">
        <v>286</v>
      </c>
    </row>
  </sheetData>
  <mergeCells count="18">
    <mergeCell ref="G11:J11"/>
    <mergeCell ref="G2:J2"/>
    <mergeCell ref="B29:E29"/>
    <mergeCell ref="B21:E21"/>
    <mergeCell ref="B2:C2"/>
    <mergeCell ref="F28:J28"/>
    <mergeCell ref="D5:E5"/>
    <mergeCell ref="D6:E6"/>
    <mergeCell ref="D9:E9"/>
    <mergeCell ref="D11:F11"/>
    <mergeCell ref="B13:E13"/>
    <mergeCell ref="G9:J10"/>
    <mergeCell ref="F13:J13"/>
    <mergeCell ref="D10:E10"/>
    <mergeCell ref="B28:E28"/>
    <mergeCell ref="D3:E3"/>
    <mergeCell ref="D2:F2"/>
    <mergeCell ref="D4:E4"/>
  </mergeCells>
  <phoneticPr fontId="3" type="noConversion"/>
  <pageMargins left="0.75" right="0.75" top="1" bottom="1" header="0" footer="0"/>
  <pageSetup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2:AE67"/>
  <sheetViews>
    <sheetView workbookViewId="0">
      <selection activeCell="D21" sqref="D21"/>
    </sheetView>
  </sheetViews>
  <sheetFormatPr baseColWidth="10" defaultRowHeight="12.75"/>
  <cols>
    <col min="2" max="2" width="34.28515625" customWidth="1"/>
    <col min="3" max="3" width="8.5703125" customWidth="1"/>
    <col min="4" max="4" width="33.140625" customWidth="1"/>
    <col min="5" max="5" width="8.85546875" customWidth="1"/>
    <col min="6" max="6" width="29" customWidth="1"/>
    <col min="7" max="7" width="11.7109375" customWidth="1"/>
    <col min="8" max="8" width="3.5703125" customWidth="1"/>
    <col min="9" max="9" width="7.28515625" customWidth="1"/>
    <col min="10" max="10" width="20.140625" bestFit="1" customWidth="1"/>
    <col min="11" max="11" width="9.85546875" customWidth="1"/>
    <col min="12" max="15" width="11.7109375" bestFit="1" customWidth="1"/>
    <col min="16" max="16" width="13.7109375" customWidth="1"/>
    <col min="17" max="17" width="18.85546875" customWidth="1"/>
    <col min="18" max="18" width="16.5703125" bestFit="1" customWidth="1"/>
    <col min="19" max="19" width="17.85546875" bestFit="1" customWidth="1"/>
    <col min="20" max="20" width="14.7109375" bestFit="1" customWidth="1"/>
    <col min="21" max="21" width="16.42578125" bestFit="1" customWidth="1"/>
    <col min="46" max="46" width="22.85546875" customWidth="1"/>
  </cols>
  <sheetData>
    <row r="2" spans="2:31">
      <c r="F2" t="s">
        <v>1</v>
      </c>
    </row>
    <row r="3" spans="2:31" ht="13.5" thickBot="1"/>
    <row r="4" spans="2:31" ht="23.25" customHeight="1">
      <c r="B4" s="862" t="s">
        <v>139</v>
      </c>
      <c r="C4" s="863"/>
      <c r="D4" s="863"/>
      <c r="E4" s="863"/>
      <c r="F4" s="863"/>
      <c r="G4" s="864"/>
    </row>
    <row r="5" spans="2:31" ht="18" customHeight="1">
      <c r="B5" s="764" t="s">
        <v>0</v>
      </c>
      <c r="C5" s="765"/>
      <c r="D5" s="765"/>
      <c r="E5" s="765"/>
      <c r="F5" s="765"/>
      <c r="G5" s="766"/>
    </row>
    <row r="6" spans="2:31" ht="18" customHeight="1" thickBot="1">
      <c r="B6" s="356" t="s">
        <v>434</v>
      </c>
      <c r="C6" s="264">
        <v>3719</v>
      </c>
      <c r="D6" s="358" t="s">
        <v>130</v>
      </c>
      <c r="E6" s="359">
        <v>25028</v>
      </c>
      <c r="F6" s="881" t="s">
        <v>338</v>
      </c>
      <c r="G6" s="882"/>
    </row>
    <row r="7" spans="2:31" ht="18" customHeight="1">
      <c r="B7" s="865" t="s">
        <v>92</v>
      </c>
      <c r="C7" s="866"/>
      <c r="D7" s="885" t="s">
        <v>249</v>
      </c>
      <c r="E7" s="885"/>
      <c r="F7" s="870" t="s">
        <v>116</v>
      </c>
      <c r="G7" s="871"/>
    </row>
    <row r="8" spans="2:31" ht="18" customHeight="1">
      <c r="B8" s="67" t="s">
        <v>114</v>
      </c>
      <c r="C8" s="286">
        <v>90</v>
      </c>
      <c r="D8" s="312" t="s">
        <v>1</v>
      </c>
      <c r="E8" s="69"/>
      <c r="F8" s="801" t="s">
        <v>1</v>
      </c>
      <c r="G8" s="802"/>
    </row>
    <row r="9" spans="2:31" ht="18" customHeight="1">
      <c r="B9" s="67" t="s">
        <v>336</v>
      </c>
      <c r="C9" s="264">
        <v>2603</v>
      </c>
      <c r="D9" s="312" t="s">
        <v>171</v>
      </c>
      <c r="E9" s="261" t="s">
        <v>128</v>
      </c>
      <c r="F9" s="70" t="s">
        <v>107</v>
      </c>
      <c r="G9" s="265">
        <v>23256</v>
      </c>
    </row>
    <row r="10" spans="2:31" ht="18" customHeight="1">
      <c r="B10" s="72" t="s">
        <v>96</v>
      </c>
      <c r="C10" s="73">
        <v>1</v>
      </c>
      <c r="D10" s="825" t="s">
        <v>316</v>
      </c>
      <c r="E10" s="826">
        <v>0</v>
      </c>
      <c r="F10" s="67" t="s">
        <v>336</v>
      </c>
      <c r="G10" s="265">
        <v>6116172</v>
      </c>
      <c r="J10" s="59" t="s">
        <v>1</v>
      </c>
    </row>
    <row r="11" spans="2:31" ht="18" customHeight="1">
      <c r="B11" s="72" t="s">
        <v>97</v>
      </c>
      <c r="C11" s="73">
        <v>120</v>
      </c>
      <c r="D11" s="825"/>
      <c r="E11" s="827"/>
      <c r="F11" s="883" t="s">
        <v>293</v>
      </c>
      <c r="G11" s="884"/>
    </row>
    <row r="12" spans="2:31" ht="18" customHeight="1">
      <c r="B12" s="72" t="s">
        <v>156</v>
      </c>
      <c r="C12" s="73">
        <v>320</v>
      </c>
      <c r="D12" s="74" t="s">
        <v>101</v>
      </c>
      <c r="E12" s="262">
        <v>0</v>
      </c>
      <c r="F12" s="70" t="s">
        <v>113</v>
      </c>
      <c r="G12" s="75">
        <v>47</v>
      </c>
    </row>
    <row r="13" spans="2:31" ht="18" customHeight="1">
      <c r="B13" s="76" t="s">
        <v>99</v>
      </c>
      <c r="C13" s="77">
        <v>7012</v>
      </c>
      <c r="D13" s="872" t="s">
        <v>285</v>
      </c>
      <c r="E13" s="872"/>
      <c r="F13" s="70" t="s">
        <v>112</v>
      </c>
      <c r="G13" s="78">
        <v>4070</v>
      </c>
    </row>
    <row r="14" spans="2:31" ht="18" customHeight="1">
      <c r="B14" s="76" t="s">
        <v>131</v>
      </c>
      <c r="C14" s="77">
        <v>5700</v>
      </c>
      <c r="D14" s="312" t="s">
        <v>108</v>
      </c>
      <c r="E14" s="290">
        <v>104.9</v>
      </c>
      <c r="F14" s="70" t="s">
        <v>105</v>
      </c>
      <c r="G14" s="79">
        <v>585086</v>
      </c>
    </row>
    <row r="15" spans="2:31" ht="18" customHeight="1">
      <c r="B15" s="867" t="s">
        <v>273</v>
      </c>
      <c r="C15" s="868"/>
      <c r="D15" s="312" t="s">
        <v>300</v>
      </c>
      <c r="E15" s="69">
        <v>10182.200000000001</v>
      </c>
      <c r="F15" s="70" t="s">
        <v>172</v>
      </c>
      <c r="G15" s="78">
        <v>3404500</v>
      </c>
      <c r="H15" s="1"/>
      <c r="I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2:31" ht="18" customHeight="1">
      <c r="B16" s="76" t="s">
        <v>277</v>
      </c>
      <c r="C16" s="77">
        <v>17</v>
      </c>
      <c r="D16" s="74" t="s">
        <v>103</v>
      </c>
      <c r="E16" s="290">
        <v>181</v>
      </c>
      <c r="F16" s="883" t="s">
        <v>63</v>
      </c>
      <c r="G16" s="884"/>
      <c r="H16" s="1"/>
      <c r="I16" s="2"/>
      <c r="L16" s="2"/>
      <c r="M16" s="2"/>
      <c r="N16" s="2"/>
      <c r="O16" s="1"/>
      <c r="P16" s="2"/>
      <c r="Q16" s="2"/>
      <c r="R16" s="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8" customHeight="1">
      <c r="B17" s="80" t="s">
        <v>278</v>
      </c>
      <c r="C17" s="286">
        <v>48</v>
      </c>
      <c r="D17" s="74" t="s">
        <v>305</v>
      </c>
      <c r="E17" s="290">
        <v>54</v>
      </c>
      <c r="F17" s="81" t="s">
        <v>190</v>
      </c>
      <c r="G17" s="78">
        <v>2</v>
      </c>
      <c r="H17" s="1"/>
      <c r="I17" s="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8" customHeight="1">
      <c r="B18" s="82" t="s">
        <v>350</v>
      </c>
      <c r="C18" s="299">
        <v>0</v>
      </c>
      <c r="D18" s="70" t="s">
        <v>104</v>
      </c>
      <c r="E18" s="290">
        <v>2</v>
      </c>
      <c r="F18" s="81" t="s">
        <v>354</v>
      </c>
      <c r="G18" s="78">
        <v>6</v>
      </c>
      <c r="H18" s="1"/>
      <c r="I18" s="2"/>
      <c r="L18" s="9"/>
      <c r="M18" s="9"/>
      <c r="N18" s="9"/>
      <c r="O18" s="9"/>
      <c r="P18" s="9"/>
      <c r="Q18" s="9"/>
      <c r="R18" s="9"/>
      <c r="S18" s="9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8" customHeight="1">
      <c r="B19" s="72" t="s">
        <v>349</v>
      </c>
      <c r="C19" s="83">
        <v>21.5</v>
      </c>
      <c r="D19" s="869" t="s">
        <v>115</v>
      </c>
      <c r="E19" s="869"/>
      <c r="F19" s="81" t="s">
        <v>191</v>
      </c>
      <c r="G19" s="78">
        <v>239810</v>
      </c>
      <c r="H19" s="1"/>
      <c r="I19" s="2"/>
      <c r="L19" s="9"/>
      <c r="M19" s="9"/>
      <c r="N19" s="9"/>
      <c r="O19" s="9"/>
      <c r="P19" s="9"/>
      <c r="Q19" s="9"/>
      <c r="R19" s="9"/>
      <c r="S19" s="9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8" customHeight="1">
      <c r="B20" s="72" t="s">
        <v>275</v>
      </c>
      <c r="C20" s="84">
        <v>0</v>
      </c>
      <c r="D20" s="70" t="s">
        <v>109</v>
      </c>
      <c r="E20" s="264">
        <v>1682</v>
      </c>
      <c r="F20" s="70" t="s">
        <v>192</v>
      </c>
      <c r="G20" s="78">
        <v>182</v>
      </c>
      <c r="H20" s="1"/>
      <c r="I20" s="2"/>
      <c r="L20" s="9"/>
      <c r="M20" s="9"/>
      <c r="N20" s="9"/>
      <c r="O20" s="9"/>
      <c r="P20" s="9"/>
      <c r="Q20" s="9"/>
      <c r="R20" s="9"/>
      <c r="S20" s="9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8" customHeight="1">
      <c r="B21" s="890" t="s">
        <v>272</v>
      </c>
      <c r="C21" s="885"/>
      <c r="D21" s="67" t="s">
        <v>336</v>
      </c>
      <c r="E21" s="264">
        <v>1854011</v>
      </c>
      <c r="F21" s="883" t="s">
        <v>120</v>
      </c>
      <c r="G21" s="884"/>
      <c r="H21" s="1"/>
      <c r="I21" s="2"/>
      <c r="L21" s="9"/>
      <c r="M21" s="9"/>
      <c r="N21" s="9"/>
      <c r="O21" s="9"/>
      <c r="P21" s="9"/>
      <c r="Q21" s="9"/>
      <c r="R21" s="9"/>
      <c r="S21" s="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8" customHeight="1">
      <c r="B22" s="803" t="s">
        <v>283</v>
      </c>
      <c r="C22" s="804" t="s">
        <v>128</v>
      </c>
      <c r="D22" s="70" t="s">
        <v>117</v>
      </c>
      <c r="E22" s="286">
        <v>0</v>
      </c>
      <c r="F22" s="81" t="s">
        <v>121</v>
      </c>
      <c r="G22" s="78">
        <v>65</v>
      </c>
      <c r="H22" s="1"/>
      <c r="I22" s="1"/>
      <c r="L22" s="9"/>
      <c r="M22" s="9"/>
      <c r="N22" s="9"/>
      <c r="O22" s="9"/>
      <c r="P22" s="9"/>
      <c r="Q22" s="9"/>
      <c r="R22" s="9"/>
      <c r="S22" s="9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8" customHeight="1" thickBot="1">
      <c r="B23" s="803"/>
      <c r="C23" s="805"/>
      <c r="D23" s="81" t="s">
        <v>118</v>
      </c>
      <c r="E23" s="73">
        <v>0</v>
      </c>
      <c r="F23" s="266" t="s">
        <v>122</v>
      </c>
      <c r="G23" s="267">
        <v>0</v>
      </c>
      <c r="H23" s="1"/>
      <c r="I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8" customHeight="1" thickBot="1">
      <c r="B24" s="67" t="s">
        <v>132</v>
      </c>
      <c r="C24" s="286">
        <v>16</v>
      </c>
      <c r="D24" s="81" t="s">
        <v>189</v>
      </c>
      <c r="E24" s="85">
        <v>637</v>
      </c>
      <c r="F24" s="874" t="s">
        <v>123</v>
      </c>
      <c r="G24" s="875"/>
      <c r="H24" s="1"/>
      <c r="I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8" customHeight="1">
      <c r="A25" t="s">
        <v>1</v>
      </c>
      <c r="B25" s="67" t="s">
        <v>252</v>
      </c>
      <c r="C25" s="286">
        <v>371</v>
      </c>
      <c r="D25" s="86" t="s">
        <v>119</v>
      </c>
      <c r="E25" s="286">
        <v>32745</v>
      </c>
      <c r="F25" s="268" t="s">
        <v>124</v>
      </c>
      <c r="G25" s="269">
        <v>17</v>
      </c>
      <c r="H25" s="1"/>
      <c r="I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8" customHeight="1">
      <c r="B26" s="803" t="s">
        <v>351</v>
      </c>
      <c r="C26" s="814">
        <v>417</v>
      </c>
      <c r="D26" s="876" t="s">
        <v>353</v>
      </c>
      <c r="E26" s="877"/>
      <c r="F26" s="877"/>
      <c r="G26" s="878"/>
      <c r="H26" s="1"/>
      <c r="I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>
      <c r="B27" s="803"/>
      <c r="C27" s="815"/>
      <c r="D27" s="879"/>
      <c r="E27" s="879"/>
      <c r="F27" s="879"/>
      <c r="G27" s="880"/>
      <c r="H27" s="1"/>
      <c r="I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>
      <c r="B28" s="886" t="s">
        <v>157</v>
      </c>
      <c r="C28" s="879"/>
      <c r="D28" s="879"/>
      <c r="E28" s="879"/>
      <c r="F28" s="879"/>
      <c r="G28" s="880"/>
      <c r="H28" s="1"/>
      <c r="I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thickBot="1">
      <c r="B29" s="887"/>
      <c r="C29" s="888"/>
      <c r="D29" s="888"/>
      <c r="E29" s="888"/>
      <c r="F29" s="888"/>
      <c r="G29" s="889"/>
      <c r="H29" s="1"/>
      <c r="I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>
      <c r="H30" s="1"/>
      <c r="I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>
      <c r="C31" t="s">
        <v>1</v>
      </c>
      <c r="D31" s="43"/>
      <c r="E31" s="44"/>
      <c r="F31" s="45" t="s">
        <v>1</v>
      </c>
      <c r="H31" s="1"/>
      <c r="I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>
      <c r="D32" s="14" t="s">
        <v>1</v>
      </c>
      <c r="F32" s="14" t="s">
        <v>1</v>
      </c>
      <c r="H32" s="1"/>
      <c r="I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3:31">
      <c r="H33" s="1"/>
      <c r="I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3:31">
      <c r="F34" s="8"/>
      <c r="H34" s="1"/>
      <c r="I34" s="1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3:31">
      <c r="C35" s="42"/>
      <c r="D35" s="42"/>
      <c r="H35" s="1"/>
      <c r="I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3:31">
      <c r="C36" s="8"/>
      <c r="D36" s="8"/>
      <c r="H36" s="1"/>
      <c r="I36" s="1"/>
      <c r="L36" s="3"/>
      <c r="M36" s="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3:31" ht="15">
      <c r="C37" s="8"/>
      <c r="D37" s="8"/>
      <c r="H37" s="1"/>
      <c r="I37" s="1"/>
      <c r="L37" s="11"/>
      <c r="M37" s="3"/>
      <c r="N37" s="11"/>
      <c r="O37" s="11"/>
      <c r="P37" s="11"/>
      <c r="Q37" s="11"/>
      <c r="S37" s="11"/>
      <c r="T37" s="3"/>
      <c r="V37" s="3"/>
      <c r="W37" s="1"/>
      <c r="X37" s="1"/>
      <c r="Y37" s="1"/>
      <c r="Z37" s="1"/>
      <c r="AA37" s="1"/>
      <c r="AB37" s="1"/>
      <c r="AC37" s="1"/>
      <c r="AD37" s="1"/>
      <c r="AE37" s="1"/>
    </row>
    <row r="38" spans="3:31">
      <c r="C38" s="8"/>
      <c r="D38" s="8"/>
      <c r="H38" s="1"/>
      <c r="I38" s="1"/>
      <c r="L38" s="3"/>
      <c r="M38" s="3"/>
      <c r="N38" s="3"/>
      <c r="O38" s="3"/>
      <c r="P38" s="3"/>
      <c r="Q38" s="3"/>
      <c r="S38" s="3"/>
      <c r="T38" s="3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3:31">
      <c r="C39" s="8"/>
      <c r="D39" s="8"/>
      <c r="H39" s="1"/>
      <c r="I39" s="1"/>
      <c r="L39" s="3"/>
      <c r="M39" s="3"/>
      <c r="N39" s="3"/>
      <c r="O39" s="3"/>
      <c r="P39" s="3"/>
      <c r="Q39" s="3"/>
      <c r="S39" s="3"/>
      <c r="T39" s="3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3:31">
      <c r="C40" s="8"/>
      <c r="D40" s="8"/>
      <c r="H40" s="1"/>
      <c r="I40" s="1"/>
      <c r="L40" s="3"/>
      <c r="M40" s="3"/>
      <c r="N40" s="3"/>
      <c r="O40" s="3"/>
      <c r="P40" s="3"/>
      <c r="Q40" s="3"/>
      <c r="S40" s="3"/>
      <c r="T40" s="3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3:31">
      <c r="C41" s="8"/>
      <c r="D41" s="8"/>
      <c r="H41" s="1"/>
      <c r="I41" s="1"/>
      <c r="L41" s="3"/>
      <c r="M41" s="3"/>
      <c r="N41" s="3"/>
      <c r="O41" s="3"/>
      <c r="P41" s="3"/>
      <c r="Q41" s="3"/>
      <c r="S41" s="3"/>
      <c r="T41" s="3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3:31">
      <c r="C42" s="8"/>
      <c r="D42" s="8"/>
      <c r="H42" s="1"/>
      <c r="I42" s="1"/>
      <c r="J42" s="3"/>
      <c r="K42" s="3"/>
      <c r="L42" s="3"/>
      <c r="M42" s="3"/>
      <c r="N42" s="3"/>
      <c r="O42" s="3"/>
      <c r="P42" s="3"/>
      <c r="Q42" s="3"/>
      <c r="S42" s="3"/>
      <c r="T42" s="3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3:31">
      <c r="C43" s="8"/>
      <c r="D43" s="8"/>
      <c r="H43" s="1"/>
      <c r="I43" s="1"/>
      <c r="J43" s="1"/>
      <c r="K43" s="1"/>
      <c r="L43" s="1"/>
      <c r="M43" s="1"/>
      <c r="N43" s="1"/>
      <c r="O43" s="1"/>
      <c r="P43" s="1"/>
      <c r="Q43" s="1"/>
      <c r="S43" s="1"/>
      <c r="T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3:31">
      <c r="H44" s="1"/>
      <c r="I44" s="1"/>
      <c r="J44" s="1"/>
      <c r="K44" s="1"/>
      <c r="L44" s="1"/>
      <c r="M44" s="1"/>
      <c r="N44" s="1"/>
      <c r="O44" s="1"/>
      <c r="P44" s="1"/>
      <c r="Q44" s="1"/>
      <c r="S44" s="1"/>
      <c r="T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3:31"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8" spans="3:31">
      <c r="J48" s="733"/>
      <c r="K48" s="733"/>
      <c r="L48" s="733"/>
      <c r="M48" s="733"/>
      <c r="N48" s="759"/>
      <c r="O48" s="752"/>
      <c r="P48" s="753"/>
      <c r="Q48" s="754"/>
      <c r="R48" s="754"/>
      <c r="S48" s="754"/>
      <c r="T48" s="754"/>
      <c r="U48" s="754"/>
    </row>
    <row r="49" spans="10:22">
      <c r="J49" s="733"/>
      <c r="K49" s="733"/>
      <c r="L49" s="733"/>
      <c r="M49" s="733"/>
      <c r="N49" s="759"/>
      <c r="O49" s="752"/>
      <c r="P49" s="16"/>
      <c r="Q49" s="16"/>
      <c r="R49" s="16"/>
      <c r="S49" s="16"/>
      <c r="T49" s="16"/>
      <c r="U49" s="16"/>
    </row>
    <row r="50" spans="10:22">
      <c r="J50" s="733"/>
      <c r="K50" s="733"/>
      <c r="L50" s="733"/>
      <c r="M50" s="733"/>
      <c r="N50" s="759"/>
      <c r="O50" s="752"/>
      <c r="P50" s="4"/>
      <c r="Q50" s="4"/>
      <c r="R50" s="4"/>
      <c r="S50" s="4"/>
      <c r="T50" s="4"/>
      <c r="U50" s="4"/>
    </row>
    <row r="51" spans="10:22">
      <c r="J51" s="733"/>
      <c r="K51" s="733"/>
      <c r="L51" s="733"/>
      <c r="M51" s="733"/>
      <c r="N51" s="759"/>
      <c r="O51" s="752"/>
      <c r="P51" s="755"/>
      <c r="Q51" s="756"/>
      <c r="R51" s="17"/>
      <c r="S51" s="757"/>
      <c r="T51" s="757"/>
      <c r="U51" s="756"/>
    </row>
    <row r="52" spans="10:22">
      <c r="J52" s="733"/>
      <c r="K52" s="733"/>
      <c r="L52" s="733"/>
      <c r="M52" s="733"/>
      <c r="N52" s="759"/>
      <c r="O52" s="752"/>
      <c r="P52" s="755"/>
      <c r="Q52" s="756"/>
      <c r="R52" s="17"/>
      <c r="S52" s="18"/>
      <c r="T52" s="18"/>
      <c r="U52" s="758"/>
    </row>
    <row r="53" spans="10:22">
      <c r="J53" s="733"/>
      <c r="K53" s="733"/>
      <c r="L53" s="733"/>
      <c r="M53" s="733"/>
      <c r="N53" s="759"/>
      <c r="O53" s="752"/>
      <c r="P53" s="755"/>
      <c r="Q53" s="756"/>
      <c r="R53" s="17"/>
      <c r="U53" s="758"/>
    </row>
    <row r="54" spans="10:22">
      <c r="J54" s="733"/>
      <c r="K54" s="733"/>
      <c r="L54" s="733"/>
      <c r="M54" s="733"/>
      <c r="N54" s="759"/>
      <c r="O54" s="752"/>
      <c r="P54" s="755"/>
      <c r="Q54" s="756"/>
      <c r="R54" s="17"/>
      <c r="S54" s="15"/>
      <c r="T54" s="15"/>
      <c r="U54" s="758"/>
    </row>
    <row r="55" spans="10:22">
      <c r="J55" s="19"/>
      <c r="K55" s="19"/>
      <c r="L55" s="19"/>
      <c r="M55" s="19"/>
      <c r="N55" s="19"/>
      <c r="O55" s="19"/>
      <c r="P55" s="18"/>
      <c r="Q55" s="18"/>
      <c r="R55" s="18"/>
      <c r="S55" s="18"/>
      <c r="T55" s="18"/>
      <c r="U55" s="18"/>
    </row>
    <row r="56" spans="10:22">
      <c r="J56" s="873"/>
      <c r="K56" s="734"/>
      <c r="L56" s="734"/>
      <c r="M56" s="734"/>
      <c r="N56" s="20"/>
      <c r="O56" s="20"/>
      <c r="P56" s="21"/>
      <c r="Q56" s="21"/>
      <c r="R56" s="21"/>
      <c r="S56" s="21"/>
      <c r="T56" s="21"/>
      <c r="U56" s="21"/>
    </row>
    <row r="57" spans="10:22">
      <c r="J57" s="22"/>
      <c r="K57" s="22"/>
      <c r="L57" s="22"/>
      <c r="M57" s="22"/>
      <c r="N57" s="23"/>
      <c r="O57" s="24"/>
      <c r="P57" s="25"/>
      <c r="Q57" s="25"/>
      <c r="R57" s="26"/>
      <c r="S57" s="25"/>
      <c r="T57" s="25"/>
      <c r="U57" s="25"/>
    </row>
    <row r="58" spans="10:22">
      <c r="J58" s="27"/>
      <c r="K58" s="27"/>
      <c r="L58" s="27"/>
      <c r="M58" s="27"/>
      <c r="N58" s="23"/>
      <c r="O58" s="24"/>
      <c r="P58" s="25"/>
      <c r="Q58" s="25"/>
      <c r="R58" s="26"/>
      <c r="S58" s="25"/>
      <c r="T58" s="25"/>
      <c r="U58" s="28"/>
    </row>
    <row r="59" spans="10:22">
      <c r="J59" s="27"/>
      <c r="K59" s="27"/>
      <c r="L59" s="27"/>
      <c r="M59" s="27"/>
      <c r="N59" s="23"/>
      <c r="O59" s="24"/>
      <c r="P59" s="25"/>
      <c r="Q59" s="25"/>
      <c r="R59" s="26"/>
      <c r="S59" s="25"/>
      <c r="T59" s="25"/>
      <c r="U59" s="25"/>
    </row>
    <row r="60" spans="10:22">
      <c r="J60" s="27"/>
      <c r="K60" s="27"/>
      <c r="L60" s="27"/>
      <c r="M60" s="27"/>
      <c r="N60" s="23"/>
      <c r="O60" s="24"/>
      <c r="P60" s="25"/>
      <c r="Q60" s="25"/>
      <c r="R60" s="26"/>
      <c r="S60" s="25"/>
      <c r="T60" s="25"/>
      <c r="U60" s="25"/>
    </row>
    <row r="61" spans="10:22">
      <c r="J61" s="22"/>
      <c r="K61" s="22"/>
      <c r="L61" s="22"/>
      <c r="M61" s="22"/>
      <c r="N61" s="23"/>
      <c r="O61" s="24"/>
      <c r="P61" s="25"/>
      <c r="Q61" s="25"/>
      <c r="R61" s="26"/>
      <c r="S61" s="25"/>
      <c r="T61" s="25"/>
      <c r="U61" s="25"/>
    </row>
    <row r="62" spans="10:22">
      <c r="J62" s="22"/>
      <c r="K62" s="22"/>
      <c r="L62" s="22"/>
      <c r="M62" s="22"/>
      <c r="N62" s="23"/>
      <c r="O62" s="24"/>
      <c r="P62" s="25"/>
      <c r="Q62" s="25"/>
      <c r="R62" s="26"/>
      <c r="S62" s="25"/>
      <c r="T62" s="25"/>
      <c r="U62" s="25"/>
    </row>
    <row r="63" spans="10:22">
      <c r="J63" s="36"/>
      <c r="K63" s="36"/>
      <c r="L63" s="36"/>
      <c r="M63" s="36"/>
      <c r="N63" s="37"/>
      <c r="O63" s="38"/>
      <c r="P63" s="39"/>
      <c r="Q63" s="39"/>
      <c r="R63" s="40"/>
      <c r="S63" s="39"/>
      <c r="T63" s="39"/>
      <c r="U63" s="39"/>
      <c r="V63" s="41"/>
    </row>
    <row r="64" spans="10:22">
      <c r="J64" s="22"/>
      <c r="K64" s="22"/>
      <c r="L64" s="22"/>
      <c r="M64" s="22"/>
      <c r="N64" s="29"/>
      <c r="O64" s="30"/>
      <c r="P64" s="31"/>
      <c r="Q64" s="31"/>
      <c r="R64" s="32"/>
      <c r="S64" s="31"/>
      <c r="T64" s="31"/>
      <c r="U64" s="31"/>
    </row>
    <row r="65" spans="10:21">
      <c r="J65" s="735"/>
      <c r="K65" s="735"/>
      <c r="L65" s="735"/>
      <c r="M65" s="735"/>
      <c r="N65" s="33"/>
      <c r="O65" s="33"/>
      <c r="P65" s="18"/>
      <c r="Q65" s="18"/>
      <c r="R65" s="18"/>
      <c r="S65" s="18"/>
      <c r="T65" s="18"/>
      <c r="U65" s="18"/>
    </row>
    <row r="66" spans="10:21"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34"/>
    </row>
    <row r="67" spans="10:21">
      <c r="J67" s="35"/>
      <c r="K67" s="27"/>
      <c r="L67" s="27"/>
      <c r="M67" s="750"/>
      <c r="N67" s="750"/>
      <c r="O67" s="750"/>
      <c r="P67" s="751"/>
      <c r="Q67" s="751"/>
      <c r="R67" s="751"/>
      <c r="S67" s="751"/>
      <c r="T67" s="751"/>
      <c r="U67" s="751"/>
    </row>
  </sheetData>
  <mergeCells count="34">
    <mergeCell ref="Q51:Q54"/>
    <mergeCell ref="F16:G16"/>
    <mergeCell ref="F21:G21"/>
    <mergeCell ref="B26:B27"/>
    <mergeCell ref="C26:C27"/>
    <mergeCell ref="C22:C23"/>
    <mergeCell ref="B21:C21"/>
    <mergeCell ref="B22:B23"/>
    <mergeCell ref="D13:E13"/>
    <mergeCell ref="J56:M56"/>
    <mergeCell ref="F24:G24"/>
    <mergeCell ref="D26:G27"/>
    <mergeCell ref="B5:G5"/>
    <mergeCell ref="F6:G6"/>
    <mergeCell ref="F11:G11"/>
    <mergeCell ref="F8:G8"/>
    <mergeCell ref="D7:E7"/>
    <mergeCell ref="B28:G29"/>
    <mergeCell ref="B4:G4"/>
    <mergeCell ref="U51:U54"/>
    <mergeCell ref="M67:U67"/>
    <mergeCell ref="B7:C7"/>
    <mergeCell ref="B15:C15"/>
    <mergeCell ref="J48:M54"/>
    <mergeCell ref="N48:N54"/>
    <mergeCell ref="O48:O54"/>
    <mergeCell ref="P48:U48"/>
    <mergeCell ref="P51:P54"/>
    <mergeCell ref="D19:E19"/>
    <mergeCell ref="S51:T51"/>
    <mergeCell ref="J65:M65"/>
    <mergeCell ref="F7:G7"/>
    <mergeCell ref="D10:D11"/>
    <mergeCell ref="E10:E11"/>
  </mergeCells>
  <phoneticPr fontId="3" type="noConversion"/>
  <printOptions horizontalCentered="1"/>
  <pageMargins left="0.78740157480314965" right="0.78740157480314965" top="0.98425196850393704" bottom="0.98425196850393704" header="0" footer="0"/>
  <pageSetup scale="9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25</vt:i4>
      </vt:variant>
    </vt:vector>
  </HeadingPairs>
  <TitlesOfParts>
    <vt:vector size="52" baseType="lpstr">
      <vt:lpstr>EDOA</vt:lpstr>
      <vt:lpstr>EDOB </vt:lpstr>
      <vt:lpstr>EDOD </vt:lpstr>
      <vt:lpstr>Bac</vt:lpstr>
      <vt:lpstr>Baca</vt:lpstr>
      <vt:lpstr>BJA</vt:lpstr>
      <vt:lpstr>BJBB</vt:lpstr>
      <vt:lpstr>COZA</vt:lpstr>
      <vt:lpstr>COZB</vt:lpstr>
      <vt:lpstr>FCPA</vt:lpstr>
      <vt:lpstr>FCPBB</vt:lpstr>
      <vt:lpstr>IMA</vt:lpstr>
      <vt:lpstr>IMBB</vt:lpstr>
      <vt:lpstr>JMMA</vt:lpstr>
      <vt:lpstr>JMMBB</vt:lpstr>
      <vt:lpstr>LCA</vt:lpstr>
      <vt:lpstr>LCBB</vt:lpstr>
      <vt:lpstr>opbA</vt:lpstr>
      <vt:lpstr>opbB</vt:lpstr>
      <vt:lpstr>PMA</vt:lpstr>
      <vt:lpstr>PMB</vt:lpstr>
      <vt:lpstr>SOLA</vt:lpstr>
      <vt:lpstr>SOLB</vt:lpstr>
      <vt:lpstr>TulA</vt:lpstr>
      <vt:lpstr>TulB</vt:lpstr>
      <vt:lpstr>Hoja1</vt:lpstr>
      <vt:lpstr>Hoja2</vt:lpstr>
      <vt:lpstr>Bac!Área_de_impresión</vt:lpstr>
      <vt:lpstr>Baca!Área_de_impresión</vt:lpstr>
      <vt:lpstr>BJA!Área_de_impresión</vt:lpstr>
      <vt:lpstr>BJBB!Área_de_impresión</vt:lpstr>
      <vt:lpstr>COZA!Área_de_impresión</vt:lpstr>
      <vt:lpstr>COZB!Área_de_impresión</vt:lpstr>
      <vt:lpstr>EDOA!Área_de_impresión</vt:lpstr>
      <vt:lpstr>'EDOB '!Área_de_impresión</vt:lpstr>
      <vt:lpstr>'EDOD '!Área_de_impresión</vt:lpstr>
      <vt:lpstr>FCPA!Área_de_impresión</vt:lpstr>
      <vt:lpstr>FCPBB!Área_de_impresión</vt:lpstr>
      <vt:lpstr>IMA!Área_de_impresión</vt:lpstr>
      <vt:lpstr>IMBB!Área_de_impresión</vt:lpstr>
      <vt:lpstr>JMMA!Área_de_impresión</vt:lpstr>
      <vt:lpstr>JMMBB!Área_de_impresión</vt:lpstr>
      <vt:lpstr>LCA!Área_de_impresión</vt:lpstr>
      <vt:lpstr>LCBB!Área_de_impresión</vt:lpstr>
      <vt:lpstr>opbA!Área_de_impresión</vt:lpstr>
      <vt:lpstr>opbB!Área_de_impresión</vt:lpstr>
      <vt:lpstr>PMA!Área_de_impresión</vt:lpstr>
      <vt:lpstr>PMB!Área_de_impresión</vt:lpstr>
      <vt:lpstr>SOLA!Área_de_impresión</vt:lpstr>
      <vt:lpstr>SOLB!Área_de_impresión</vt:lpstr>
      <vt:lpstr>TulA!Área_de_impresión</vt:lpstr>
      <vt:lpstr>TulB!Área_de_impresión</vt:lpstr>
    </vt:vector>
  </TitlesOfParts>
  <Company>Dark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digei03</dc:creator>
  <cp:lastModifiedBy>FINANZAS</cp:lastModifiedBy>
  <cp:lastPrinted>2015-12-17T20:48:53Z</cp:lastPrinted>
  <dcterms:created xsi:type="dcterms:W3CDTF">2005-09-02T17:41:54Z</dcterms:created>
  <dcterms:modified xsi:type="dcterms:W3CDTF">2016-01-07T22:42:27Z</dcterms:modified>
</cp:coreProperties>
</file>