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85" yWindow="105" windowWidth="18510" windowHeight="5655"/>
  </bookViews>
  <sheets>
    <sheet name="Fuente SEFIPLAN" sheetId="1" r:id="rId1"/>
    <sheet name="Fuente PROMOVENTE " sheetId="3" r:id="rId2"/>
  </sheets>
  <definedNames>
    <definedName name="_xlnm._FilterDatabase" localSheetId="1" hidden="1">'Fuente PROMOVENTE '!#REF!</definedName>
    <definedName name="_xlnm._FilterDatabase" localSheetId="0" hidden="1">'Fuente SEFIPLAN'!$B$1:$B$287</definedName>
    <definedName name="_xlnm.Print_Area" localSheetId="1">'Fuente PROMOVENTE '!$A$1:$I$192</definedName>
    <definedName name="_xlnm.Print_Area" localSheetId="0">'Fuente SEFIPLAN'!$A$1:$I$282</definedName>
    <definedName name="_xlnm.Print_Titles" localSheetId="1">'Fuente PROMOVENTE '!$1:$9</definedName>
    <definedName name="_xlnm.Print_Titles" localSheetId="0">'Fuente SEFIPLAN'!$1:$8</definedName>
  </definedNames>
  <calcPr calcId="145621"/>
</workbook>
</file>

<file path=xl/calcChain.xml><?xml version="1.0" encoding="utf-8"?>
<calcChain xmlns="http://schemas.openxmlformats.org/spreadsheetml/2006/main">
  <c r="F20" i="3" l="1"/>
  <c r="F19" i="3"/>
  <c r="F18" i="3"/>
  <c r="F17" i="3"/>
  <c r="F16" i="3"/>
  <c r="F15" i="3"/>
  <c r="F14" i="3"/>
  <c r="F8" i="3" l="1"/>
  <c r="F52" i="1" l="1"/>
  <c r="F48" i="1"/>
  <c r="F47" i="1"/>
  <c r="F53" i="1"/>
  <c r="F8" i="1" l="1"/>
  <c r="B283" i="1" l="1"/>
</calcChain>
</file>

<file path=xl/sharedStrings.xml><?xml version="1.0" encoding="utf-8"?>
<sst xmlns="http://schemas.openxmlformats.org/spreadsheetml/2006/main" count="3024" uniqueCount="893">
  <si>
    <t xml:space="preserve">SECRETARÍA DE FINANZAS Y PLANEACIÓN
SUBSECRETARÍA DE PLANEACIÓN
DIRECCIÓN DE PLANEACIÓN PARA LA INVERSIÓN PÚBLICA </t>
  </si>
  <si>
    <t>REGISTRO DE PROYECTOS DE INVERSIÓN PÚBLICA ESTATAL</t>
  </si>
  <si>
    <t>RECURSOS APROBADOS POR LA SECRETARÍA DE FINANZAS Y PLANEACIÓN</t>
  </si>
  <si>
    <t>MONTO TOTAL:</t>
  </si>
  <si>
    <t>SECTOR: BIENESTAR FAMILIAR</t>
  </si>
  <si>
    <t>#</t>
  </si>
  <si>
    <t>NOMBRE DEL PROYECTO</t>
  </si>
  <si>
    <t xml:space="preserve">MUNICIPIO </t>
  </si>
  <si>
    <t>LOCALIDAD</t>
  </si>
  <si>
    <r>
      <t>UBICACIÓN</t>
    </r>
    <r>
      <rPr>
        <b/>
        <vertAlign val="superscript"/>
        <sz val="10"/>
        <color indexed="9"/>
        <rFont val="Montserrat Medium"/>
      </rPr>
      <t>/1</t>
    </r>
  </si>
  <si>
    <t>INSTANCIA PROMOVENTE</t>
  </si>
  <si>
    <t>TIPO DE APORTACIÓN</t>
  </si>
  <si>
    <t>FONDO / CONVENIO</t>
  </si>
  <si>
    <t>REHABILITACIÓN Y CONSTRUCCIÓN DEL CENTRO DE ASISTENCIA SOCIAL PARA LAS INFANCIAS EN LA REGIÓN 95 DE CANCÚN Q. ROO</t>
  </si>
  <si>
    <t>BENITO JUÁREZ</t>
  </si>
  <si>
    <t>CANCÚN</t>
  </si>
  <si>
    <t>21.145706,
-86.858949</t>
  </si>
  <si>
    <t>DIF</t>
  </si>
  <si>
    <t>Estatal</t>
  </si>
  <si>
    <t>FAFEF</t>
  </si>
  <si>
    <t>REHABILITACIÓN DEL ALBERGUE ESTUDIANTIL DE LA LOCALIDAD DE CHETUMAL, MUNICIPIO DE OTHÓN P. BLANCO</t>
  </si>
  <si>
    <t>OTHÓN P. BLANCO</t>
  </si>
  <si>
    <t>CHETUMAL</t>
  </si>
  <si>
    <t>18.512100,
-88.304600</t>
  </si>
  <si>
    <t>IQJ</t>
  </si>
  <si>
    <t>EQUIPAMIENTO EN EL ALBERGUE ESTUDIANTIL DE LA LOCALIDAD DE CHETUMAL, MUNICIPIO DE OTHÓN P. BLANCO</t>
  </si>
  <si>
    <t>SECTOR: DESARROLLO ECONÓMICO INTEGRAL</t>
  </si>
  <si>
    <t>REHABILITACIÓN DE CAMINO SACACOSECHA EN LA LOCALIDAD DE SANTA GERTRUDIS, MUNICIPIO DE JOSÉ MARÍA MORELOS.</t>
  </si>
  <si>
    <t>JOSÉ MARÍA MORELOS</t>
  </si>
  <si>
    <t>SANTA GERTRUDIS</t>
  </si>
  <si>
    <t>SEDARPE</t>
  </si>
  <si>
    <t>FISE</t>
  </si>
  <si>
    <t>REHABILITACIÓN DE CAMINO SACACOSECHA EN LA LOCALIDAD DE MANUEL ÁVILA CAMACHO, MUNICIPIO DE BACALAR.</t>
  </si>
  <si>
    <t>BACALAR</t>
  </si>
  <si>
    <t>MANUEL ÁVILA CAMACHO</t>
  </si>
  <si>
    <t>REHABILITACIÓN DE CAMINO SACACOSECHA EN LA LOCALIDAD DE CACAO, MUNICIPIO DE OTHÓN P. BLANCO.</t>
  </si>
  <si>
    <t>CACAO</t>
  </si>
  <si>
    <t>PROYECTO EJECUTIVO PARA LA REHABILITACIÓN Y AMPLIACIÓN DEL AUDITORIO UBICADO EN EL BLVD. LUIS DONALDO COLOSIO Y SU ÁREA DE SERVICIO DE LA CIUDAD DE CANCÚN, MUNICIPIO DE BENITO JUÁREZ.</t>
  </si>
  <si>
    <t>21.096452,
-86.839465</t>
  </si>
  <si>
    <t>SEOP</t>
  </si>
  <si>
    <t>RLDOE</t>
  </si>
  <si>
    <t>SECTOR: DESARROLLO URBANO INCLUYENTE</t>
  </si>
  <si>
    <t>REHABILITACIÓN DEL POZO DE EXTRACCIÓN #1 PARA EL ABASTECIMIENTO DE AGUA POTABLE DEL ACUEDUCTO 'DOS AGUADAS' EN LA LOCALIDAD DE DOS AGUADAS, MUNICIPIO DE OTHÓN P. BLANCO, QUINTANA ROO</t>
  </si>
  <si>
    <t xml:space="preserve"> DOS AGUADAS </t>
  </si>
  <si>
    <t>CAPA</t>
  </si>
  <si>
    <t>CONSTRUCCIÓN DE LÍNEA DE CONDUCCIÓN (ACUEDUCTO TRAMO DOS AGUADAS - EL TESORO) PARA EL ABASTECIMIENTO DE AGUA POTABLE DEL ACUEDUCTO 'DOS AGUADAS'. SEGUNDA ETAPA</t>
  </si>
  <si>
    <t>DOS AGUADAS </t>
  </si>
  <si>
    <t>18.144610, 
-89.162780</t>
  </si>
  <si>
    <t>MODERNIZACIÓN Y AMPLIACIÓN DEL SISTEMA DE DRENAJE (VACÍO Y GRAVEDAD) DEL SECTOR CENTRO DE LA CIUDAD DE CHETUMAL (PRIMERA ETAPA DE DOS)</t>
  </si>
  <si>
    <t>18.494663, 
-88.300643</t>
  </si>
  <si>
    <t>Estatal/Federal</t>
  </si>
  <si>
    <t>AMPLIACIÓN Y REHABILITACIÓN DEL SISTEMA DE ABASTECIMIENTO DE AGUA POTABLE EN LA LOCALIDAD DE CAÑA BRAVA, MUNICIPIO DE OTHÓN P. BLANCO, QUINTANA ROO</t>
  </si>
  <si>
    <t>CAÑA BRAVA </t>
  </si>
  <si>
    <t>18.132280,
-89.353464</t>
  </si>
  <si>
    <t>AMPLIACIÓN Y REHABILITACIÓN DEL SISTEMA DE ABASTECIMIENTO DE AGUA POTABLE EN LA LOCALIDAD DE GUILLERMO PRIETO, MUNICIPIO DE OTHÓN P. BLANCO, QUINTANA ROO</t>
  </si>
  <si>
    <t>GUILLERMO PRIETO </t>
  </si>
  <si>
    <t>18.176964,
-89.343765</t>
  </si>
  <si>
    <t>AMPLIACIÓN Y MEJORAMIENTO DEL SISTEMA DE ABASTECIMIENTO DE AGUA POTABLE EN LA LOCALIDAD DE CECILIO CHÍ, MUNICIPIO DE FELIPE CARRILLO PUERTO. PRIMERA ETAPA DE DOS.</t>
  </si>
  <si>
    <t>FELIPE CARRILLO PUERTO</t>
  </si>
  <si>
    <t xml:space="preserve">Federal </t>
  </si>
  <si>
    <t>PROAGUA</t>
  </si>
  <si>
    <t>AMPLIACIÓN Y MEJORAMIENTO DEL SISTEMA DE ABASTECIMIENTO DE AGUA POTABLE EN LA LOCALIDAD DE SAN HIPÓLITO, MUNICIPIO FELIPE CARRILLO PUERTO, QUINTANA ROO.</t>
  </si>
  <si>
    <t>SAN HIPÓLITO </t>
  </si>
  <si>
    <t>20.136812,
-87.999019</t>
  </si>
  <si>
    <t>AMPLIACIÓN Y MEJORAMIENTO DEL SISTEMA DE ABASTECIMIENTO DE AGUA POTABLE EN LA LOCALIDAD DE CHUNYAXCHÉ, MUNICIPIO FELIPE CARRILLO PUERTO, QUINTANA ROO. PRIMERA ETAPA DE DOS.</t>
  </si>
  <si>
    <t>CHUNYAXCHÉ</t>
  </si>
  <si>
    <t>CONSTRUCCIÓN DE TANQUE SUPERFICIAL DE AGUA POTABLE EN LA LOCALIDAD DE GUILLERMO PRIETO, MUNICIPIO DE OTHÓN P. BLANCO, QUINTANA ROO.</t>
  </si>
  <si>
    <t xml:space="preserve"> OTHÓN P. BLANCO</t>
  </si>
  <si>
    <t>AMPLIACIÓN Y REHABILITACIÓN DEL SISTEMA DE ABASTECIMIENTO DE AGUA POTABLE DE LA LOCALIDAD DE KANTEMÓ, MUNICIPIO DE JOSÉ MARÍA MORELOS, QUINTANA ROO.</t>
  </si>
  <si>
    <t>KANTEMÓ</t>
  </si>
  <si>
    <t>REEQUIPAMIENTO Y RECONSTRUCCIÓN DE LAS DOS ZONAS DE EXTRACCIÓN, CONSTRUCCIÓN DE NUEVA LÍNEA DE DISTRIBUCIÓN, AMPLIACIÓN Y SUSTITUCIÓN DE LA RED DE DISTRIBUCIÓN DEL SISTEMA DE ABASTECIMIENTO DE AGUA POTABLE EN LA LOCALIDAD DE IGNACIO ZARAGOZA, MUNICIPIO DE LÁZARO CÁRDENAS, QUINTANA ROO (SEGUNDA ETAPA DE DOS)</t>
  </si>
  <si>
    <t>LÁZARO CÁRDENAS</t>
  </si>
  <si>
    <t xml:space="preserve"> IGNACIO ZARAGOZA</t>
  </si>
  <si>
    <t>AMPLIACIÓN, SUSTITUCIÓN Y SECTORIZACIÓN DE LA RED DE AGUA POTABLE DE LA LOCALIDAD DE FELIPE CARRILLO PUERTO (TERCERA ETAPA DE SEIS).</t>
  </si>
  <si>
    <t xml:space="preserve"> FELIPE CARRILLO PUERTO</t>
  </si>
  <si>
    <t>SECTORIZACIÓN, SUSTITUCIÓN DE TUBERÍAS Y MICROMEDICIÓN DE LA RED DE DISTRIBUCIÓN DE AGUA POTABLE DE LA LOCALIDAD DE BACALAR (SECTOR 4-A) DEL MUNICIPIO DE BACALAR. ETAPA 3 DE 12.</t>
  </si>
  <si>
    <t>SUSTITUCIÓN DE ACUEDUCTO DE 14' DE DIÁMETRO DE ASBESTO CEMENTO POR TUBERÍA DE 24 PLG DE DIÁMETRO DE PEAD, DEL SISTEMA DE ABASTECIMIENTO DE CHETUMAL (SEGUNDA ETAPA)</t>
  </si>
  <si>
    <t>REHABILITACIÓN DEL TANQUE DE AGUA POTABLE 'VILLAS TULUM' DE LA CIUDAD DE TULUM, MUNICIPIO DE TULUM, QUINTANA ROO.</t>
  </si>
  <si>
    <t>TULUM</t>
  </si>
  <si>
    <t>REHABILITACIÓN, REEQUIPAMIENTO DEL TANQUE DE AGUA POTABLE 'TUMBENKA' Y CONSTRUCCIÓN DEL SISTEMA DE LLENADO DE PIPAS, DE LA CIUDAD DE TULUM, MUNICIPIO DE TULUM, QUINTANA ROO.</t>
  </si>
  <si>
    <t>ELABORACIÓN DE PROYECTO EJECUTIVO DEL SISTEMA DE AGUA POTABLE DE LA LOCALIDAD DE JOSÉ MARÍA MORELOS, MUNICIPIO DE JOSÉ MARÍA MORELOS, QUINTANA ROO.</t>
  </si>
  <si>
    <t xml:space="preserve"> JOSÉ MARÍA MORELOS</t>
  </si>
  <si>
    <t>SUSTITUCIÓN DEL COLECTOR DERRUMBADO DE LA CALLE ANDADOR RUFO FIGUEROA ENTRE AV. AARÓN MERINO FERNÁNDEZ Y OCTAVIANO SOLÍS DE LA CIUDAD DE CHETUMAL, MUNICIPIO DE OTHÓN P. BLANCO, QUINTANA ROO.</t>
  </si>
  <si>
    <t xml:space="preserve"> CHETUMAL</t>
  </si>
  <si>
    <t>CONVERSIÓN DE LA PTAR 'FOVISSSTE V ETAPA' A CÁRCAMO DE BOMBEO DE AGUAS RESIDUALES Y CONSTRUCCIÓN DE EMISOR A PRESIÓN AL CÁRCAMO 'LA HERRADURA' DEL SISTEMA DE DRENAJE SANITARIO DE LA CIUDAD DE CHETUMAL, MUNICIPIO DE OTHÓN P. BLANCO, QUINTANA ROO.</t>
  </si>
  <si>
    <t>CONSTRUCCIÓN DE LÍNEA PRINCIPAL DE DISTRIBUCIÓN, PARA EL REFORZAMIENTO DE LA RED DE AGUA POTABLE DE LAS COLONIAS SOLIDARIDAD Y PROTERRITORIO DEL SECTOR SOLIDARIDAD, DEL SISTEMA DE ABASTECIMIENTO DE AGUA POTABLE DE LA CIUDAD DE CHETUMAL, QUINTANA ROO.</t>
  </si>
  <si>
    <t>REHABILITACIÓN DE VIALIDADES CON ATENCIÓN A DESFONDES EN LA CIUDAD DE CHETUMAL, MUNICIPIO DE OTHÓN P. BLANCO.</t>
  </si>
  <si>
    <t>BACHEO DE VIALIDADES EN LA CIUDAD DE CHETUMAL, MUNICIPIO DE OTHÓN P. BLANCO.</t>
  </si>
  <si>
    <t>REHABILITACIÓN DE LAS INSTALACIONES DE LA EXPOMOR, EN LA CIUDAD DE JOSÉ MARÍA MORELOS, MUNICIPIO DE JOSÉ MARÍA MORELOS.</t>
  </si>
  <si>
    <t>SECTOR: EDUCACIÓN,CULTURA Y DEPORTE PARA EL BIENESTAR</t>
  </si>
  <si>
    <t>REHABILITACIÓN DE LA UNIDAD DEPORTIVA “BICENTENARIO” DE CHETUMAL EN EL MUNICIPIO OTHÓN P. BLANCO - TERCERA ETAPA.</t>
  </si>
  <si>
    <t>CODEQ</t>
  </si>
  <si>
    <t>REHABILITACIÓN DE GALERÍA DE TIRO DEPORTIVO DE LA UNIDAD DEPORTIVA BICENTENARIO DE CHETUMAL EN EL MUNICIPIO DE OTHÓN P. BLANCO.</t>
  </si>
  <si>
    <t>REHABILITACIÓN DEL PALACIO DE LOS DEPORTES 'ERICK PAOLO MARTÍNEZ' DE CHETUMAL EN EL MUNICIPIO DE OTHÓN P. BLANCO.</t>
  </si>
  <si>
    <t>REHABILITACIÓN DEL GIMNASIO DE USOS MÚLTIPLES “NOHOCH SU´UKUN” DE CHETUMAL EN EL MUNICIPIO OTHÓN P. BLANCO. (SEGUNDA ETAPA).</t>
  </si>
  <si>
    <t>CONSTRUCCIÓN DE CAMPO DE FÚTBOL DE LA ESC. SEC. TEC. NO. 2 “JUSTO SIERRA MÉNDEZ” DE CHETUMAL EN EL MUNICIPIO OTHÓN P. BLANCO. – PRIMERA ETAPA.</t>
  </si>
  <si>
    <t>REHABILITACIÓN DE LA UNIDAD DEPORTIVA 'JOSÉ GUADALUPE ROMERO MOLINA' DE CHETUMAL EN EL MUNICIPIO DE OTHÓN P. BLANCO.</t>
  </si>
  <si>
    <t>CONSTRUCCIÓN DE RAMPA INCLUSIVA EN EL AUDITORIO DEL PLANETARIO YOOK OL KAAB, EN LA LOCALIDAD DE CHETUMAL, MUNICIPIO DE OTHÓN P. BLANCO, EN EL ESTADO DE QUINTANA ROO.</t>
  </si>
  <si>
    <t>18.519955,
-88.302379</t>
  </si>
  <si>
    <t>COQCYT</t>
  </si>
  <si>
    <t>REHABILITACIÓN DE AISLANTE TÉRMICO EN CUBIERTA DEL CENTRO DE ALTO RENDIMIENTO FRANCISCO ARIAS MEZQUITA, MUNICIPIO DE COZUMEL.</t>
  </si>
  <si>
    <t>COZUMEL</t>
  </si>
  <si>
    <t>REHABILITACIÓN EN LA UNIDAD DEPORTIVA BICENTENARIO, MUNICIPIO DE COZUMEL, QUINTANA ROO.</t>
  </si>
  <si>
    <t>21.101001,
-86.834760</t>
  </si>
  <si>
    <t>SECTOR: INFRAESTRUCTURA PARA EL BIENESTAR</t>
  </si>
  <si>
    <t>REHABILITACIÓN DEL CAMINO DE DIECIOCHO DE MARZO A ZAMORA DEL KM 10+200 AL KM 11+900 EN EL MUNICIPIO DE BACALAR.</t>
  </si>
  <si>
    <t xml:space="preserve"> BACALAR</t>
  </si>
  <si>
    <t>ZAMORA </t>
  </si>
  <si>
    <t>REHABILITACIÓN DEL CAMINO OTILIO MONTAÑO A DIECIOCHO DE MARZO DEL KM 0+000 AL KM 4+000 EN EL MUNICIPIO DE BACALAR.</t>
  </si>
  <si>
    <t xml:space="preserve"> DIECIOCHO DE MARZO</t>
  </si>
  <si>
    <t>REHABILITACIÓN DEL CAMINO OTILIO MONTAÑO A DIECIOCHO DE MARZO DEL KM 4+000 AL KM 10+200 EN EL MUNICIPIO DE BACALAR.</t>
  </si>
  <si>
    <t>DIECIOCHO DE MARZO</t>
  </si>
  <si>
    <t>REHABILITACIÓN DEL CAMINO LAGUNA GUERRERO A RAUDALES, EN EL MUNICIPIO DE OTHÓN P. BLANCO, EN EL ESTADO DE QUINTANA ROO.</t>
  </si>
  <si>
    <t xml:space="preserve"> RAUDALES </t>
  </si>
  <si>
    <t>SECTOR: SALUD PARA TODOS</t>
  </si>
  <si>
    <t>EQUIPAMIENTO MÉDICO DEL HOSPITAL INTEGRAL DE BACALAR, EN LA LOCALIDAD DE BACALAR, EN EL MUNICIPIO DE BACALAR</t>
  </si>
  <si>
    <t>SESA</t>
  </si>
  <si>
    <t>EQUIPAMIENTO MÉDICO DEL HOSPITAL GENERAL DE PLAYA DEL CARMEN, EN LA LOCALIDAD DE PLAYA DEL CARMEN, EN EL MUNICIPIO DE SOLIDARIDAD</t>
  </si>
  <si>
    <t>SOLIDARIDAD</t>
  </si>
  <si>
    <t>PLAYA DEL CARMEN</t>
  </si>
  <si>
    <t>REHABILITACIÓN DEL HOSPITAL GENERAL DE PLAYA DEL CARMEN EN LA LOCALIDAD DE PLAYA DEL CARMEN, EN EL MUNICIPIO DE SOLIDARIDAD</t>
  </si>
  <si>
    <t>EQUIPAMIENTO DEL CENTRO DE SALUD EL CEDRAL, EN LA LOCALIDAD DE EL CEDRAL, EN EL MUNICIPIO DE LÁZARO CÁRDENAS.</t>
  </si>
  <si>
    <t xml:space="preserve"> LÁZARO CÁRDENAS</t>
  </si>
  <si>
    <t>EL CEDRAL </t>
  </si>
  <si>
    <t>CONSTRUCCIÓN POR SUSTITUCIÓN DEL CENTRO DE SALUD EL CEDRAL, EN LA LOCALIDAD EL CEDRAL, EN EL MUNICIPIO DE LÁZARO CÁRDENAS.</t>
  </si>
  <si>
    <t>CONSTRUCCIÓN POR SUSTITUCIÓN DEL CENTRO DE SALUD DE PUERTO ARTURO, EN LA LOCALIDAD DE PUERTO ARTURO, MUNICIPIO DE JOSÉ MARÍA MORELOS.</t>
  </si>
  <si>
    <t xml:space="preserve"> PUERTO ARTURO </t>
  </si>
  <si>
    <t>19.660266 - 89.067334</t>
  </si>
  <si>
    <t>EQUIPAMIENTO DEL CENTRO DE SALUD DE PUERTO ARTURO, EN LA LOCALIDAD DE PUERTO ARTURO, MUNICIPIO DE JOSÉ MARÍA MORELOS.</t>
  </si>
  <si>
    <t>EQUIPAMIENTO DEL CENTRO DE SALUD SAN ÁNGEL, EN LA LOCALIDAD DE SAN ÁNGEL, MUNICIPIO DE LÁZARO CÁRDENAS.</t>
  </si>
  <si>
    <t>SAN ÁNGEL</t>
  </si>
  <si>
    <t>21.234051 - 87.431771</t>
  </si>
  <si>
    <t>EQUIPAMIENTO DEL BANCO DE SANGRE, EN LA LOCALIDAD DE CHETUMAL, MUNICIPIO DE OTHÓN P. BLANCO.</t>
  </si>
  <si>
    <t>EQUIPAMIENTO DEL HOSPITAL INTEGRAL DE BACALAR, EN LA LOCALIDAD DE BACALAR, EN EL MUNICIPIO DE BACALAR.</t>
  </si>
  <si>
    <t>EQUIPAMIENTO DEL HOSPITAL GENERAL DE COZUMEL EN LA LOCALIDAD DE COZUMEL, EN EL MUNICIPIO DE COZUMEL</t>
  </si>
  <si>
    <t>COZUMEL </t>
  </si>
  <si>
    <t>CONSTRUCCIÓN POR SUSTITUCIÓN DEL CENTRO DE SALUD SAN ÁNGEL, EN LA LOCALIDAD DE SAN ÁNGEL, MUNICIPIO DE LÁZARO CÁRDENAS.</t>
  </si>
  <si>
    <t xml:space="preserve"> SAN ÁNGEL</t>
  </si>
  <si>
    <t>REHABILITACIÓN DEL HOSPITAL INTEGRAL DE BACALAR, EN LA LOCALIDAD DE BACALAR, EN EL MUNICIPIO DE BACALAR.</t>
  </si>
  <si>
    <t>REHABILITACIÓN DEL BANCO DE SANGRE, EN LA LOCALIDAD DE CHETUMAL, MUNICIPIO DE OTHÓN P. BLANCO.</t>
  </si>
  <si>
    <t>REHABILITACIÓN DEL HOSPITAL GENERAL DE COZUMEL EN LA LOCALIDAD DE COZUMEL, EN EL MUNICIPIO DE COZUMEL</t>
  </si>
  <si>
    <t xml:space="preserve"> COZUMEL </t>
  </si>
  <si>
    <t>SECTOR: SEGURIDAD CIUDADANA, JUSTICIA Y PROTECCIÓN CIVIL</t>
  </si>
  <si>
    <t>REHABILITACIÓN DE EDIFICIO PRINCIPAL Y CONSTRUCCIÓN DE OBRAS COMPLEMENTARIAS PARA EL CENTRO DE JUSTICIA PARA TODOS DEL ESTADO DE QUINTANA ROO EN CANCÚN, MUNICIPIO DE BENITO JUÁREZ</t>
  </si>
  <si>
    <t>FGE</t>
  </si>
  <si>
    <t>CREACIÓN DEL CJM TULUM, QUINTANA ROO</t>
  </si>
  <si>
    <t xml:space="preserve"> TULUM</t>
  </si>
  <si>
    <t>Federal</t>
  </si>
  <si>
    <t>CONAVIM</t>
  </si>
  <si>
    <t>PROYECTO EJECUTIVO PARA LA CONSTRUCCIÓN Y AMPLIACIÓN DE LA FISCALÍA DISTRITO NORTE (JUSTICIA PARA TODOS) DE LA CIUDAD DE CANCÚN, MUNICIPIO DE BENITO JUÁREZ</t>
  </si>
  <si>
    <t>21.152083,
-86.839916</t>
  </si>
  <si>
    <t>OBRA COMPLEMENTARIA DEL EDIFICIO PRINCIPAL DEL CENTRO DE CONVIVENCIA FAMILIAR SUPERVISADA DE LA CIUDAD DE CANCÚN, MUNICIPIO DE BENITO JUÁREZ.</t>
  </si>
  <si>
    <t>21.169472, 
-86.825722</t>
  </si>
  <si>
    <t>TRABAJOS COMPLEMENTARIOS PARA EL ÁREA FEMENIL EN EL CENTRO PENITENCIARIO CHETUMAL, MUNICIPIO DE OTHÓN P. BLANCO.</t>
  </si>
  <si>
    <t>REHABILITACIÓN DEL EDIFICIO PARA LA COORDINACIÓN GENERAL DE SEGURIDAD, PROTECCIÓN Y VIGILANCIA EN LA CIUDAD DE CANCÚN, MUNICIPIO DE BENITO JUÁREZ</t>
  </si>
  <si>
    <t>CONSERVACIÓN DE LA SEÑALIZACIÓN HORIZONTAL Y VERTICAL DE LA VIALIDAD EN EL FILTRO CARRETERO EN LA LOCALIDAD DE CHETUMAL, MUNICIPIO DE OTHÓN P. BLANCO.</t>
  </si>
  <si>
    <t>INSTALACIÓN DE ALUMBRADO PÚBLICO PARA FILTRO CARRETERO EN LA LOCALIDAD DE CHETUMAL, MUNICIPIO DE OTHÓN P. BLANCO</t>
  </si>
  <si>
    <t>REHABILITACIÓN DE ARCO Y FILTRO CARRETERO EN LA LOCALIDAD DE CHETUMAL, MUNICIPIO DE OTHÓN P. BLANCO.</t>
  </si>
  <si>
    <t>EQUIPAMIENTO PARA LA MODERNIZACIÓN DE ARCO Y FILTRO CARRETERO EN LA LOCALIDAD DE CHETUMAL, MUNICIPIO DE OTHÓN P. BLANCO.</t>
  </si>
  <si>
    <t>MEJORAMIENTO DEL SISTEMA DE SEMÁFOROS PARA EL CONTROL DE TRÁFICO EN EL ARCO Y FILTRO CARRETERO EN LA LOCALIDAD DE CHETUMAL, MUNICIPIO DE OTHÓN P. BLANCO.</t>
  </si>
  <si>
    <t>CONSTRUCCIÓN DE LA SEGUNDA Y TERCERA SALAS EN MATERIA PENAL ORAL DE SEGUNDA INSTANCIA EN EL PALACIO DE JUSTICIA DE LA CIUDAD DE CHETUMAL.</t>
  </si>
  <si>
    <t>TSJQROO</t>
  </si>
  <si>
    <t>FASP</t>
  </si>
  <si>
    <t>Nota: 
1/ Ubicación en grados decimales</t>
  </si>
  <si>
    <t xml:space="preserve"> </t>
  </si>
  <si>
    <t>ISLA MUJERES</t>
  </si>
  <si>
    <t>PUERTO MORELOS</t>
  </si>
  <si>
    <t>20.079770,
 -87.614950</t>
  </si>
  <si>
    <t>18.177180,
 -89.340570</t>
  </si>
  <si>
    <t>19.929200,
-88.806270</t>
  </si>
  <si>
    <t>20.882230, 
-87.523750</t>
  </si>
  <si>
    <t>19.569600, 
-88.051970</t>
  </si>
  <si>
    <t>18.682390, 
-88.387720</t>
  </si>
  <si>
    <t>18.505110 -88.335030</t>
  </si>
  <si>
    <t>20.216340, 
-87.451120</t>
  </si>
  <si>
    <t>20.215940, 
-87.474680</t>
  </si>
  <si>
    <t>19.749650, 
-88.710030</t>
  </si>
  <si>
    <t>18.517010, 
-88.321080</t>
  </si>
  <si>
    <t>18.501790, 
-88.325190</t>
  </si>
  <si>
    <t>18.525450, 
-88.307360</t>
  </si>
  <si>
    <t>18.499270, 
-88.286050</t>
  </si>
  <si>
    <t>18.513750, 
-88.327610</t>
  </si>
  <si>
    <t>19.744080, 
-88.698530</t>
  </si>
  <si>
    <r>
      <t>UBICACIÓN</t>
    </r>
    <r>
      <rPr>
        <b/>
        <vertAlign val="superscript"/>
        <sz val="10"/>
        <color indexed="9"/>
        <rFont val="Montserrat Medium"/>
      </rPr>
      <t>/1</t>
    </r>
  </si>
  <si>
    <t>19.781510,  
-88.818380</t>
  </si>
  <si>
    <t>19.079570, 
-88.422630</t>
  </si>
  <si>
    <t>18.229650, 
-88.726070</t>
  </si>
  <si>
    <t>18.496065 - 88.287886</t>
  </si>
  <si>
    <t>18.500771 - 88.311876</t>
  </si>
  <si>
    <t>18.515339 - 88.278909</t>
  </si>
  <si>
    <t>20.501890, 
-86.930700</t>
  </si>
  <si>
    <t>20.490060, 
-86.949590</t>
  </si>
  <si>
    <t>19.079810, 
-88.799470</t>
  </si>
  <si>
    <t>21.079580, 
-86.875050</t>
  </si>
  <si>
    <t>20.223300,
-87.458530</t>
  </si>
  <si>
    <t>18.505320, 
-88.337690</t>
  </si>
  <si>
    <t>21.168600, 
-86.825190</t>
  </si>
  <si>
    <t>18.493600, 
-88.299930</t>
  </si>
  <si>
    <t>CECILIO CHÍ (KILÓMETRO SESENTA Y CUATRO)</t>
  </si>
  <si>
    <t>REHABILITACIÓN DE LA UNIDAD DEPORTIVA  POLIFORUM BENITO JUÁREZ SEGUNDA ETAPA, DE LA CIUDAD DE CANCÚN, MUNICIPIO DE BENITO JUÁREZ.</t>
  </si>
  <si>
    <t>SECTOR: AUTONOMÍA DE LA MUJER</t>
  </si>
  <si>
    <t>ELABORACIÓN DE ESTUDIO TOPOGRÁFICO PARA EL CENTRO DE EMPODERAMIENTO DE LA MUJER DE LA CIUDAD DE CHETUMAL, MUNICIPIO DE OTHÓN P. BLANCO, QUINTANA ROO.</t>
  </si>
  <si>
    <t>ELABORACIÓN DE ESTUDIO DE MECÁNICA DE SUELOS PARA EL CENTRO DE EMPODERAMIENTO DE LA MUJER DE LA CIUDAD DE CHETUMAL, MUNICIPIO DE OTHÓN P. BLANCO, QUINTANA ROO.</t>
  </si>
  <si>
    <t>ELABORACIÓN DE MEMORIA DE CÁLCULO ESTRUCTURAL PARA EL CENTRO DE EMPODERAMIENTO DE LA MUJER DE LA CIUDAD DE CHETUMAL, MUNICIPIO DE OTHÓN P. BLANCO, QUINTANA ROO.</t>
  </si>
  <si>
    <t>ELABORACIÓN DE PROYECTO DE INSTALACIONES PARA EL CENTRO DE EMPODERAMIENTO DE LA MUJER DE LA CIUDAD DE CHETUMAL, MUNICIPIO DE OTHÓN P. BLANCO, QUINTANA ROO.</t>
  </si>
  <si>
    <t>ELABORACIÓN DE PROYECTO EJECUTIVO PARA EL CENTRO DE EMPODERAMIENTO DE LA MUJER DE LA CIUDAD DE CHETUMAL, MUNICIPIO DE OTHÓN P. BLANCO, QUINTANA ROO.</t>
  </si>
  <si>
    <t>CALDERITAS</t>
  </si>
  <si>
    <t>ELABORACIÓN DE ESTUDIOS TÉCNICOS PARA LA REHABILITACIÓN DEL DECK EXISTENTE DE LA ZONA COSTERA DE CALDERITAS, MUNICIPIO DE OTHÓN P. BLANCO.</t>
  </si>
  <si>
    <t>ELABORACIÓN DE ESTUDIOS TÉCNICOS PARA LA CONSTRUCCIÓN DEL DECK 'PLAZA AL MAR' DE LA ZONA COSTERA DE CALDERITAS, MUNICIPIO DE OTHÓN P. BLANCO.</t>
  </si>
  <si>
    <t>ELABORACIÓN DE ESTUDIOS TÉCNICOS PARA LA REHABILITACIÓN DE MIRADORES DE MADERA DE LA ZONA COSTERA DE CALDERITAS, MUNICIPIO DE OTHÓN P. BLANCO.</t>
  </si>
  <si>
    <t xml:space="preserve"> DZULÁ</t>
  </si>
  <si>
    <t xml:space="preserve"> LAGUNA KANÁ</t>
  </si>
  <si>
    <t xml:space="preserve"> X-PICHILL</t>
  </si>
  <si>
    <t>REHABILITACIÓN DE INFRAESTRUCTURA PÚBLICA PARA LA RUTA TURÍSTICA ARTESANAL EN DZULÁ EN EL MUNICIPIO DE FELIPE CARRILLO PUERTO.</t>
  </si>
  <si>
    <t>REHABILITACIÓN DE INFRAESTRUCTURA PÚBLICA PARA LA RUTA TURÍSTICA ARTESANAL EN LAGUNA KANÁ EN EL MUNICIPIO DE FELIPE CARRILLO PUERTO.</t>
  </si>
  <si>
    <t>REHABILITACIÓN DE PARQUE EN LA LOCALIDAD DE X-PICHIL, MUNICIPIO DE FELIPE CARRILLO PUERTO.</t>
  </si>
  <si>
    <t>CONSTRUCCIÓN DEL SISTEMA DE TRATAMIENTO DE AGUAS RESIDUALES Y CISTERNA DE AGUA POTABLE DEL CEDAR CANCÚN EN EL MUNICIPIO DE BENITO JUÁREZ.</t>
  </si>
  <si>
    <t>IFEQROO</t>
  </si>
  <si>
    <t xml:space="preserve"> PLAYA DEL CARMEN</t>
  </si>
  <si>
    <t>CHAN SANTA CRUZ </t>
  </si>
  <si>
    <t>SAN FRANCISCO AKÉ</t>
  </si>
  <si>
    <t>CONSTRUCCIÓN DE BARDA EN LA SECUNDARIA DE NUEVA CREACIÓN FRACCIONAMIENTO PRIVADA SAC BE LOCALIDAD DE CANCÚN EN EL MUNICIPIO DE BENITO JUÁREZ.</t>
  </si>
  <si>
    <t>CONSTRUCCIÓN DE RED ELÉCTRICA DE MEDIA TENSIÓN EN EL CENTRO DE ATENCIÓN MÚLTIPLE NIVEL SECUNDARIA DE NUEVA CREACIÓN FRACCIONAMIENTO CIELO NUEVO EN LA LOCALIDAD DE CANCÚN EN EL MUNICIPIO DE BENITO JUÁREZ</t>
  </si>
  <si>
    <t>CONSTRUCCIÓN DE RED ELÉCTRICA DE MEDIA TENSIÓN EN LA SECUNDARIA DE NUEVA CREACIÓN FRACCIONAMIENTO KUSAMIL LOCALIDAD DE CANCÚN EN EL MUNICIPIO DE BENITO JUÁREZ</t>
  </si>
  <si>
    <t>CONSTRUCCIÓN DE RED ELÉCTRICA DE MEDIA TENSIÓN EN LA SECUNDARIA DE NUEVA CREACIÓN FRACCIONAMIENTO PRIVADA SAC BE LOCALIDAD DE CANCÚN EN EL MUNICIPIO DE BENITO JUÁREZ</t>
  </si>
  <si>
    <t>CONSTRUCCIÓN DE UN AULA DIDÁCTICA EN EL PREESCOLAR BENITO JUÁREZ EN LA LOCALIDAD CHAN SANTA CRUZ, MUNICIPIO DE FELIPE CARRILLO PUERTO.</t>
  </si>
  <si>
    <t>CONSTRUCCIÓN DE UN AULA DIDÁCTICA DE PREESCOLAR BENITO JUÁREZ EN LA LOCALIDAD DE SAN FRANCISCO AKE, MUNICIPIO DE FELIPE CARRILLO PUERTO.</t>
  </si>
  <si>
    <t>CONSTRUCCIÓN DE BARDA EN EL CENTRO DE ATENCIÓN MÚLTIPLE NIVEL SECUNDARIA DE NUEVA CREACIÓN FRACCIONAMIENTO CIELO NUEVO EN LA LOCALIDAD DE CANCÚN EN EL MUNICIPIO DE BENITO JUÁREZ</t>
  </si>
  <si>
    <t>CONSTRUCCIÓN DE BARDA EN LA SECUNDARIA DE NUEVA CREACIÓN FRACCIONAMIENTO KUSAMIL LOCALIDAD DE CANCÚN EN EL MUNICIPIO DE BENITO JUÁREZ.</t>
  </si>
  <si>
    <t>REHABILITACIÓN DE DIRECCIÓN T.V. EN LA PRIMARIA JOSÉ VASCONCELOS EN LA CIUDAD DE PLAYA DEL CARMEN, MUNICIPIO DE SOLIDARIDAD</t>
  </si>
  <si>
    <t>CONSTRUCCIÓN DE LA PRIMERA ETAPA DE LA UNIDAD DE EDUCACIÓN SUPERIOR A DISTANCIA EN IGNACIO ZARAGOZA EN EL MUNICIPIO DE LÁZARO CÁRDENAS</t>
  </si>
  <si>
    <t>REHABILITACIÓN DEL TRAMO CARRETERO DE LA LOCALIDAD DE YOACTÚN A LA LOCALIDAD DE CHAN SANTA CRUZ EN EL MUNICIPIO DE FELIPE CARRILLO PUERTO.</t>
  </si>
  <si>
    <t>CONSTRUCCIÓN DE OBRAS EXTERIORES PARA EL CJM DE OTHÓN P. BLANCO</t>
  </si>
  <si>
    <t>OBRAS EXTERIORES DEL CENTRO DE CONVIVENCIA FAMILIAR SUPERVISADA DE LA CIUDAD DE CANCÚN, MUNICIPIO DE BENITO JUÁREZ.</t>
  </si>
  <si>
    <t>REHABILITACIÓN DEL ESTACIONAMIENTO PÚBLICO DEL PARQUE DE LA ZONA COSTERA DE CALDERITAS, MUNICIPIO DE OTHÓN P. BLANCO.</t>
  </si>
  <si>
    <t>REHABILITACIÓN DE LAS INSTALACIONES ELÉCTRICAS Y LUMINARIAS DEL PARQUE DE LA ZONA COSTERA DE CALDERITAS, MUNICIPIO DE OTHÓN P. BLANCO.</t>
  </si>
  <si>
    <t>REHABILITACIÓN DE GUARNICIONES Y ANDADORES DEL PARQUE DE LA ZONA COSTERA DE CALDERITAS, MUNICIPIO DE OTHÓN P. BLANCO</t>
  </si>
  <si>
    <t>REHABILITACIÓN DE ESPACIO PÚBLICO DEL PARQUE DE LA ZONA COSTERA DE CALDERITAS, MUNICIPIO DE OTHÓN P. BLANCO.</t>
  </si>
  <si>
    <t>TRABAJOS COMPLEMENTARIOS DEL PARQUE DE LA PAZ DE CANCÚN, MUNICIPIO DE BENITO JUÁREZ.</t>
  </si>
  <si>
    <t>20.878530, 
-87.523430</t>
  </si>
  <si>
    <t>20.656960, 
-87.085210</t>
  </si>
  <si>
    <t>21.126730, 
-86.929160</t>
  </si>
  <si>
    <t>21.127380, 
-86.929260</t>
  </si>
  <si>
    <t>21.195150, 
-86.888050</t>
  </si>
  <si>
    <t>21.194940, 
-86.888070</t>
  </si>
  <si>
    <t>21.179780, 
-86.911930</t>
  </si>
  <si>
    <t>21.179570, 
-86.911870</t>
  </si>
  <si>
    <t>19.370210, 
-88.333880</t>
  </si>
  <si>
    <t>19.954810, 
-88.345870</t>
  </si>
  <si>
    <t>18.502430, 
-88.285780</t>
  </si>
  <si>
    <t>CONSTRUCCIÓN DE DOMO DEPORTIVO EN EL CENTRO DE BACHILLERATO TECNOLÓGICO INDUSTRIAL Y DE SERVICIOS NÚM. 111 EN LA LOCALIDAD DE CANCÚN EN EL MUNICIPIO DE BENITO JUÁREZ</t>
  </si>
  <si>
    <t>21.170850,
 -86.823060</t>
  </si>
  <si>
    <t>CONSTRUCCIÓN DE UN AULA DIDÁCTICA Y SERVICIOS SANITARIOS M 4 EN EL TELEBACHILLERATO COMUNITARIO EN LA LOCALIDAD DE LA PANTERA EN EL MUNICIPIO DE BACALAR</t>
  </si>
  <si>
    <t>CONSTRUCCIÓN DE EDIFICIO ADMINISTRATIVO DE 4 EE EN EL CENTRO DE ATENCIÓN MÚLTIPLE GREGORIA EULOGIA FRANCO VIVAS, EN LA CIUDAD DE COZUMEL, MUNICIPIO DE COZUMEL</t>
  </si>
  <si>
    <t>CONSTRUCCIÓN DE UN AULA DIDÁCTICA EN EL PREESCOLAR RAFAEL RAMIREZ CASTAÑEDA EN LA LOCALIDAD DE CANCÚN, MUNICIPIO DE BENITO JUÁREZ.</t>
  </si>
  <si>
    <t>CONSTRUCCIÓN DE UN AULA DIDÁCTICA EN LA TELESECUNDARIA JOSÉ FRANCISCO PACHECO TAMAYO EN LA LOCALIDAD EL IDEAL, EN EL MUNICIPIO DE LÁZARO CÁRDENAS</t>
  </si>
  <si>
    <t>CONSTRUCCIÓN DE RED ELÉCTRICA DE MEDIA TENSIÓN EN LA SECUNDARIA DE NUEVA CREACIÓN FRACCIONAMIENTO ALDEA TULUM, LOCALIDAD DE TULUM EN EL MUNICIPIO DE TULUM</t>
  </si>
  <si>
    <t>CONSTRUCCIÓN DE BARDA EN LA SECUNDARIA DE NUEVA CREACIÓN FRACCIONAMIENTO ALDEA TULUM, LOCALIDAD DE TULUM EN EL MUNICIPIO DE TULUM</t>
  </si>
  <si>
    <t xml:space="preserve"> EL IDEAL</t>
  </si>
  <si>
    <t>LA PANTERA</t>
  </si>
  <si>
    <t>20.195270, 
-87.532000</t>
  </si>
  <si>
    <t>19.141570, 
-88.496800</t>
  </si>
  <si>
    <t>20.879750, 
-87.547660</t>
  </si>
  <si>
    <t xml:space="preserve">20.489200, 
 -86.937620                         </t>
  </si>
  <si>
    <t>21.115490,
 -86.919230</t>
  </si>
  <si>
    <t xml:space="preserve"> REHABILITACIÓN DE LA PROCURADURÍA DE NIÑAS, NIÑOS, ADOLESCENTES Y LA FAMILIA DEL ESTADO DE QUINTANA ROO, EN LA CIUDAD DE CHETUMAL, QUINTANA ROO</t>
  </si>
  <si>
    <t xml:space="preserve"> EQUIPAMIENTO DE LA PROCURADURÍA DE NIÑAS, NIÑOS, ADOLESCENTES Y LA FAMILIA DEL ESTADO DE QUINTANA ROO, EN LA CIUDAD DE CHETUMAL, QUINTANA ROO.</t>
  </si>
  <si>
    <t>21.101001,
-86.834761</t>
  </si>
  <si>
    <t>REHABILITACIÓN DEL MURO ENVOLVENTE DEL AUDITORIO UBICADO EN EL BLVD. LUIS DONALDO COLOSIO DE LA CIUDAD DE CANCÚN, MUNICIPIO DE BENITO JUÁREZ</t>
  </si>
  <si>
    <t>REHABILITACIÓN DE LAS INSTALACIONES HIDROSANITARIAS DEL AUDITORIO UBICADO EN EL BLVD. LUIS DONALDO COLOSIO DE LA CIUDAD DE CANCÚN, MUNICIPIO DE BENITO JUÁREZ</t>
  </si>
  <si>
    <t>REHABILITACIÓN DE LA AV. SANTA MARÍA EN LA LOCALIDAD DE LEONA VICARIO, MUNICIPIO DE PUERTO MORELOS</t>
  </si>
  <si>
    <t>CONSTRUCCIÓN DEL PRIMER CUERPO DE LA AV. ESCÉNICA ENTRE EL ACCESO AL CEDAR Y AL POLIFORUM EN LA CIUDAD DE CANCÚN, MUNICIPIO DE BENITO JUÁREZ</t>
  </si>
  <si>
    <t>LEONA VICARIO</t>
  </si>
  <si>
    <t>REHABILITACIÓN DEL DECK DE MADERA "PLAZA AL MAR" DE LA ZONA COSTERA DE CALDERITAS, MUNICIPIO DE OTHÓN P. BLANCO</t>
  </si>
  <si>
    <t>REHABILITACIÓN DE FUENTE Y MIRADORES DE LA ZONA COSTERA DE CALDERITAS, MUNICIPIO DE OTHÓN P. BLANCO.</t>
  </si>
  <si>
    <t>REHABILITACIÓN Y CONSTRUCCIÓN DE LA CASA HOGAR DE PERSONAS MAYORES EN CHETUMAL QUINTANA ROO (SEGUNDA ETAPA)</t>
  </si>
  <si>
    <t>18.515721, -88.337581</t>
  </si>
  <si>
    <t>CONSTRUCCIÓN DE MUELLE TURÍSTICO INCLUSIVO DE LA ZONA COSTERA DE CALDERITAS, MUNICIPIO DE OTHÓN P. BLANCO</t>
  </si>
  <si>
    <t xml:space="preserve"> OBRAS COMPLEMENTARIAS DE LA UNIDAD DEPORTIVA "POLIFORUM CANCÚN", EN LA CIUDAD DE CANCÚN, MUNICIPIO DE BENITO JUÁREZ</t>
  </si>
  <si>
    <t>18.553604, 
-88.252902</t>
  </si>
  <si>
    <t>18.512581, 
-88.319827</t>
  </si>
  <si>
    <t>18.512581, 
-88.319828</t>
  </si>
  <si>
    <t>18.553984, 
-88.252734</t>
  </si>
  <si>
    <t>18.553984, 
-88.252735</t>
  </si>
  <si>
    <t>18.553984, 
-88.252736</t>
  </si>
  <si>
    <t>18.553984, 
-88.252737</t>
  </si>
  <si>
    <t>21.154270, 
-86.912810</t>
  </si>
  <si>
    <t>19.604473, 
-88.415322</t>
  </si>
  <si>
    <t>19.501861, 
-88.396955</t>
  </si>
  <si>
    <t>19.695456,
-88.377692</t>
  </si>
  <si>
    <t>21.103269,
-86.839950</t>
  </si>
  <si>
    <t>21.097464,
-86.839383</t>
  </si>
  <si>
    <t>FISE/ RP -CAPA/ PROAGUA</t>
  </si>
  <si>
    <t>DEL 1° DE ENERO AL 31 DE DICIEMBRE DE 2024</t>
  </si>
  <si>
    <t>SECTOR: BIENESTAR SOCIAL</t>
  </si>
  <si>
    <t>CONSTRUCCIÓN DE OBRAS EXTERIORES DE LA FÁBRICA DE ARTES Y OFICIOS (FARO CHETUMAL), EN LA CIUDAD DE CHETUMAL, MUNICIPIO DE OTHÓN P. BLANCO.</t>
  </si>
  <si>
    <t>SEBIEN</t>
  </si>
  <si>
    <t>SEDE</t>
  </si>
  <si>
    <t>ELABORACIÓN DE ESTUDIO DE MECÁNICA DE SUELOS PARA EL “RECINTO FISCAL EN EL AEROPUERTO INTERNACIONAL DE CHETUMAL” EN LA LOCALIDAD DE CHETUMAL, MUNICIPIO DE OTHON P. BLANCO.</t>
  </si>
  <si>
    <t>ELABORACIÓN DE ESTUDIO TOPOGRÁFICO Y FOTOGRAMÉTRICO PARA EL “RECINTO FISCAL EN EL AEROPUERTO INTERNACIONAL DE CHETUMAL” EN LA LOCALIDAD DE CHETUMAL, MUNICIPIO DE OTHON P. BLANCO.</t>
  </si>
  <si>
    <t>ELABORACIÓN DE ESTUDIOS DE FACTIBILIDAD AMBIENTAL PARA EL “RECINTO FISCAL EN EL AEROPUERTO INTERNACIONAL DE CHETUMAL” EN LA LOCALIDAD DE CHETUMAL, MUNICIPIO DE OTHON P. BLANCO.</t>
  </si>
  <si>
    <t>AMPLIACIÓN Y MEJORAMIENTO DEL SISTEMA DE ABASTECIMIENTO DE AGUA POTABLE A LA LOCALIDAD DE JOSÉ NARCISO ROVIROSA, MUNICIPIO DE OTHÓN P. BLANCO, QUINTANA ROO, CONSISTENTE EN LA SUSTITUCIÓN DE 17,653 M DE TUBERÍA DE P.V.C. DE 3' Y 4' DE DIÁMETRO Y 489 TOMAS. PRIMERA ETAPA DE DOS. (MEJORADA / SISTEMA Y/O REDES DE AGUA POTABLE / LÍNEA DE DISTRIBUCIÓN )</t>
  </si>
  <si>
    <t>JOSÉ N. ROVIROSA</t>
  </si>
  <si>
    <t>AMPLIACIÓN Y MEJORAMIENTO DEL SISTEMA DE ABASTECIMIENTO DE AGUA POTABLE EN LA LOCALIDAD DE EL PROGRESO, MUNICIPIO DE BACALAR, QUINTANA ROO, CONSISTENTE EN LA SUSTITUCIÓN DE 648 M DE TUBERÍA DE P.V.C. DE 3' DE DIÁMETRO Y EL SUMINISTRO E INSTALACIÓN DE 25 DISPOSITIVOS DE ALMACENAMIENTO.  SEGUNDA ETAPA DE DOS (MEJORADA / SISTEMA Y/O REDES DE AGUA POTABLE / LÍNEA DE DISTRIBUCIÓN )</t>
  </si>
  <si>
    <t>AMPLIACIÓN Y MEJORAMIENTO DEL SISTEMA DE ABASTECIMIENTO DE AGUA POTABLE A LA LOCALIDAD DE EMILIANO ZAPATA, MUNICIPIO DE FELIPE CARRILLO PUERTO, QUINTANA ROO, A BASE DE LA SUSTITUCIÓN DE 3,786 M DE TUBERÍA DE P.V.C. DE 3' DE DIÁMETRO Y EL SUMINISTRO E INSTALACIÓN DE 171 DISPOSITIVOS DE ALMACENAMIENTO. (SEGUNDA ETAPA DE DOS) MEJORADA / SISTEMA Y/O REDES DE AGUA POTABLE / LÍNEA DE DISTRIBUCIÓN</t>
  </si>
  <si>
    <t>AMPLIACIÓN DE LA CAPACIDAD DE LA PTAR 'SAN MIGUELITO' PARA PASAR DE 110 A 230 LPS MEDIANTE LA CONSTRUCCIÓN DE UN NUEVO MÓDULO DE PRETRATAMIENTO Y CONSTRUCCIÓN DE UN TANQUE REACTOR BIOLÓGICO DE LODOS ACTIVADOS CON SISTEMA DE ELIMINACIÓN DE NUTRIENTES PARA CUMPLIR CON LA NUEVA NOM-001-SEMARNAT-2021. (PRIMERA ETAPA)</t>
  </si>
  <si>
    <t>REHABILITACIÓN DEL SISTEMA DE RECOLECCIÓN DE AGUAS RESIDUALES, MEDIANTE LA SUSTITUCIÓN  DE COLECTORES EN LA CIUDAD DE CHETUMAL, MUNICIPIO DE OTHÓN P. BLANCO, QUINTANA ROO.</t>
  </si>
  <si>
    <t>EL PROGRESO </t>
  </si>
  <si>
    <t>EMILIANO ZAPATA </t>
  </si>
  <si>
    <t>FAFEF/ REND FAFAF</t>
  </si>
  <si>
    <t>PROYECTO EJECUTIVO PARA LA REHABILITACIÓN DEL PRIMER POLÍGONO DE VIALIDADES EN LA ISLA DE HOLBOX, MUNICIPIO DE LÁZARO CÁRDENAS.</t>
  </si>
  <si>
    <t xml:space="preserve"> HOLBOX</t>
  </si>
  <si>
    <t>FADEN</t>
  </si>
  <si>
    <t>REHABILITACIÓN DE VIALIDADES CON ATENCIÓN A DESFONDES DAÑADAS POR EL PASO DE LA TORMENTA TROPICAL NADINE EN LA CIUDAD DE CHETUMAL, MUNICIPIO DE OTHÓN P. BLANCO.</t>
  </si>
  <si>
    <t>REHABILITACIÓN DE VIALIDADES EN DIVERSAS COLONIAS DE LA CIUDAD DE CHETUMAL, MUNICIPIO DE OTHÓN P. BLANCO.</t>
  </si>
  <si>
    <t>REHABILITACIÓN DE PAVIMENTACIÓN EN DIVERSAS CALLES DE LA CIUDAD DE CHETUMAL, MUNICIPIO DE OTHÓN P. BLANCO.</t>
  </si>
  <si>
    <t>REHABILITACIÓN DE MIRADORES DE MADERA DE LA ZONA COSTERA DE CALDERITAS, MUNICIPIO DE OTHÓN P. BLANCO.</t>
  </si>
  <si>
    <t>REHABILITACIÓN DE CRUCE VEHICULAR EN LA LOCALIDAD DE CHIQUILÁ EN EL MUNICIPIO DE LÁZARO CÁRDENAS</t>
  </si>
  <si>
    <t>CHIQUILA</t>
  </si>
  <si>
    <t>CONSTRUCCIÓN DE DOMO TIPO ARCO TECHO EN LA ESCUELA PREESCOLAR LAURA MÉNDEZ DE CUENCA, EN LA LOCALIDAD DE PLAYA DEL CARMEN, MUNICIPIO DE SOLIDARIDAD</t>
  </si>
  <si>
    <t>CONSTRUCCIÓN DE DOMO TIPO ARCO TECHO EN LA ESCUELA PREESCOLAR EULALIA GUZMÁN, EN LA LOCALIDAD DE PUERTO AVENTURAS, MUNICIPIO DE SOLIDARIDAD</t>
  </si>
  <si>
    <t>CONSTRUCCIÓN DE DOMO TIPO ARCO TECHO EN LA ESCUELA CENTRO DE DESARROLLO INFANTIL CENDI 2, EN LA LOCALIDAD DE CHETUMAL, MUNICIPIO DE OTHÓN P. BLANCO</t>
  </si>
  <si>
    <t>CONSTRUCCIÓN DE DOMO TIPO ARCO TECHO EN LA ESCUELA PREESCOLAR CARMEN RAMOS DEL RÍO, EN LA LOCALIDAD DE TRES GARANTÍAS, MUNICIPIO DE OTHÓN P. BLANCO</t>
  </si>
  <si>
    <t>CONSTRUCCIÓN DE DOMO TIPO ARCO TECHO EN LA ESCUELA PREESCOLAR IGNACIO JOSÉ DE ALLENDE, EN LA LOCALIDAD DE NUEVO BECAR, MUNICIPIO DE OTHÓN P. BLANCO</t>
  </si>
  <si>
    <t>CONSTRUCCIÓN DE DOMO TIPO ARCO TECHO EN LA ESCUELA PREESCOLAR JAIME TORRES BODET, EN LA LOCALIDAD DE LOS ÁNGELES, MUNICIPIO DE OTHÓN P. BLANCO</t>
  </si>
  <si>
    <t>CONSTRUCCIÓN DE DOMO TIPO ARCO TECHO EN LA ESCUELA PREESCOLAR GUADALUPE VICTORIA, EN LA LOCALIDAD DE LÁZARO CÁRDENAS NÚMERO DOS (OJO DE AGUA), MUNICIPIO DE OTHÓN P. BLANCO</t>
  </si>
  <si>
    <t>CONSTRUCCIÓN DE DOMO TIPO ARCO TECHO EN LA ESCUELA CENTRO DE ATENCIÓN INFANTIL SOCORRO DE LOURDES AZUETA MARZUCA, EN LA LOCALIDAD DE CHETUMAL, MUNICIPIO DE OTHÓN P. BLANCO</t>
  </si>
  <si>
    <t>CONSTRUCCIÓN DE DOMO TIPO ARCO TECHO EN LA ESCUELA PREESCOLAR JOSÉ JOAQUÍN FERNÁNDEZ DE LIZARDI, EN LA LOCALIDAD DE PLAYA DEL CARMEN, MUNICIPIO DE SOLIDARIDAD</t>
  </si>
  <si>
    <t>CONSTRUCCIÓN DE DOMO TIPO ARCO TECHO EN LA ESCUELA PREESCOLAR CHACMOOL, EN LA LOCALIDAD DE CANCÚN, MUNICIPIO DE BENITO JUÁREZ.</t>
  </si>
  <si>
    <t>CONSTRUCCIÓN DE DOMO TIPO ARCO TECHO EN LA ESCUELA PREESCOLAR ABRAHAM MASLOW, EN LA LOCALIDAD DE CANCÚN, MUNICIPIO DE BENITO JUÁREZ.</t>
  </si>
  <si>
    <t>CONSTRUCCIÓN DE DOMO TIPO ARCO TECHO EN LA ESCUELA PREESCOLAR ZAMNÁ, EN LA LOCALIDAD DE CANCÚN, MUNICIPIO DE BENITO JUÁREZ.</t>
  </si>
  <si>
    <t>CONSTRUCCIÓN DE DOMO TIPO ARCO TECHO EN LA ESCUELA PREESCOLAR 24 DE FEBRERO, EN LA LOCALIDAD DE BUENA ESPERANZA, MUNICIPIO DE BACALAR</t>
  </si>
  <si>
    <t>CONSTRUCCIÓN DE DOMO TIPO ARCO TECHO EN LA ESCUELA PREESCOLAR IXCHEL, EN LA LOCALIDAD DE CANCÚN, MUNICIPIO DE BENITO JUÁREZ.</t>
  </si>
  <si>
    <t>CONSTRUCCIÓN DE DOMO TIPO ARCO TECHO EN LA ESCUELA CENTRO ATENCIÓN MÚLTIPLE FRIDA KAHLO, EN LA LOCALIDAD DE BACALAR, MUNICIPIO DE BACALAR</t>
  </si>
  <si>
    <t>CONSTRUCCIÓN DE DOMO TIPO ARCO TECHO EN LA ESCUELA PREESCOLAR INDÍGENA TUTUL XIU, EN LA LOCALIDAD DE LA ESPERANZA, MUNICIPIO DE JOSÉ MARÍA MORELOS</t>
  </si>
  <si>
    <t>CONSTRUCCIÓN DE DOMO TIPO ARCO TECHO EN LA ESCUELA PREESCOLAR INDÍGENA TOH BEH, EN LA LOCALIDAD DE SABAN, MUNICIPIO DE JOSÉ MARÍA MORELOS</t>
  </si>
  <si>
    <t>CONSTRUCCIÓN DE DOMO TIPO ARCO TECHO EN LA ESCUELA PREESCOLAR INDÍGENA ANDRÉS QUINTANA ROO, EN LA LOCALIDAD DE TRES REYES, MUNICIPIO DE LÁZARO CÁRDENAS</t>
  </si>
  <si>
    <t>CONSTRUCCIÓN DE DOMO TIPO ARCO TECHO EN LA ESCUELA CENTRO DE DESARROLLO INFANTIL CENDI 1, EN LA LOCALIDAD DE CHETUMAL, MUNICIPIO DE OTHÓN P. BLANCO</t>
  </si>
  <si>
    <t>CONSTRUCCIÓN DE DOMO TIPO ARCO TECHO EN LA ESCUELA PREESCOLAR PÍPILA, EN LA LOCALIDAD DE ALFREDO V. BONFIL, MUNICIPIO DE BENITO JUÁREZ.</t>
  </si>
  <si>
    <t>CONSTRUCCIÓN DE DOMO TIPO ARCO TECHO EN LA ESCUELA PREESCOLAR CUZAMIL, EN LA LOCALIDAD DE CANCÚN, MUNICIPIO DE BENITO JUÁREZ</t>
  </si>
  <si>
    <t>CONSTRUCCIÓN DE DOMO TIPO ARCO TECHO EN LA ESCUELA PREESCOLAR 28 DE JULIO, EN LA LOCALIDAD DE PLAYA DEL CARMEN, MUNICIPIO DE SOLIDARIDAD</t>
  </si>
  <si>
    <t>CONSTRUCCIÓN DE DOMO TIPO ARCO TECHO EN LA ESCUELA PREESCOLAR INDÍGENA AGUSTÍN MELGAR, EN LA LOCALIDAD DE SAN ANDRÉS, MUNICIPIO DE FELIPE CARRILLO PUERTO</t>
  </si>
  <si>
    <t>CONSTRUCCIÓN DE DOMO TIPO ARCO TECHO EN LA ESCUELA PREESCOLAR INDÍGENA VAZCO DE QUIROGA, EN LA LOCALIDAD DE KANTEMÓ, MUNICIPIO DE JOSÉ MARÍA MORELOS</t>
  </si>
  <si>
    <t>CONSTRUCCIÓN DE DOMO TIPO ARCO TECHO EN LA ESCUELA PREESCOLAR JOAQUÍN FERNANDEZ DE LIZARDI, EN LA LOCALIDAD DE SACALACA, MUNICIPIO DE JOSÉ MARÍA MORELOS</t>
  </si>
  <si>
    <t>CONSTRUCCIÓN DE DOMO TIPO ARCO TECHO EN LA ESCUELA PREESCOLAR JAIME NUNO, EN LA LOCALIDAD FELIPE ÁNGELES, MUNICIPIO DE OTHÓN P. BLANCO</t>
  </si>
  <si>
    <t>CONSTRUCCIÓN DE DOMO TIPO ARCO TECHO EN LA ESCUELA PREESCOLAR 12 DE ENERO, EN LA LOCALIDAD DE CINCO DE MAYO (PLAN DE AYALA), MUNICIPIO DE OTHÓN P. BLANCO</t>
  </si>
  <si>
    <t>CONSTRUCCIÓN DE DOMO TIPO ARCO TECHO EN LA ESCUELA PREESCOLAR AMALIA CABALLERO DE CASTILLO LEDÓN, EN LA LOCALIDAD DE CANCÚN, MUNICIPIO DE BENITO JUÁREZ</t>
  </si>
  <si>
    <t>CONSTRUCCIÓN DE DOMO TIPO ARCO TECHO EN LA ESCUELA PREESCOLAR JOAQUÍN MURILLO ALCOCER, EN LA LOCALIDAD DE CANCÚN, MUNICIPIO DE BENITO JUÁREZ</t>
  </si>
  <si>
    <t>CONSTRUCCIÓN DE DOMO TIPO ARCO TECHO EN LA ESCUELA PREESCOLAR LUZ MARÍA SERRADEL, EN LA LOCALIDAD DE CANCÚN, MUNICIPIO DE BENITO JUÁREZ</t>
  </si>
  <si>
    <t>CONSTRUCCIÓN DE DOMO TIPO ARCO TECHO EN LA ESCUELA PREESCOLAR CUAUHTÉMOC, EN LA LOCALIDAD DE ÁLVARO OBREGÓN, MUNICIPIO DE OTHÓN P. BLANCO</t>
  </si>
  <si>
    <t>CONSTRUCCIÓN DE DOMO TIPO ARCO TECHO EN LA ESCUELA PREESCOLAR X-CALAK, EN LA LOCALIDAD DE XCALAK, MUNICIPIO DE OTHÓN P. BLANCO</t>
  </si>
  <si>
    <t>CONSTRUCCIÓN DE DOMO TIPO ARCO TECHO EN LA ESCUELA PREESCOLAR DIANA LAURA RIOJAS, EN LA LOCALIDAD DE PLAYA DEL CARMEN, MUNICIPIO DE SOLIDARIDAD</t>
  </si>
  <si>
    <t>CONSTRUCCIÓN DE DOMO TIPO ARCO TECHO EN LA ESCUELA PREESCOLAR LIBERTAD, EN LA LOCALIDAD DE PLAYA DEL CARMEN, MUNICIPIO DE SOLIDARIDAD</t>
  </si>
  <si>
    <t>CONSTRUCCIÓN DE DOMO LIGERO EN LA ESCUELA SECUNDARIA KO´OTEN KAAMBAL, EN LA LOCALIDAD DE PLAYA DEL CARMEN, MUNICIPIO DE SOLIDARIDAD</t>
  </si>
  <si>
    <t>CONSTRUCCIÓN DE DOMO LIGERO EN LA ESCUELA PRIMARIA RUFO FIGUEROA, EN LA LOCALIDAD DE CHETUMAL, MUNICIPIO DE OTHÓN P. BLANCO.</t>
  </si>
  <si>
    <t>CONSTRUCCIÓN DE DOMO LIGERO EN LA ESCUELA PRIMARIA VENUSTIANO CARRANZA, EN LA LOCALIDAD DE LOS TAMBORES DE EMILIANO ZAPATA, MUNICIPIO DE OTHÓN P. BLANCO.</t>
  </si>
  <si>
    <t>CONSTRUCCIÓN DE DOMO LIGERO EN LA ESCUELA PRIMARIA CONSTITUYENTES DE 1974, EN LA LOCALIDAD DE PLAYA DEL CARMEN, MUNICIPIO DE SOLIDARIDAD.</t>
  </si>
  <si>
    <t>CONSTRUCCIÓN DE DOMO LIGERO EN LA ESCUELA PRIMARIA CRISTÓBAL COLON, EN LA LOCALIDAD DE LIMONAR, MUNICIPIO DE OTHÓN P. BLANCO.</t>
  </si>
  <si>
    <t>CONSTRUCCIÓN DE DOMO LIGERO EN LA ESCUELA SECUNDARIA 8 DE MARZO, EN LA LOCALIDAD DE CANCÚN, MUNICIPIO DE BENITO JUÁREZ.</t>
  </si>
  <si>
    <t>CONSTRUCCIÓN DE DOMO LIGERO EN LA ESCUELA PRIMARIA ARTÍCULO TERCERO CONSTITUCIONAL, EN LA LOCALIDAD DE PLAYA DEL CARMEN, MUNICIPIO DE SOLIDARIDAD.</t>
  </si>
  <si>
    <t>CONSTRUCCIÓN DE DOMO LIGERO EN LA ESCUELA PRIMARIA FRANCISCO HOIL TORRES, EN LA LOCALIDAD DE CANCÚN, MUNICIPIO DE BENITO JUÁREZ.</t>
  </si>
  <si>
    <t>CONSTRUCCIÓN DE DOMO LIGERO EN LA ESCUELA PRIMARIA CENTENARIO DE LA REVOLUCIÓN MEXICANA, EN LA LOCALIDAD DE CHETUMAL, MUNICIPIO DE OTHÓN P. BLANCO.</t>
  </si>
  <si>
    <t>CONSTRUCCIÓN DE DOMO LIGERO EN LA ESCUELA PRIMARIA SANTIAGO PACHECO CRUZ, EN LA LOCALIDAD DE CHETUMAL, MUNICIPIO DE OTHÓN P. BLANCO.</t>
  </si>
  <si>
    <t>CONSTRUCCIÓN DE DOMO LIGERO EN LA ESCUELA TELESECUNDARIA IVÁN SANTOS ESCOBAR, EN LA LOCALIDAD DE PLAYA DEL CARMEN, MUNICIPIO DE SOLIDARIDAD.</t>
  </si>
  <si>
    <t>CONSTRUCCIÓN DE DOMO TIPO LIGERO EN LA ESCUELA TELESECUNDARIA MARIO GARRIGOS BOBADILLA, EN LA LOCALIDAD DE NUEVO NOH-BEC, MUNICIPIO DE SOLIDARIDAD.</t>
  </si>
  <si>
    <t>CONSTRUCCIÓN DE DOMO LIGERO EN LA ESCUELA SECUNDARIA TEC. NÚM. 15 JOSÉ MARRUFO HERNÁNDEZ, EN LA LOCALIDAD DE CHETUMAL, MUNICIPIO DE OTHÓN P. BLANCO</t>
  </si>
  <si>
    <t>CONSTRUCCIÓN DE DOMO LIGERO EN LA ESCUELA SECUNDARIA TÉCNICA NÚM. 39 IKAL, EN LA LOCALIDAD DE CANCÚN, MUNICIPIO DE BENITO JUÁREZ.</t>
  </si>
  <si>
    <t>CONSTRUCCIÓN DE DOMO LIGERO EN LA ESCUELA SECUNDARIA GENERAL JOSÉ MARTÍ, EN LA LOCALIDAD DE CANCÚN, MUNICIPIO DE BENITO JUÁREZ.</t>
  </si>
  <si>
    <t>CONSTRUCCIÓN DE DOMO LIGERO EN LA ESCUELA PRIMARIA MANUEL CRESCENCIO REJÓN, EN LA LOCALIDAD DE CANCÚN, MUNICIPIO DE BENITO JUÁREZ.</t>
  </si>
  <si>
    <t>CONSTRUCCIÓN DE DOMO LIGERO EN LA ESCUELA SECUNDARIA  GENERAL NO. 9 JESÚS REYES HEROLES, EN LA LOCALIDAD DE CANCÚN, MUNICIPIO DE BENITO JUÁREZ.</t>
  </si>
  <si>
    <t>CONSTRUCCIÓN DE DOMO LIGERO EN LA ESCUELA PRIMARIA FORJADORES DE QUINTANA ROO, EN LA LOCALIDAD DE CHETUMAL, MUNICIPIO DE OTHÓN P. BLANCO.</t>
  </si>
  <si>
    <t>CONSTRUCCIÓN DE DOMO LIGERO EN LA ESCUELA CENTRO DE ESTUDIOS TECNOLÓGICOS DEL MAR NO. 41, EN LA LOCALIDAD DE CANCÚN, MUNICIPIO DE BENITO JUÁREZ.</t>
  </si>
  <si>
    <t>CONSTRUCCIÓN DE DOMO LIGERO DEL CENTRO DE ESTUDIOS DE BACHILLERATO 5/9 JUSTO SIERRA MÉNDEZ, EN LA LOCALIDAD DE BACALAR, MUNICIPIO DE BACALAR.</t>
  </si>
  <si>
    <t>CONSTRUCCIÓN DE DOMO LIGERO EN LA ESCUELA PRIMARIA ÁLVARO OBREGÓN, EN LA LOCALIDAD DE PIONEROS DEL RÍO XNOHÁ, MUNICIPIO DE OTHÓN P. BLANCO.</t>
  </si>
  <si>
    <t>CONSTRUCCIÓN DE DOMO LIGERO EN EL CAM MIGUEL HIDALGO Y COSTILLA, EN LA LOCALIDAD DE JOSÉ MARÍA MORELOS, MUNICIPIO DE JOSÉ MARÍA MORELOS.</t>
  </si>
  <si>
    <t>CONSTRUCCIÓN DE DOMO LIGERO EN LA ESCUELA PRIMARIA ANDRÉS QUINTANA ROO, EN LA LOCALIDAD DE ISLA MUJERES, MUNICIPIO DE ISLA MUJERES.</t>
  </si>
  <si>
    <t>CONSTRUCCIÓN DE DOMO LIGERO EN LA ESCUELA PRIMARIA ENRIQUE ESTRELLA OXTE, EN LA LOCALIDAD DE RANCHO VIEJO, MUNICIPIO DE ISLA MUJERES.</t>
  </si>
  <si>
    <t>CONSTRUCCIÓN DE DOMO LIGERO EN LA ESCUELA PLANTEL CONALEP 065. COZUMEL, EN LA LOCALIDAD DE COZUMEL, MUNICIPIO DE COZUMEL.</t>
  </si>
  <si>
    <t>CONSTRUCCIÓN DE DOMO LIGERO EN EL COLEGIO DE BACHILLERES ISLA MUJERES, EN LA LOCALIDAD DE ISLA MUJERES, MUNICIPIO DE ISLA MUJERES.</t>
  </si>
  <si>
    <t>CONSTRUCCIÓN DE DOMO LIGERO EN LA ESCUELA PRIMARIA TULUM, EN LA LOCALIDAD DE TULUM, MUNICIPIO DE TULUM.</t>
  </si>
  <si>
    <t>CONSTRUCCIÓN DE DOMO LIGERO EN EL COLEGIO DE BACHILLERES PLANTEL CIUDAD MUJERES, EN LA LOCALIDAD DE RANCHO VIEJO, MUNICIPIO DE ISLA MUJERES.</t>
  </si>
  <si>
    <t>CONSTRUCCIÓN DE DOMO LIGERO EN LA ESCUELA PRIMARIA  21 DE MARZO, EN LA LOCALIDAD DE COBA, MUNICIPIO DE TULUM.</t>
  </si>
  <si>
    <t>CONSTRUCCIÓN DE DOMO LIGERO EN LA ESCUELA PRIMARIA OCTAVIANO SOLÍS AGUIRRE, EN LA LOCALIDAD DE TULUM, MUNICIPIO DE TULUM.</t>
  </si>
  <si>
    <t>CONSTRUCCIÓN DE DOMO LIGERO EN LA ESCUELA CENTRO DE ESTUDIOS DE BACHILLERATO 5/10 RAFAEL RAMÍREZ CASTAÑEDA, EN LA LOCALIDAD DE FELIPE CARRILLO PUERTO, MUNICIPIO DE FELIPE CARRILLO PUERTO.</t>
  </si>
  <si>
    <t>CONSTRUCCIÓN DE DOMO LIGERO EN LA ESCUELA PRIMARIA GUADALUPE VICTORIA, EN LA LOCALIDAD DE SAN FRANCISCO, MUNICIPIO DE LÁZARO CÁRDENAS.</t>
  </si>
  <si>
    <t>CONSTRUCCIÓN DE DOMO LIGERO EN LA ESCUELA PRIMARIA RAFAEL RAMÍREZ CASTAÑEDA, EN LA LOCALIDAD DE SAN FRANCISCO AKÉ, MUNICIPIO DE FELIPE CARRILLO PUERTO.</t>
  </si>
  <si>
    <t>CONSTRUCCIÓN DE DOMO LIGERO EN LA ESCUELA PRIMARIA GREGORIO TORRES QUINTERO, EN LA LOCALIDAD DE HOLBOX, MUNICIPIO DE LÁZARO CÁRDENAS.</t>
  </si>
  <si>
    <t>CONSTRUCCIÓN DE DOMO LIGERO EN LA ESCUELA SECUNDARIA TÉCNICA NO. 8 FELIPE CARRILLO PUERTO, EN LA LOCALIDAD DE TIHOSUCO, MUNICIPIO DE FELIPE CARRILLO PUERTO.</t>
  </si>
  <si>
    <t>CONSTRUCCIÓN DE DOMO LIGERO EN LA ESCUELA COLEGIO DE EDUCACIÓN PROFESIONAL - CONALEP 102 FELIPE CARRILLO PUERTO, EN LA LOCALIDAD DE FELIPE CARRILLO PUERTO, MUNICIPIO DE FELIPE CARRILLO PUERTO.</t>
  </si>
  <si>
    <t>CONSTRUCCIÓN DE DOMO LIGERO EN LA ESCUELA COLEGIO DE BACHILLERES TIHOSUCO, EN LA LOCALIDAD DE TIHOSUCO, MUNICIPIO DE FELIPE CARRILLO PUERTO.</t>
  </si>
  <si>
    <t>CONSTRUCCIÓN DE DOMO LIGERO EN LA ESCUELA SECUNDARIA TÉCNICA NÚM. 34 ERNESTO NOVELO Y NOVELO, EN LA LOCALIDAD DE BACALAR, MUNICIPIO DE BACALAR.</t>
  </si>
  <si>
    <t>CONSTRUCCIÓN DE DOMO LIGERO EN LA ESCUELA PRIMARIA JOSÉ MA. PINO SUÁREZ, EN LA LOCALIDAD DE SOLFERINO, MUNICIPIO DE LÁZARO CÁRDENAS.</t>
  </si>
  <si>
    <t>CONSTRUCCIÓN DE DOMO LIGERO EN LA ESCUELA SECUNDARIA TEC. NÚM. 10, FRANCISCO ZARCO, EN LA LOCALIDAD DE LEONA VICARIO, MUNICIPIO DE PUERTO MORELOS.</t>
  </si>
  <si>
    <t>CONSTRUCCIÓN DE DOMO LIGERO EN LA ESCUELA COLEGIO DE BACHILLERES PUERTO MORELOS, EN LA LOCALIDAD DE PUERTO MORELOS, MUNICIPIO DE PUERTO MORELOS.</t>
  </si>
  <si>
    <t>CONSTRUCCIÓN DE DOMO LIGERO EN LA ESCUELA SECUNDARIA JAVIER ROJO GÓMEZ, EN LA LOCALIDAD DE CANCÚN, MUNICIPIO DE BENITO JUÁREZ.</t>
  </si>
  <si>
    <t>CONSTRUCCIÓN DE DOMO LIGERO EN LA ESCUELA PRIMARIA EFRAÍN SANTANA SÁNCHEZ, EN LA LOCALIDAD DE CANCÚN, MUNICIPIO DE BENITO JUÁREZ.</t>
  </si>
  <si>
    <t>CONSTRUCCIÓN DE DOMO LIGERO EN LA ESCUELA NIÑOS HÉROES, EN LA LOCALIDAD DE PLAYA DEL CARMEN, MUNICIPIO DE SOLIDARIDAD.</t>
  </si>
  <si>
    <t>CONSTRUCCIÓN DE DOMO TIPO ARCO TECHO EN LA ESCUELA PREESCOLAR RAFAEL RAMÍREZ CASTAÑEDA, EN LA LOCALIDAD DE CANCÚN, MUNICIPIO DE BENITO JUÁREZ</t>
  </si>
  <si>
    <t>CONSTRUCCIÓN DE DOMO TIPO ARCO TECHO EN LA ESCUELA PREESCOLAR MARÍA MONTESSORI, EN LA LOCALIDAD DE SERGIO BUTRÓN CASAS, MUNICIPIO DE OTHÓN P. BLANCO</t>
  </si>
  <si>
    <t>CONSTRUCCIÓN DE DOMO TIPO ARCO TECHO EN LA ESCUELA TELESECUNDARIA JOSÉ VASCONCELOS, EN LA LOCALIDAD DE CHETUMAL, MUNICIPIO DE OTHÓN P. BLANCO</t>
  </si>
  <si>
    <t>CONSTRUCCIÓN DE DOMO TIPO ARCO TECHO EN LA ESCUELA TELESECUNDARIA TANCHUMUCIL, EN LA LOCALIDAD DE IGNACIO ZARAGOZA, MUNICIPIO DE LÁZARO CÁRDENAS</t>
  </si>
  <si>
    <t>CONSTRUCCIÓN DE DOMO TIPO ARCO TECHO EN LA ESCUELA TELESECUNDARIA JUSTO SIERRA MÉNDEZ, EN LA LOCALIDAD DE SUBTENIENTE LÓPEZ, MUNICIPIO DE OTHÓN P. BLANCO</t>
  </si>
  <si>
    <t>CONSTRUCCIÓN DE DOMO TIPO ARCO TECHO EN LA ESCUELA TELESECUNDARIA ALFONSO ARTURO ONTIVEROS CARRILLO, EN LA LOCALIDAD DE TIXCACAL GUARDIA, MUNICIPIO DE FELIPE CARRILLO PUERTO</t>
  </si>
  <si>
    <t>CONSTRUCCIÓN DE DOMO LIGERO EN LA ESCUELA PRIMARIA AMADO NERVO, EN LA LOCALIDAD DE CANCÚN, MUNICIPIO DE BENITO JUÁREZ</t>
  </si>
  <si>
    <t>CONSTRUCCIÓN DE DOMO TIPO ARCO TECHO EN LA ESCUELA PRIMARIA LEONA VICARIO, EN LA LOCALIDAD DE SAN JUAN ORIENTE, MUNICIPIO DE JOSÉ MARÍA MORELOS</t>
  </si>
  <si>
    <t>CONSTRUCCIÓN DE DOMO LIGERO EN EL COLEGIO DE BACHILLERES PLANTEL BACALAR, EN LA LOCALIDAD DE BACALAR, MUNICIPIO DE BACALAR.</t>
  </si>
  <si>
    <t>CONSTRUCCIÓN DE DOMO TIPO ARCO TECHO EN LA ESCUELA PRIMARIA INDÍGENA JACINTO PAT, EN LA LOCALIDAD DE FRANCISCO MAY, MUNICIPIO DE FELIPE CARRILLO PUERTO.</t>
  </si>
  <si>
    <t>CONSTRUCCIÓN DE DOMO LIGERO EN LA ESCUELA PRIMARIA MELCHOR OCAMPO, EN LA LOCALIDAD DE CANCÚN, MUNICIPIO DE BENITO JUÁREZ.</t>
  </si>
  <si>
    <t>CONSTRUCCIÓN DE DOMO LIGERO EN LA ESCUELA PRIMARIA GENERAL EMILIANO ZAPATA, EN LA LOCALIDAD DE XUL-HA, MUNICIPIO DE OTHÓN P. BLANCO.</t>
  </si>
  <si>
    <t xml:space="preserve"> BENITO JUÁREZ</t>
  </si>
  <si>
    <t xml:space="preserve"> ISLA MUJERES</t>
  </si>
  <si>
    <t>PUERTO AVENTURAS </t>
  </si>
  <si>
    <t xml:space="preserve"> TRES GARANTÍAS</t>
  </si>
  <si>
    <t>NUEVO BÉCAR</t>
  </si>
  <si>
    <t>LOS ÁNGELES </t>
  </si>
  <si>
    <t xml:space="preserve"> CANCÚN</t>
  </si>
  <si>
    <t>BUENA ESPERANZA</t>
  </si>
  <si>
    <t>LA ESPERANZA</t>
  </si>
  <si>
    <t>SABÁN</t>
  </si>
  <si>
    <t>TRES REYES</t>
  </si>
  <si>
    <t xml:space="preserve"> ALFREDO V. BONFIL</t>
  </si>
  <si>
    <t>SAN ANDRÉS </t>
  </si>
  <si>
    <t xml:space="preserve"> KANTEMÓ</t>
  </si>
  <si>
    <t>FELIPE ÁNGELES</t>
  </si>
  <si>
    <t xml:space="preserve"> CINCO DE MAYO (PLAN DE AYALA) </t>
  </si>
  <si>
    <t xml:space="preserve"> SACALACA </t>
  </si>
  <si>
    <t>ÁLVARO OBREGÓN</t>
  </si>
  <si>
    <t>XCALAK</t>
  </si>
  <si>
    <t>LOS TAMBORES DE EMILIANO ZAPATA</t>
  </si>
  <si>
    <t xml:space="preserve"> LIMONAR</t>
  </si>
  <si>
    <t xml:space="preserve"> NUEVO NOH-BEC</t>
  </si>
  <si>
    <t>MAYA BALAM</t>
  </si>
  <si>
    <t>PIONEROS EL RÍO XNOHÁ</t>
  </si>
  <si>
    <t xml:space="preserve"> ISLA MUJERES </t>
  </si>
  <si>
    <t xml:space="preserve"> RANCHO VIEJO</t>
  </si>
  <si>
    <t>RANCHO VIEJO</t>
  </si>
  <si>
    <t>COBÁ</t>
  </si>
  <si>
    <t>SAN FRANCISCO</t>
  </si>
  <si>
    <t xml:space="preserve"> SAN FRANCISCO AKÉ</t>
  </si>
  <si>
    <t>HOLBOX</t>
  </si>
  <si>
    <t xml:space="preserve"> TIHOSUCO </t>
  </si>
  <si>
    <t>SOLFERINO</t>
  </si>
  <si>
    <t xml:space="preserve"> LEONA VICARIO</t>
  </si>
  <si>
    <t>SERGIO BUTRÓN CASAS</t>
  </si>
  <si>
    <t>IGNACIO ZARAGOZA</t>
  </si>
  <si>
    <t>SUBTENIENTE LÓPEZ</t>
  </si>
  <si>
    <t>TIXCACAL GUARDIA</t>
  </si>
  <si>
    <t>SAN JUAN ORIENTE</t>
  </si>
  <si>
    <t>FRANCISCO MAY</t>
  </si>
  <si>
    <t>XUL-HA</t>
  </si>
  <si>
    <t xml:space="preserve">FADEN </t>
  </si>
  <si>
    <t>REHABILITACIÓN DE CARRETERA MOROCOY-SAN PEDRO PERALTA KM 3+030 EN LA LOCALIDAD DE MOROCOY, MUNICIPIO DE OTHÓN P. BLANCO.</t>
  </si>
  <si>
    <t>REHABILITACIÓN DE CARRETERA RAMAL A TRES GARANTÍAS KM 18+900 EN LA LOCALIDAD DE TRES GARANTÍAS, MUNICIPIO DE OTHÓN P. BLANCO.</t>
  </si>
  <si>
    <t>REHABILITACIÓN DEL TRAMO CARRETERO NUEVO CANAÁN-MIGUEL ALEMÁN EN LA LOCALIDAD DE NUEVO CANAÁN, MUNICIPIO DE OTHÓN P. BLANCO.</t>
  </si>
  <si>
    <t>RECONSTRUCCIÓN DEL CAMINO DE ACCESO RAMAL A LA LOCALIDAD DE ANDRÉS QUINTANA ROO KM 0+520, EN LA LOCALIDAD DE ANDRÉS QUINTANA ROO, MUNICIPIO DE BACALAR.</t>
  </si>
  <si>
    <t xml:space="preserve"> MOROCOY</t>
  </si>
  <si>
    <t xml:space="preserve"> NUEVO CAANÁN </t>
  </si>
  <si>
    <t>ANDRÉS QUINTANA ROO</t>
  </si>
  <si>
    <t>REHABILITACIÓN DEL RAMAL A X YATIL, EN LA LOCALIDAD DE X YATIL EN EL MUNICIPIO DE FELIPE CARRILLO PUERTO.</t>
  </si>
  <si>
    <t>REHABILITACIÓN DEL RAMAL A X PICHIL, EN LA LOCALIDAD DE X PICHIL EN EL MUNICIPIO DE FELIPE CARRILLO PUERTO.</t>
  </si>
  <si>
    <t>REHABILITACIÓN DEL CAMINO RAMAL LAGUNA KANÁ A YOACTÚN, EN LA LOCALIDAD DE YOACTÚN EN EL MUNICIPIO DE FELIPE CARRILLO PUERTO.</t>
  </si>
  <si>
    <t xml:space="preserve"> X-YATIL</t>
  </si>
  <si>
    <t xml:space="preserve"> YOACTÚN</t>
  </si>
  <si>
    <t>FFSP</t>
  </si>
  <si>
    <t>CONSTRUCCIÓN Y AMPLIACIÓN DE LA FISCALÍA DISTRITO NORTE (JUSTICIA PARA TODOS) DE LA CIUDAD DE CANCÚN, MUNICIPIO DE BENITO JUÁREZ. PRIMERA ETAPA</t>
  </si>
  <si>
    <t>SSC</t>
  </si>
  <si>
    <t>INSTALACIÓN C 2 TURÍSTICO</t>
  </si>
  <si>
    <t>ELABORACIÓN DE ESTUDIOS PARA LA CONSTRUCCIÓN DE LA BASE POLICIAL, EN LA LOCALIDAD DE CHUNYAXCHÉ, DEL MUNICIPIO DE FELIPE CARRILLO PUERTO.</t>
  </si>
  <si>
    <t>ELABORACIÓN DE ESTUDIOS PARA LA CONSTRUCCIÓN DE LA BASE POLICIAL, EN LA LOCALIDAD DE MIGUEL HIDALGO Y COSTILLA, DEL MUNICIPIO DE BACALAR</t>
  </si>
  <si>
    <t>ELABORACIÓN DE ESTUDIOS PARA LA AMPLIACIÓN Y REHABILITACIÓN DE LA UNIVERSIDAD DE CIENCIAS Y DISCIPLINAS DE LA SEGURIDAD, EN LA LOCALIDAD DE HUAY PIX, DEL MUNICIPIO DE OTHÓN P. BLANCO.</t>
  </si>
  <si>
    <t>MEJORAS DE LA CÁRCEL PÚBLICA MUNICIPAL DE OTHON P. BLANCO</t>
  </si>
  <si>
    <t>REHABILITACIÓN DEL CENTRO PENITENCIARIO DE CANCÚN EN EL MUNICIPIO DE BENITO JUÁREZ EN LA CIUDAD DE CANCÚN (PRIMERA ETAPA).</t>
  </si>
  <si>
    <t xml:space="preserve"> MIGUEL HIDALGO Y COSTILLA</t>
  </si>
  <si>
    <t>HUAY-PIX </t>
  </si>
  <si>
    <t>FAFEF / REND FAFEF</t>
  </si>
  <si>
    <t>ÚLTIMA ACTUALIZACIÓN: 31/DICIEMBRE/2024</t>
  </si>
  <si>
    <t>21.163210, -86.901250</t>
  </si>
  <si>
    <t>20.518450, 
-87.235890</t>
  </si>
  <si>
    <t>18.506666 
- 88.315136</t>
  </si>
  <si>
    <t>18.518480
 - 88.305486</t>
  </si>
  <si>
    <t>18.193767, 
-88.982329</t>
  </si>
  <si>
    <t>18.725010, 
-89.129649</t>
  </si>
  <si>
    <t>17.958189, 
-89.229509</t>
  </si>
  <si>
    <t>18.503927, 
-88.308963</t>
  </si>
  <si>
    <t>20.624430, 
-87.077400</t>
  </si>
  <si>
    <t>21.181820, 
-86.828830</t>
  </si>
  <si>
    <t>21.172280, -86.917436</t>
  </si>
  <si>
    <t>18.940000, 
-88.640581</t>
  </si>
  <si>
    <t>21.173530, 
-86.845740</t>
  </si>
  <si>
    <t>18.688035, 
-88.386958</t>
  </si>
  <si>
    <t>19.865261, 
-88.586369</t>
  </si>
  <si>
    <t>20.036335, 
-88.541071</t>
  </si>
  <si>
    <t>18.518704, 
-88.311669</t>
  </si>
  <si>
    <t>21.188830, 
-86.819410</t>
  </si>
  <si>
    <t>20.661230, 
-87.072850</t>
  </si>
  <si>
    <t>19.402906, 
-88.132300</t>
  </si>
  <si>
    <t>19.928165, 
-88.806525</t>
  </si>
  <si>
    <t>21.189110, 
-86.879620</t>
  </si>
  <si>
    <t>21.163930, 
-86.845050</t>
  </si>
  <si>
    <t>20.640050, 
-87.071410</t>
  </si>
  <si>
    <t>20.643240, 
-87.069350</t>
  </si>
  <si>
    <t>20.660201, 
-87.051795</t>
  </si>
  <si>
    <t>18.514150, 
-88.309170</t>
  </si>
  <si>
    <t>17.995970, 
-89.312800</t>
  </si>
  <si>
    <t>20.639288, 
-87.071751</t>
  </si>
  <si>
    <t>18.796410, 
-88.877440</t>
  </si>
  <si>
    <t>21.180768,
 -86.911071</t>
  </si>
  <si>
    <t>20.652630, 
-87.079050</t>
  </si>
  <si>
    <t>18.544170, 
-88.301300</t>
  </si>
  <si>
    <t>18.510268,
 -88.294740</t>
  </si>
  <si>
    <t>20.740600,
-87.093033</t>
  </si>
  <si>
    <t>18.513093, 
-88.326277</t>
  </si>
  <si>
    <t>21.153432, 
-86.927539</t>
  </si>
  <si>
    <t>21.200321, 
-86.835431</t>
  </si>
  <si>
    <t>21.173556,
 -86.844014</t>
  </si>
  <si>
    <t>18.513435, 
-88.332113</t>
  </si>
  <si>
    <t>17.886980, 
-89.170970</t>
  </si>
  <si>
    <t>19.758126, 
-88.710342</t>
  </si>
  <si>
    <t>21.257836, 
-86.750311</t>
  </si>
  <si>
    <t>21.224980, 
-86.853100</t>
  </si>
  <si>
    <t>20.496199,
 -86.954504</t>
  </si>
  <si>
    <t>20.212213, 
-87.483779</t>
  </si>
  <si>
    <t>20.489126, 
-87.737524</t>
  </si>
  <si>
    <t>20.213503,
 -87.463290</t>
  </si>
  <si>
    <t>19.587351, 
-88.038676</t>
  </si>
  <si>
    <t>20.821654, 
-87.503944</t>
  </si>
  <si>
    <t>21.521813, 
-87.380050</t>
  </si>
  <si>
    <t>20.193464, 
-88.365989</t>
  </si>
  <si>
    <t>19.588192,
 -88.064338</t>
  </si>
  <si>
    <t>20.195375, 
-88.366633</t>
  </si>
  <si>
    <t>18.689098, 
-88.392806</t>
  </si>
  <si>
    <t>20.990425,
 -87.196431</t>
  </si>
  <si>
    <t>21.350125, 
-87.430625</t>
  </si>
  <si>
    <t>20.850410, 
-86.903639</t>
  </si>
  <si>
    <t>21.179310,
-86.855570</t>
  </si>
  <si>
    <t>21.188920, 
-86.856540</t>
  </si>
  <si>
    <t>20.623368,
 -87.076878</t>
  </si>
  <si>
    <t>18.545183,
-88.268701</t>
  </si>
  <si>
    <t>21.142360,
-86.883030</t>
  </si>
  <si>
    <t>19.202463, 
 -88.535598</t>
  </si>
  <si>
    <t>19.077362,
-88.660463</t>
  </si>
  <si>
    <t>18.108699,
-88.728710</t>
  </si>
  <si>
    <t>20.537911,
-86.895714</t>
  </si>
  <si>
    <t>18.503306, 
-88.315894</t>
  </si>
  <si>
    <t>18.505386,
-88.822422</t>
  </si>
  <si>
    <t>18.327139,
-89.022807</t>
  </si>
  <si>
    <t>18.840888,
-88.554015</t>
  </si>
  <si>
    <t>18.531545,
-88.312015</t>
  </si>
  <si>
    <t>21.429089,
-87.337551</t>
  </si>
  <si>
    <t>19.651759, 
-88.444445</t>
  </si>
  <si>
    <t>19.670253,
-88.379985</t>
  </si>
  <si>
    <t>21.521148, 
-87.375924</t>
  </si>
  <si>
    <t>18.553727,
-88.252403</t>
  </si>
  <si>
    <t>18.557617,
-88.251660</t>
  </si>
  <si>
    <t>21.151905, 
-86.839833</t>
  </si>
  <si>
    <t>18.499664,
-88.299119</t>
  </si>
  <si>
    <t>18.827079, 
-88.342710</t>
  </si>
  <si>
    <t>18.530569,
-88.295738</t>
  </si>
  <si>
    <t>18.518027,
-88.329790</t>
  </si>
  <si>
    <t>MONTO APROBADO</t>
  </si>
  <si>
    <t>18.530173,
 -88.317507</t>
  </si>
  <si>
    <t>18.533853, -88.317874</t>
  </si>
  <si>
    <t>21.115440, 
-86.919000</t>
  </si>
  <si>
    <t>18.300010, 
-88.644250</t>
  </si>
  <si>
    <t>18.214360, -89.177900</t>
  </si>
  <si>
    <t>20.693860, 
-87.596040</t>
  </si>
  <si>
    <t>21.077160,
 -87.001690</t>
  </si>
  <si>
    <t>19.956340, 
-88.344720</t>
  </si>
  <si>
    <t>18.553610, 
-88.466260</t>
  </si>
  <si>
    <t>21.088630, 
-86.845860</t>
  </si>
  <si>
    <t>20.064960, 
-88.593770</t>
  </si>
  <si>
    <t>18.678620, 
-88.396820</t>
  </si>
  <si>
    <t>21.157950, 
-86.914070</t>
  </si>
  <si>
    <t>18.687550, 
-88.387070</t>
  </si>
  <si>
    <t>18.937730, 
-88.403410</t>
  </si>
  <si>
    <t>21.242900, 
-86.737630</t>
  </si>
  <si>
    <t xml:space="preserve">CONSTRUCCIÓN DE DOMO LIGERO EN EL COLEGIO DE BACHILLERES PLANTEL MAYA BALAM, EN LA LOCALIDAD DE MAYA BALAM, MUNICIPIO DE BACALAR. </t>
  </si>
  <si>
    <t>21.096030, 
-86.839660</t>
  </si>
  <si>
    <t>21.096010, 
-86.839420</t>
  </si>
  <si>
    <t xml:space="preserve"> 21.104091,
-86.764195</t>
  </si>
  <si>
    <t>18.522350, 
-88.409130</t>
  </si>
  <si>
    <t>18.522280, 
-88.409680</t>
  </si>
  <si>
    <t>18.522020, 
-88.411200</t>
  </si>
  <si>
    <t>18.522480, 
-88.408540</t>
  </si>
  <si>
    <t>18.553740,
 -88.252400</t>
  </si>
  <si>
    <t>19.370400, 
-88.332590</t>
  </si>
  <si>
    <t>18.700290, 
-88.258140</t>
  </si>
  <si>
    <t>18.520532, 
-88.408081</t>
  </si>
  <si>
    <t>19.055850, 
-88.808660</t>
  </si>
  <si>
    <t>19.015810, 
-88.816550</t>
  </si>
  <si>
    <t>18.553840, 
-88.252390</t>
  </si>
  <si>
    <t>18.556910, 
-88.252110</t>
  </si>
  <si>
    <t>18.126890, 
-89.146309</t>
  </si>
  <si>
    <t>FAFEF/ PROSANEAR</t>
  </si>
  <si>
    <t>FAFEF/ PRODDER</t>
  </si>
  <si>
    <t>RECURSOS CON FUENTES DIFERENTES A LAS COORDINADAS POR LA SECRETARÍA DE FINANZAS Y PLANEACIÓN</t>
  </si>
  <si>
    <r>
      <t>UBICACIÓN</t>
    </r>
    <r>
      <rPr>
        <b/>
        <vertAlign val="superscript"/>
        <sz val="10"/>
        <color theme="0"/>
        <rFont val="Montserrat Medium"/>
      </rPr>
      <t>/1</t>
    </r>
  </si>
  <si>
    <t>MONTO AUTORIZADO</t>
  </si>
  <si>
    <t>CONSTRUCCIÓN DE NUEVO MÓDULO DE SERVICIOS SANITARIOS EN LA TERMINAL MARÍTIMA DE ISLA MUJERES (POLÍGONO A)</t>
  </si>
  <si>
    <t>21.254887
-86.745928</t>
  </si>
  <si>
    <t>APIQROO</t>
  </si>
  <si>
    <t>ESTATAL</t>
  </si>
  <si>
    <t>RECURSOS PROPIOS</t>
  </si>
  <si>
    <t>CENTRO DE VERIFICACIÓN FITOSANITARIA DE PUERTO MORELOS, QUINTANA ROO (SEGUNDA ETAPA)</t>
  </si>
  <si>
    <t>20.842687
-86.881539</t>
  </si>
  <si>
    <t>MANTENIMIENTO DEL EDIFICIO TERMINAL DE TRANSBORDADORES Y SALA DE ESPERA DE COZUMEL, QUINTANA ROO.</t>
  </si>
  <si>
    <t xml:space="preserve"> 20.494825  
-86.960908</t>
  </si>
  <si>
    <t>MANTENIMIENTO A INSTALACIONES DE LA MARINA BANCO PLAYA DE COZUMEL, QUINTANA ROO.</t>
  </si>
  <si>
    <t>20.527569
-86.938989</t>
  </si>
  <si>
    <t>MANTENIMIENTO AL MUELLE DE LA TERMINAL MARÍTIMA “SAN MIGUEL” DE COZUMEL, QUINTANA ROO.</t>
  </si>
  <si>
    <t xml:space="preserve"> 20.511472
-86.950187</t>
  </si>
  <si>
    <t>MANTENIMIENTO AL ATRACADERO DE LANCHAS DE LA TERMINAL SAN MIGUEL DE COZUMEL, QUINTANA ROO (SEGUNDA ETAPA)</t>
  </si>
  <si>
    <t>DESMANTELAMIENTO DE TORRE DE SEÑALAMIENTO MARÍTIMO Y DEMOLICIÓN DE BASE DE CONCRETO EN PUNTA MAROMA, PUERTO MORELOS, QUINTANA ROO.</t>
  </si>
  <si>
    <t xml:space="preserve"> 20.730925 
-86.963753</t>
  </si>
  <si>
    <t>SUSTITUCIÓN DE CERCADO PERIMETRAL A BASE DE REJA ACERO EN EL RECINTO PORTUARIO DE PUERTO MORELOS, QUINTANA ROO</t>
  </si>
  <si>
    <t>MANTENIMIENTO AL MUELLE DE CONCRETO DE PUERTO MORELOS, QUINTANA ROO</t>
  </si>
  <si>
    <t>20.84249
-86.87869</t>
  </si>
  <si>
    <t xml:space="preserve">MANTENIMIENTO DE MUELLE DE MADERA </t>
  </si>
  <si>
    <t>PUNTA SAM</t>
  </si>
  <si>
    <t xml:space="preserve"> 21.233571
  -86.801280</t>
  </si>
  <si>
    <t>MANTENIMIENTO MAYOR EN INSTALACIONES Y CERCADO PERIMETRAL</t>
  </si>
  <si>
    <t>MANTENIMIENTO AL EDIFICIO TERMINAL POLIGONO B</t>
  </si>
  <si>
    <t xml:space="preserve"> 21.250994
  -86.743704</t>
  </si>
  <si>
    <t>MANTENIMIENTO AL EDIFICIO TERMINAL POLIGONO A</t>
  </si>
  <si>
    <t>MANTENIMIENTO A MUELLES DE LA POLIGONAL A</t>
  </si>
  <si>
    <t>21.25474, 
-86.74605</t>
  </si>
  <si>
    <t>MANTENIMIENTO A LOS MUELLES DE MADERA</t>
  </si>
  <si>
    <t>BENITO JUAREZ</t>
  </si>
  <si>
    <t>PUERTO JUAREZ</t>
  </si>
  <si>
    <t xml:space="preserve"> 21.188265
  -86.807106</t>
  </si>
  <si>
    <t>REPARACIÓN AL MURO DE CONTENSIÓN DAÑADO POR LA TORMENTA HELEN Y REPARACION DE ALMACEN FISCAL DE PUERTO MORELOS</t>
  </si>
  <si>
    <t>REPARACIÓN DE DAÑOS CAUSADOS POR EL HURACÁN HELEN EN EL ATRACADERO DE LANCHAS DE LA TERMINAL MARÍTIMA "SAN MIGUEL" DE COZUMEL</t>
  </si>
  <si>
    <t xml:space="preserve"> 20.511472
  -86.950187</t>
  </si>
  <si>
    <t>CAMBIO DE BITAS EN LA MARINA BANCO PLAYA DE COZUMEL</t>
  </si>
  <si>
    <t>20.527569
 -86.938989</t>
  </si>
  <si>
    <t>MANTENIMIENTO DE INSTALACIÓN ELÉCTRICA DEL MUELLE DE TRANSBORDADORES DE COZUMEL</t>
  </si>
  <si>
    <t xml:space="preserve"> 20.496048
  -86.964879</t>
  </si>
  <si>
    <t>MUNICIPIO</t>
  </si>
  <si>
    <t xml:space="preserve">CONSERVACIÓN Y MANTENIMIENTO DEL BANCO DE SANGRE A, SERVICIO DE ONCOLOGÍA INFANTIL EN EL HOSPITAL GENERAL DE CHETUMAL </t>
  </si>
  <si>
    <t xml:space="preserve">18.516963,
-88.303921 </t>
  </si>
  <si>
    <t>FASSA</t>
  </si>
  <si>
    <t xml:space="preserve">CONSERVACIÓN Y MANTENIMIENTO DEL CENTRO ESTATAL DE TRANSFUNSIÓN SANGUINEA PARA SU PUESTA EN OPERACIÓN </t>
  </si>
  <si>
    <t>18.506907, 
-88.347780</t>
  </si>
  <si>
    <t>FORTALECIMIENTO A LOS SERVICIOS DE HEMODINAMIA DEL HOSPITAL GENERAL DE CHETUMAL CONSISTENTE EN ADAPTACIONES DE SERVICIOS ADICIONALES</t>
  </si>
  <si>
    <t>18.51695, 
-88.30376</t>
  </si>
  <si>
    <t>FORTALECIMIENTO DE LOS SERVICIOS ESTATALES DE SALUD</t>
  </si>
  <si>
    <t>ADECUACIONES Y PREINSTALACIONES PARA LAS INSTALACIONES DEL EQUIPO DE RX EN EL HOSPITAL INTEGRAL DE KANTUNILKIN</t>
  </si>
  <si>
    <t>LÁZARO CARDENAS</t>
  </si>
  <si>
    <t>KANTUNILKIN</t>
  </si>
  <si>
    <t xml:space="preserve">21.105739, 
-87.486156
</t>
  </si>
  <si>
    <t>INSABI</t>
  </si>
  <si>
    <t>CONSERVACIÓN Y MANTENIMIENTO DE LOS QUIROFANOS DEL HOSPITAL GENERAL DE PLAYA DEL CARMEN</t>
  </si>
  <si>
    <t>20.645144, 
-87.095080</t>
  </si>
  <si>
    <t>ACCIONES PARA EL MEJORAMIENTO DE LA EFICIENCIA DE LOS PROCESOS DE TRATAMIENTO DE AGUA EN LA PTAR "CENTENARIO" DE LA CIUDAD DE CHETUMAL (SEGUNDA ETAPA).</t>
  </si>
  <si>
    <t>18.537319
-88.315280</t>
  </si>
  <si>
    <t xml:space="preserve">ESTATAL </t>
  </si>
  <si>
    <t>TRABAJOS FINALES DE LA PRIMERA ETAPA DE AMPLIACIÓN DE LA PTAR “BICENTENARIO” DE LA CIUDAD DE TULUM, QUINTANA ROO, PARA AMPLIAR SU CAPACIDAD DE 120 A 240 LPS</t>
  </si>
  <si>
    <t>20.241088
-87.485450</t>
  </si>
  <si>
    <t>TERMINACIÓN DE LA REHABILITACIÓN Y MEJORAMIENTO DE LOS PROCESOS DE TRATAMIENTO DE AGUA EN LA PTAR "SAN MIGUELITO" DE COZUMEL, QUINTANA ROO.</t>
  </si>
  <si>
    <t>20.537361
-86.895722</t>
  </si>
  <si>
    <t>SUSTITUCIÓN DE LA RED DE DISTRIBUCIÓN DE AGUA POTABLE EN LA ZONA NORTE DE LA LOCALIDAD DE NUEVO XCÁN, MUNICIPIO DE LÁZARO CÁRDENAS, QUINTANA ROO</t>
  </si>
  <si>
    <t>NUEVO XCÁN</t>
  </si>
  <si>
    <t>20.871371
-87.602426</t>
  </si>
  <si>
    <t>TRABAJOS DE INSTALACIÓN DE DISPOSITIVOS DE MEDICIÓN DOMICILIARIO DE LOS PREDIOS DEL FRACCIONAMIENTO ANDARA, EN LA CIUDAD DE CHETUMAL, MUNICIPIO DE OTHÓN P. BLANCO</t>
  </si>
  <si>
    <t>18.531813                                                                                                                                                                                                                                                                                                                                                                                                                                                                                                                      -88.279043</t>
  </si>
  <si>
    <t>PROYECTO EJECUTIVO DE LA NUEVA ZONA DE EXTRACCIÓN DEL SISTEMA DE ABASTECIMIENTO DE AGUA POTABLE DE LA CIUDAD DE TULUM, MUNICIPIO DE TULUM, QUINTANA ROO</t>
  </si>
  <si>
    <t>20.303616                                                                                                                                                                                                                                                                                                                                                                                                                                                                                                                      -87.526717</t>
  </si>
  <si>
    <t>MEJORAMIENTO DE EFICIENCIA / SISTEMA Y/O REDES DE AGUA POTABLE /  LINEA DE DISTRIBUCIÓN.
SECTORIZACIÓN Y SUSTITUCIÓN DE 6,039 M DE TUBERIAS DE P.V.C. DE 3" (3,104) Y 4" (2,935) DE DIÁMETRO, Y MICRO MEDICIÓN DE LA RED DE DISTRIBUCIÓN DE AGUA POTABLE, DE LA LOCALIDAD DE BACALAR DEL MUNICIPIO DE BACALAR, ETAPA 4 DE 12, INCLUYE: SUSTITUCIÓN DE 214 TOMAS DOMICILIARIAS (199 DE 1/2" Y 15 DE 1" DE DIÁMETRO) Y LA RECONSTRUCCIÓN DE 1,509.61 M2 DE CARPETA ASFÁLTICA.</t>
  </si>
  <si>
    <t>18.686840                                                                                                                                                                                                                                                                                                                                                                                                                                                                                                                      -88.387429</t>
  </si>
  <si>
    <t>PRODDER</t>
  </si>
  <si>
    <t>REHABILITADA / RECOLECCIÓN Y CONDUCCIÓN DE AGUA RESIDUAL Y REÚSO / CÁRCAMOS DE BOMBEO
REHABILITACIÓN DE FONTANERÍA (TREN DE DESCARGA Y MÚLTIPLE DE DESCARGA) EN LOS CÁRCAMOS DE AGUA RESIDUAL: BACHIILLERES II, CÁRCAMO #4 Y CÁRCAMO #8, A BASE DE TUBERÍAS DE ACERO INOXIDABLE DE DIFERENTES DIÁMETROS (6", 12", 16" Y 18").</t>
  </si>
  <si>
    <t xml:space="preserve">18.525602                                                                                                                                                                                                                                                                                                                                                                                                                                                                                                                      -88.296271       </t>
  </si>
  <si>
    <t>REHABILITADA / TANQUE / TANQUE SUPERFICIAL.
REHABILITACIÓN DE FONTANERÍA (TREN DE DESCARGA Y MÚLTIPLE DE DESCARGA) CON TUBERIA LISA AL CARBÓN SOLDABLE DE DIFERENTES DIAMETROS (8", 10", 18" Y 20") EN LOS TANQUES DE AGUA POTABLE: ARBOLEDAS, BACHILLERES E INSURGENTES EN LA CIUDAD DE CHETUMAL, INCLUYE EL SUMINISTRO E INSTALACIÓN DE 3 MEDIDORES DE FLUJO ULTRASÓNICO (1 DE 20" Y 2 DE 18").</t>
  </si>
  <si>
    <t>18.517000          
-88.331120</t>
  </si>
  <si>
    <t>REHABILITADA / TANQUE / TANQUE SUPERFICIAL
REHABILITACIÓN DE FONTANERÍA (TREN DE DESCARGA Y MÚLTIPLE DE DESCARGA) CON TUBERÍA DE ACERO LISA AL CARBÓN SOLDABLE, EN DIFERENTES DIAMETROS (8", 10", 14", 16" Y 18") EN LOS TANQUES DE AGUA POTABLE: AEROPUERTO Y SOLIDARIDAD EN LA CIUDAD DE CHETUMAL, INCLUYE EL SUMINISTRO E INSTALACIÓN DE 4 MEDIDORES DE FLUJO ULTRASÓNICOS DE DIFERENTES DIÁMETROS (1 DE 16" Y 3 DE 18")</t>
  </si>
  <si>
    <t>18.504888                                                                                                                                                                                                                                                                                                                                                                                                                                                                                                                     -88.335190</t>
  </si>
  <si>
    <t>REHABILITADA/ RECOLECCIÓN Y CONDUCCIÓN DE AGUA RESIDUAL/ CÁRCAMO DE BOMBEO
REHABILITACIÓN Y EQUIPAMIENTO DE CÁRCAMO DE AGUAS RESIDUALES #12 (AEROPUERTO) DE LA CIUDAD DE COZUMEL, QUINTANA ROO A BASE DE: MANTENIMIENTO A 2 BOMBAS AUTOCEBANTES GORMAN RUPP DE 100 H.P. CADA UNA, SUMINISTRO E INSTALACIÓN DE UN MOTOR VERTICAL DE 100 H.P. Y MANTENIMIENTO DE UN MOTOR VERTICAL DE 100 H.P; SUMINISTRO E INSTALACIÓN DE TABLERO DE CONTROL AUTOMÁTICO PARA 2 BOMBAS DE 100 H.P. Y MANTENIMIENTO DE PLANTA DE EMERGENCIA CON CAPACIDAD DE 200 KW Y AL TRANSFORMADOR DE 225 KVA.</t>
  </si>
  <si>
    <t>20.507244                                                                                                                                                                                                                                                                                                                                                                                                                                                                                                                      -86.918679</t>
  </si>
  <si>
    <t>REHABILITADA / OBRA DE CAPTACIÓN SUBTERRÁNEA / POZO
REHABILITACIÓN DE POZO DE EXTRACCIÓN DE 50 M DE PROFUNDIDAD (POZO 1) EN LA LOCALIDAD DE KANTUNILKIN, MUNICIPIO DE LÁZARO CÁRDENAS, QUINTANA ROO, A BASE DE LIMPIEZA Y DESAZOLVE DEL MISMO, SUMINISTRO E INSTALACIÓN DEL EQUIPO DE BOMBEO DE 30 H.P; COLUMNA DE SUCCIÓN DE 6" DE DIÁMETRO, TUBERÍA Y PIEZAS ESPECIALES DE ACERO AL CARBÓN Y Fo.Fo. PARA FORJAR EL TREN DE DESCARGA, MEDIDOR ULTRASÓNICO DE 8" DE DIÁMETRO Y TRANSFORMADOR DE 45 KVA.</t>
  </si>
  <si>
    <t>KANTUNILKÍN</t>
  </si>
  <si>
    <t>21.096706                                                                                                                                                                                                                                                                                                                                                                                                                                                                                                                      -87.489788</t>
  </si>
  <si>
    <t>REHABILITADA / OBRA DE CAPTACIÓN SUBTERRÁNEA / POZO
REHABILITACIÓN DE POZO DE EXTRACCIÓN DE 30 M DE PROFUNDIDAD (POZO 1) EN LA LOCALIDAD DE CHUNHUHUB, MUNICIPIO DE FELIPE CARRILLO PUERTO, QUINTANA ROO, A BASE DE LIMPIEZA, SUMINISTRO E INSTALACIÓN DEL EQUIPO DE BOMBEO DE 60 H.P; COLUMNA DE SUCCIÓN DE 6" DE DIÁMETRO, TUBERÍA Y PIEZAS ESPECIALES DE ACERO AL CARBÓN Y Fo.Fo. PARA FORJAR EL TREN DE DESCARGA, MEDIDOR ULTRASONICO DE 8" DE DIÁMETRO Y TRANSFORMADOR DE 75 KVA.</t>
  </si>
  <si>
    <t>CHUNHUHUB</t>
  </si>
  <si>
    <t>19.582923                                                                                                                                                                                                                                                                                                                                                                                                                                                                                                                     -88.602599</t>
  </si>
  <si>
    <t>ESTUDIO DE LA SITUACIÓN DEL SISTEMA DE SANEAMIENTO DE 6 LOCALIDADES Y ELABORACIÓN DE PLAN DE ACCIONES O ANTEPROYECTO DE AMPLIACIÓN PARA EL CUMPLIMIENTO DE LA NOM-001-SEMARNAT-2021.</t>
  </si>
  <si>
    <t>TODO EL ESTADO</t>
  </si>
  <si>
    <t>VARIAS</t>
  </si>
  <si>
    <t>18.50214, 
-88.29714</t>
  </si>
  <si>
    <t>PROSANEAR</t>
  </si>
  <si>
    <t>Nota: 1/ Ubicación en grados decimales</t>
  </si>
  <si>
    <t>La información presentada, fue proporcionada por las instancias promoventes</t>
  </si>
  <si>
    <t>FISE/
PRODDER</t>
  </si>
  <si>
    <t>20.656250, 
-87.077340</t>
  </si>
  <si>
    <t>18.520826, 
-88.313308</t>
  </si>
  <si>
    <t>18.520826, 
-88.313309</t>
  </si>
  <si>
    <t>18.520826, 
-88.313310</t>
  </si>
  <si>
    <t>18.520826, 
-88.313311</t>
  </si>
  <si>
    <t>18.520826, 
-88.313312</t>
  </si>
  <si>
    <t xml:space="preserve">20.021320,
-87.672840
</t>
  </si>
  <si>
    <t>20.988074, 
-87.203757</t>
  </si>
  <si>
    <t>18.557520, 
-88.251660</t>
  </si>
  <si>
    <t>18.518675, 
-88.312199</t>
  </si>
  <si>
    <t>18.171010, -89.269410</t>
  </si>
  <si>
    <t>18.070770, -89.299440</t>
  </si>
  <si>
    <t>18.269320, -87.835870</t>
  </si>
  <si>
    <t>18.511794, -88.570787</t>
  </si>
  <si>
    <t>20.878540, -87.522870</t>
  </si>
  <si>
    <t>18.496805, -88.388963</t>
  </si>
  <si>
    <t>19.860060, -88.172689</t>
  </si>
  <si>
    <t>20.019329, 
-88.609939</t>
  </si>
  <si>
    <t>20.153662, -88.157557</t>
  </si>
  <si>
    <t>21.180461, 
-86.911998</t>
  </si>
  <si>
    <t>20.705130, 
-87.074770</t>
  </si>
  <si>
    <t>21.143250, 
-86.864953</t>
  </si>
  <si>
    <t>21.148610, 
-86.906390</t>
  </si>
  <si>
    <t>21.232320, 
-86.855010</t>
  </si>
  <si>
    <t>21.187160, 
-86.808000</t>
  </si>
  <si>
    <t>18.847080,
-89.007984</t>
  </si>
  <si>
    <t>19.483540, 
-88.373850</t>
  </si>
  <si>
    <t>18.522310, 
-88.409300</t>
  </si>
  <si>
    <t>20.078873,
-87.617780</t>
  </si>
  <si>
    <t>20.501762 
- 86.953299</t>
  </si>
  <si>
    <t>18.507169 
- 88.347017</t>
  </si>
  <si>
    <t>18.678412 
- 88.388695</t>
  </si>
  <si>
    <t>21.234051 
- 87.431771</t>
  </si>
  <si>
    <t>20.501762
 - 86.953299</t>
  </si>
  <si>
    <t>18.678429 
- 88.388665</t>
  </si>
  <si>
    <t>18.507169
 - 88.347017</t>
  </si>
  <si>
    <t>19.660266
 - 89.067334</t>
  </si>
  <si>
    <t>20.949578 
- 87.550739</t>
  </si>
  <si>
    <t>20.644750 
- 87.095000</t>
  </si>
  <si>
    <t>20.644750
- 87.095000</t>
  </si>
  <si>
    <t xml:space="preserve"> LÁZARO CÁRDENAS NÚMERO DOS [OJO DE AGUA)</t>
  </si>
  <si>
    <t>CONSTRUCCIÓN EN LA TELESECUNDARIA ENRIQUE BAROCIO, UBICADA EN LA LOCALIDAD DE RÍO VERDE, MUNICIPIO DE BACALAR DEL ESTADO DE QUINTANA ROO</t>
  </si>
  <si>
    <t>RIO VERDE</t>
  </si>
  <si>
    <t>NPE</t>
  </si>
  <si>
    <t>FEDERAL</t>
  </si>
  <si>
    <t>FAM / REM 2023</t>
  </si>
  <si>
    <t>CONSTRUCCIÓN EN LA PRIMARIA DOLFO LÓPEZ MATEOS, UBICADA EN LA LOCALIDAD DE RÍO VERDE, DEL MUNICIPIO DE BACALAR DEL ESTADO DE QUINTANA ROO</t>
  </si>
  <si>
    <t>CONSTRUCCIÓN EN EL PREESCOLAR ROSAS DE LA INFANCIA, UBICADA EN LA LOCALIDAD DE CANCÚN, DEL MUNICIPIO DE BENITO JUÁREZ DEL ESTADO DE QUINTANA ROO</t>
  </si>
  <si>
    <t>REHABILITACIÓN EN LA TELESECUNDARIA LÁZARO CÁRDENAS DEL RÍO, UBICADA EN LA LOCALIDAD DE XUL-HA, DEL MUNICIPIO DE OTHÓN P. BLANCO DEL ESTADO DE QUINTANA ROO.</t>
  </si>
  <si>
    <t>REHABILITACIÓN EN LA PRIMARIA 5 DE MAYO, UBICADA EN LA LOCALIDAD DE LA UNIÓN, DEL MUNICIPIO DE OTHÓN P. BLANCO DEL ESTADO DE QUINTANA ROO.</t>
  </si>
  <si>
    <t>UNIÓN</t>
  </si>
  <si>
    <t>REHABILITACIÓN EN LA PRIMARIA FRANCISCO J. MÚJICA, UBICADA EN LA LOCALIDAD DE CHETUMAL, DEL MUNICIPIO DE OTHÓN P. BLANCO DEL ESTADO DE QUINTANA ROO.</t>
  </si>
  <si>
    <t>CONSTRUCCIÓN EN LA PRIMARIA NICOLÁS BRAVO, UBICADA EN LA LOCALIDAD DE SUBTENIENTE LÓPEZ, DEL MUNICIPIO DE OTHÓN P. BLANCO DEL ESTADO DE QUINTANA ROO</t>
  </si>
  <si>
    <t>SUBTENIENTE LOPEZ</t>
  </si>
  <si>
    <t>REHABILITACIÓN EN EL PREESCOLAR SIYAN-CAAN, UBICADA EN LA LOCALIDAD DE CANCÚN, DEL MUNICIPIO DE BENITO JUÁREZ DEL ESTADO DE QUINTANA ROO</t>
  </si>
  <si>
    <t>REHABILITACIÓN EN EL PREESCOLAR PEDRO DE GANTE, UBICADA EN LA LOCALIDAD DE CANCÚN, DEL MUNICIPIO DE BENITO JUÁREZ DEL ESTADO DE QUINTANA ROO.</t>
  </si>
  <si>
    <t>REHABILITACIÓN EN LA PRIMARIA JOSÉ PABLO MONCAYO, UBICADA EN LA LOCALIDAD DE CANCÚN, DEL MUNICIPIO DE BENITO JUÁREZ DEL ESTADO DE QUINTANA ROO.</t>
  </si>
  <si>
    <t>REHABILITACIÓN EN LA SECUNDARIA TÉCNICA NO. 35 JOSÉ GUADALUPE POSADA, UBICADA EN LA LOCALIDAD DE CANCÚN DEL MUNICIPIO DE BENITO JUÁREZ DEL ESTADO DE QUINTANA ROO.</t>
  </si>
  <si>
    <t>REHABILITACIÓN EN PRIMARIA, LAZARO CARDENAS DEL RIO. UBICADA EN LA LOCALIDAD DE JOSE NARCISO ROVIROSA DEL MUNICIPIO DE OTHON P. BLANCO DEL ESTADO DE QUINTANA ROO.</t>
  </si>
  <si>
    <t>OTHON P. BLANCO</t>
  </si>
  <si>
    <t>JOSE NARCISO ROVIROSA</t>
  </si>
  <si>
    <t>REHABILITACIÓN EN LA PRIMARIA FORD 109. UBICADA EN LA LOCALIDAD DE CHETUMAL, MUNICIPIO DE OTHÓN POMPEYO BLANCO, QUINTANA ROO.</t>
  </si>
  <si>
    <t>CONSTRUCCION DE LA SECUNDARIA DE NUEVA CREACION, FRACCIONAMIENTO ALDEA TULUM  (EDIFICIO A, B, C Y O.E.)</t>
  </si>
  <si>
    <t>FAM 2024</t>
  </si>
  <si>
    <t>CONSTRUCCIÓN EN EL PREESCOLAR 25 ANIVERSARIO DE QUINTANA ROO.</t>
  </si>
  <si>
    <t>OTHÓN P. BLANCO.</t>
  </si>
  <si>
    <t>CONSTRUCCIÓN EN LA PRIMARIA MARIA DEL SOCORRO PUERTO ZUMÁRRAGA.</t>
  </si>
  <si>
    <t>BENITO JUÁREZ.</t>
  </si>
  <si>
    <t>CONSTRUCCIÓN EN LA SECUNDARIA 8 DE MARZO.</t>
  </si>
  <si>
    <t>CONSTRUCCIÓN EN EL PREESCOLAR SIN NOMBRE, FRACCIONAMIENTO CIELO NUEVO 4TA. ETAPA.</t>
  </si>
  <si>
    <t>CONSTRUCCIÓN EN LA PRIMARIA EDUARDO ENRIQUE MÉNDEZ PALMA.</t>
  </si>
  <si>
    <t>CONSTRUCCIÓN EN LA PRIMARIA MARÍA DEL ROSARIO CÁCERES ORTIZ.</t>
  </si>
  <si>
    <t>CONSTRUCCIÓN EN EL PREESCOLAR SIN NOMBRE, FRACCIONAMIENTO PARAÍSO MAYA.</t>
  </si>
  <si>
    <t>CONSTRUCCIÓN EN LA SECUNDARIA MIGUEL DE CERVANTES SAAVEDRA.</t>
  </si>
  <si>
    <t>CONSTRUCCIÓN EN LA PRIMARIA JOSÉ GONZALO LÓPEZ ESQUIVEL.</t>
  </si>
  <si>
    <t>CONSTRUCCIÓN EN LA PRIMARIA TERRITORIO DE QUINTANA ROO.</t>
  </si>
  <si>
    <t>PLAYA DEL CARMEN (NUEVO NOH BEC)</t>
  </si>
  <si>
    <t>CONSTRUCCIÓN EN LA TELESECUNDARIA MARIO GARRIGOS BOBADILLA.</t>
  </si>
  <si>
    <t>CONSTRUCCIÓN EN LA PRIMARIA FRANCISCO HOIL TORRES.</t>
  </si>
  <si>
    <t>CONSTRUCCIÓN EN LA PRIMARIA SIN NOMBRE, FRACCIONAMIENTO PARAÍSO MAYA.</t>
  </si>
  <si>
    <t>CONSTRUCCIÓN EN LA SECUNDARIA CANCÚN.</t>
  </si>
  <si>
    <t>CONSTRUCCIÓN EN EL PREESCOLAR INDÍGENA SALVADOR ALVARADO.</t>
  </si>
  <si>
    <t>SAHCAB MUCUY</t>
  </si>
  <si>
    <t xml:space="preserve">REHABILITACION EN LA SECUNDARIA TECNICA NO. 41 MARIA DE LA LUZ ZAPATA REJON </t>
  </si>
  <si>
    <t>CONSTRUCCION EN LA PRIMARIA FERNANDO MONTES DE OCA</t>
  </si>
  <si>
    <t>CONSTRUCCIÓN EN LA PRIMARIA MIGUEL HIDALGO Y COSTILLA.</t>
  </si>
  <si>
    <t>CONSTRUCCIÓN EN EL PREESCOLAR INDÍGENA FRANCISCO I. MADERO.</t>
  </si>
  <si>
    <t>BETANIA</t>
  </si>
  <si>
    <t>CONSTRUCCIÓN EN EL PREESCOLAR INDÍGENA MIGUEL HIDALGO Y COSTILLA.</t>
  </si>
  <si>
    <t>CHUMPÓN</t>
  </si>
  <si>
    <t>CONSTRUCCIÓN EN LA PRIMARIA CLEMENTINA BATALLA TORRES.</t>
  </si>
  <si>
    <t>CONSTRUCCIÓN EN LA PRIMARIA EVARISTO SEGUNDO MONTEJO PÉREZ.</t>
  </si>
  <si>
    <t>CONSTRUCCIÓN EN LA PRIMARIA CENTENARIO DE LA CONSTITUCIÓN DE 1917.</t>
  </si>
  <si>
    <t>LA VICTORIA</t>
  </si>
  <si>
    <t>CONSTRUCCIÓN EN LA SECUNDARIA DE NUEVA CREACIÓN FRACCIONAMIENTO PRIVADA SAC BE.</t>
  </si>
  <si>
    <t>CONSTRUCCIÓN EN EL PREESCOLAR INDÍGENA MIGUEL HIDALGO.</t>
  </si>
  <si>
    <t>ESPERANZA</t>
  </si>
  <si>
    <t>CONSTRUCCIÓN EN LA TELESECUNDARIA IGNACIO ZARAGOZA.</t>
  </si>
  <si>
    <t>CONSTRUCCIÓN EN LA PRIMARIA ENRIQUE ESTRELLA OXTE.</t>
  </si>
  <si>
    <t>CONSTRUCCIÓN EN EL PREESCOLAR KAAMBAL.</t>
  </si>
  <si>
    <t>MAHAHUAL</t>
  </si>
  <si>
    <t>CONSTRUCCIÓN DEL CENTRO DE ATENCIÓN MÚLTIPLE NIVEL SECUNDARIA DE NUEVA CREACIÓN FRACCIONAMIENTO CIELO NUEVO.</t>
  </si>
  <si>
    <t>CONSTRUCCIÓN DE LA SECUNDARIA DE NUEVA CREACIÓN FRACCIONAMIENTO KUSAMIL.</t>
  </si>
  <si>
    <t>CONSTRUCCIÓN EN EL PREESCOLAR FELIPE CARRILLO PUERTO.</t>
  </si>
  <si>
    <t>CONSTRUCCIÓN EN LA PRIMARIA SIN NOMBRE FRACCIONAMIENTO CIELO NUEVO 4TA. ETAPA.</t>
  </si>
  <si>
    <t>CONSTRUCCIÓN EN LA PRIMARIA VELIO VIVAS VALDEZ.</t>
  </si>
  <si>
    <t>CONSTRUCCIÓN EN LA SECUNDARIA CARLOS MONSIVAIS.</t>
  </si>
  <si>
    <t>CONSTRUCCIÓN EN EL PREESCOLAR INDÍGENA 26 DE JULIO.</t>
  </si>
  <si>
    <t>REHABILITACIÓN EN LA SECUNDARIA CECILIO CHI.</t>
  </si>
  <si>
    <t>CONSTRUCCIÓN EN EL PREESCOLAR SIN NOMBRE FRACCIONAMIENTO CIELO NUEVO 4TA. ETAPA (ARCOTECHO).</t>
  </si>
  <si>
    <t>CONSTRUCCIÓN EN LA PRIMARIA U,NAHIL-XOOC (DOMO).</t>
  </si>
  <si>
    <t>CONSTRUCCIÓN EN LA PRIMARIA SIN NOMBRE FRACCIONAMIENTO PARAÍSO MAYA (DOMO).</t>
  </si>
  <si>
    <t>CONSTRUCCIÓN EN LA PRIMARIA SIN NOMBRE FRACCIONAMIENTO CIELO NUEVO 4TA. ETAPA (DOMO).</t>
  </si>
  <si>
    <t>CONSTRUCCIÓN EN EL PREESCOLAR SIN NOMBRE FRACCIONAMIENTO ALDEA TULUM (ARCOTECHO).</t>
  </si>
  <si>
    <t>CONSTRUCCIÓN EN LA TELESECUNDARIA NAJIL XOOK (DOMO).</t>
  </si>
  <si>
    <t>SANTO DOMINGO</t>
  </si>
  <si>
    <t>CONSTRUCCIÓN EN LA SECUNDARIA TÉCNICA No. 41 MARÍA LUZ ZAPATA REJÓN (DOMO).</t>
  </si>
  <si>
    <t>CONSTRUCCIÓN EN EL CENTRO DE ATENCIÓN MÚLTIPLE JEAN PIAGET (DOMO).</t>
  </si>
  <si>
    <t>CONSTRUCCIÓN EN EL PREESCOLAR INDÍGENA RAFAEL RAMIREZ CASTANEDA.</t>
  </si>
  <si>
    <t>YAXCHÉ</t>
  </si>
  <si>
    <t>CONSTRUCCIÓN EN EL PREESCOLAR INDÍGENA VICENTE GUERRERO.</t>
  </si>
  <si>
    <t>SAN JUAN</t>
  </si>
  <si>
    <t>CHANCHEN PRIMERO</t>
  </si>
  <si>
    <t>REHABILITACIÓN EN EL CENTRO DE ATENCIÓN MÚLTIPLE ROBERTO SOLÍS QUIROGA.</t>
  </si>
  <si>
    <t>REHABILITACIÓN EN LA SECUNDARIA TÉCNICA No. 27 ROSARIO MARÍA GUTIÉRREZ ESKILDSEN.</t>
  </si>
  <si>
    <t>CONSTRUCCIÓN EN LA SECUNDARIA TÉCNICA No. 9 FRANCISCO HERNÁNDEZ DE CÓRDOBA.</t>
  </si>
  <si>
    <t>CONSTRUCCIÓN EN LA PRIMARIA LAGUNA DE BACALAR.</t>
  </si>
  <si>
    <t>CONSTRUCCIÓN EN LA SECUNDARIA TÉCNICA No. 39 IKAL.</t>
  </si>
  <si>
    <t>FAM 2024 / REM 2024</t>
  </si>
  <si>
    <t>CONSTRUCCIÓN EN LA TELESECUNDARIA ANGEL DE JESUS GONZALEZ RIVERO.</t>
  </si>
  <si>
    <t>LAGUNA GUERRERO</t>
  </si>
  <si>
    <t>FAM 2024 / PF 2024</t>
  </si>
  <si>
    <t>REHABILITACIÓN EN LA TELESECUNDARIA MARÍA DE JESÚS GÓNGORA GARRIDO.</t>
  </si>
  <si>
    <t>JESÚS GONZÁLEZ ORTEGA</t>
  </si>
  <si>
    <t>REHABILITACIÓN EN LA TELESECUNDARIA IGNACIO MANUEL ALTAMIRANO.</t>
  </si>
  <si>
    <t>LIMONES</t>
  </si>
  <si>
    <t>REHABILITACIÓN EN LA PRIMARIA FELIPE ANGELES.</t>
  </si>
  <si>
    <t>REHABILITACIÓN DE DIVERSOS PLANTELES EDUCATIVOS, EN VARIAS LOCALIDADES DEL MUNICIPIO DE FELIPE CARRILLO PUERTO DEL ESTADO DE QUINTANA ROO.</t>
  </si>
  <si>
    <t>REHABILITACIÓN DE DIVERSOS PLANTELES EDUCATIVOS, EN VARIAS LOCALIDADES DEL MUNICIPIO DE TULUM DEL ESTADO DE QUINTANA ROO.</t>
  </si>
  <si>
    <t>REHABILITACIÓN DE DIVERSOS PLANTELES EDUCATIVOS, EN VARIAS LOCALIDADES DEL MUNICIPIO DE LÁZARO CÁRDENAS DEL ESTADO DE QUINTANA ROO.</t>
  </si>
  <si>
    <t>CONSTRUCCIÓN EN LA PRIMARIA JOSÉ CILIA TESCUM.</t>
  </si>
  <si>
    <t>REHABILITACIÓN  EN LA SECUNDARIA TÉCNICA No. 7 PRIMERO DE JUNIO.</t>
  </si>
  <si>
    <t>CONSTRUCCIÓN EN EL PREESCOLAR INDÍGENA BENITO JUÁREZ.</t>
  </si>
  <si>
    <t>CHUN-YAH</t>
  </si>
  <si>
    <t>CONSTRUCCIÓN EN EL CENTRO DE ATENCIÓN MÚLTIPLE NIVEL SECUNDARIA DE NUEVA CREACIÓN FRACCIONAMIENTO CIELO NUEVO (DOMO).</t>
  </si>
  <si>
    <t>REHABILITACIÓN EN EL CENTRO DE ATENCIÓN MÚLTIPLE ALBERT EINSTEN.</t>
  </si>
  <si>
    <t>CONSTRUCCIÓN EN LA SECUNDARIA DE NUEVA CREACIÓN FRACCIONAMIENTO KUSAMIL (DOMO).</t>
  </si>
  <si>
    <t>FAM / REM 2024</t>
  </si>
  <si>
    <t>CONSTRUCCIÓN EN LA SECUNDARIA DE NUEVA CREACIÓN FRACCIONAMIENTO PRIVADA SAC BE (DOMO).</t>
  </si>
  <si>
    <t>CONSTRUCCIÓN EN LA PRIMARIA KOHUNLICH.</t>
  </si>
  <si>
    <t>CONSTRUCCIÓN EN LA SECUNDARIA DE NUEVA CREACIÓN FRACCIONAMIENTO ALDEA TULUM (DOMO).</t>
  </si>
  <si>
    <t>CONSTRUCCIÓN EN LA SECUNDARIA TÉCNICA No. 30 ISLA HERMANAS CANCÚN MUJERES (DOMO).</t>
  </si>
  <si>
    <t>CONSTRUCCIÓN EN LA PRIMARIA PASCUAL CORAL HEREDIA (DOMO).</t>
  </si>
  <si>
    <t>REHABILITACIÓN  EN EL PLANTEL CONALEP 297. PLAYA DEL CÁRMEN, UBICADA EN LA LOCALIDAD DE PLAYA DEL CÁRMEN DEL MUNICIPIO DE SOLIDARIDAD DEL ESTADO DE QUINTANA ROO.</t>
  </si>
  <si>
    <t>REHABILITACIÓN  EN EL PLANTEL CONALEP 286. CANCÚN II, UBICADA EN LA LOCALIDAD DE CANCÚN DEL MUNICIPIO DE BENITO JUÁREZ DEL ESTADO DE QUINTANA ROO.</t>
  </si>
  <si>
    <t>BENITO  JUAREZ</t>
  </si>
  <si>
    <t>CANCUN</t>
  </si>
  <si>
    <t>REHABILITACIÓN  EN EL PLANTEL CONALEP 298. CANCÚN III, UBICADA EN LA LOCALIDAD DE CANCÚN DEL MUNICIPIO DE BENITO JUÁREZ DEL ESTADO DE QUINTANA ROO.</t>
  </si>
  <si>
    <t>REHABILITACIÓN  EN EL PLANTEL CONALEP 009. CANCÚN, UBICADA EN LA LOCALIDAD DE CANCÚN DEL MUNICIPIO DE BENITO JUÁREZ DEL ESTADO DE QUINTANA ROO.</t>
  </si>
  <si>
    <t>CONSTRUCCIÓN EN EL CENTRO DE BACHILLERATO TECNOLOGICO INDUSTRIAL Y DE SERVICIOS NUM. 272 (DOMO PLAZA Y DOMO DEPORTIVO)</t>
  </si>
  <si>
    <t>CONSTRUCCIÓN EN EL PLANTEL CONALEP CANCÚN IV.</t>
  </si>
  <si>
    <t>FAM 2024 / REM 2023 / PF 2024</t>
  </si>
  <si>
    <t>REHABILITACIÓN EN LA UNIVERSIDAD AUTONOMA DEL ESTADO DE QUINTANA ROO CAMPUS CANCUN.</t>
  </si>
  <si>
    <t>CONSTRUCCIÓN EN LA UNIVERSIDAD AUTÓNOMA DEL ESTADO DE QUINTANA ROO CAMPUS PLAYA DEL CARMEN.</t>
  </si>
  <si>
    <t>REHABILITACACIÓN EN LA UNIVERSIDAD AUTÓNOMA DEL ESTADO DE QUINTANA ROO CAMPUS CANCÚN (ADECUACIÓN).</t>
  </si>
  <si>
    <t>REHABILITACIÓN EN LA UNIVERSIDAD TECNOLOGICA DE CHETUMAL (UNIDAD DE DOCENCIA).</t>
  </si>
  <si>
    <t>REHABILITACIÓN EN LA UNIVERSIDAD POLITÉCNICA DE BACALAR (IMPERMEABILIZACIÓN).</t>
  </si>
  <si>
    <t>REHABILITACIÓN EN LA UNIVERSIDAD TECNOLÓGICA DE CHETUMAL (TALLERES).</t>
  </si>
  <si>
    <t>CONSTRUCCIÓN EN LA UNIVERSIDAD TECNOLÓGICA DE CANCÚN.</t>
  </si>
  <si>
    <t>P-4 CONSTRUCCIÓN DEL SEGUNDO NIVEL DEL EDIFICIO 3 DE LA DIVISIÓN DE CIENCIAS DE LA SALUD DE LA UNIVERSIDAD AUTÓNOMA DE QUINTANA ROO CAMPUS CHETUMAL SALUD.</t>
  </si>
  <si>
    <t>CONTINUIDAD DE LA CONSTRUCCIÓN DEL TERCER NIVEL EN EDIFICIO E EN LA UNIVERSIDAD DEL CARIBE.</t>
  </si>
  <si>
    <t>FAM 2024 / REM 2023</t>
  </si>
  <si>
    <t>P-3 CONTINUACIÓN DE OBRA Y ADECUACIONES DEL PRIMER NIVEL DE LA BIBLIOTECA EN LA UNIVERSIDAD AUTÓNOMA DEL ESTADO DE QUINTANA ROO DEL CAMPUS PLAYA DEL CARMEN.</t>
  </si>
  <si>
    <t>P-3 ADECUACIÓN DE ESPACIOS PARA EL DESARROLLO DEL APRENDIZAJE EN LA UNIVERSIDAD INTERCULTURAL MAYA DE QUINTANA ROO.</t>
  </si>
  <si>
    <t>LA PRESUMIDA</t>
  </si>
  <si>
    <t>P-1 SISTEMA DE MICRO MOVILIDAD SOSTENIBLE UNIVERSITARIA  EN LA UNIVERSIDAD INTERCULTURAL MAYA DE QUINTANA ROO.</t>
  </si>
  <si>
    <t>CONSTRUCCIÓN EN LA UNIVERSIDAD POLITÉCNICA DE BACALAR (OBRA EXTERIOR).</t>
  </si>
  <si>
    <t>REHABILITACIÓN EN LA UNIVERSIDAD POLITÉCNICA DE BACALAR (AIRES ACONDICIONADOS).</t>
  </si>
  <si>
    <t>CONSTRUCCIÓN EN EL INSTITUTO TECNLÓGICO DE LA ZONA MAYA.</t>
  </si>
  <si>
    <t>JUAN SARABIA</t>
  </si>
  <si>
    <t>CONSTRUCCIÓN EN LA UNIVERSIDAD TECNOLÓGICA DE TULUM (MEDIA TENSIÓN)</t>
  </si>
  <si>
    <t>CONSTRUCCIÓN EN LA UNIVERSIDAD TECNOLÓGICA DE TULUM (CUARTA ETAPA)</t>
  </si>
  <si>
    <t>CONSTRUCCIÓN EN LA UNIVERSIDAD TECNOLÓGICA DE CANCÚN (ALBAÑILERIA).</t>
  </si>
  <si>
    <t>ADECUASIONES A LA INFRAESTUCTURA EQUIPAMIENTO PARA EL ASEGURAMIENTO DE LA INCLUSIÓN Y ADQUISICION DE PANELES SOLARES PARA EL PLANETARIO YOOK' OL KAAB.</t>
  </si>
  <si>
    <t>CONSTRUCCIÓN DE LA SEGUNDA ETAPA EN LA UNIDAD DE EDUCACIÓN SUPERIOR A DISTANCIA (EDIFICIO B - PLANTA BAJA)</t>
  </si>
  <si>
    <t>REHABILITACIÓN EN LA UNIDAD DE EDUCACIÓN SUPERIOR A DISTANCIA EN EL CENTRO BACHILLERATO TÉCNOLOGICO AGROPECUARIO NÚM. 80</t>
  </si>
  <si>
    <t>CONSTRUCCIÓN EN LA UNIDAD DE EDUCACIÓN SUPERIOR A DISTANCIA (CANCHA DE FUTBOL)</t>
  </si>
  <si>
    <t>CONSTRUCCIÓN DE CUBO DE ESCALERA Y ESCALERA, E INICIO DE DOS AULAS EN EL SEGUNDO NIVEL EN EL CENTRO REGIONAL DE EDUCACIÓN NORMAL</t>
  </si>
  <si>
    <t>CONSTRUCCIÓN DE 1 AULA PARA SERVICIOS ACADÉMICOS Y ESPACIOS DE ACCESO A PERSONAS CON CAPACIDADES DIFERENTES, EN EL CREN JAVIER ROJO GÓMEZ "UNIDAD CANCÚN</t>
  </si>
  <si>
    <t>CONSTRUCCIÓN  DE EDIFICIO DE DOS AULAS DE USOS MÚLTIPLES, PARA EL CREN JAVIER ROJO GÓMEZ BACALAR</t>
  </si>
  <si>
    <t>CONTINUACIÓN DEL EDIFICIO "F" CON LA CONSTRUCCIÓN DE MÓDULO DE SERVICIO SANITARIO PARA MUJERES Y HOMBRES, CON ADECUACIÓN PARA DISCAPACITADOS, 1 CUBO DE ESCALERA Y EL INICIO DE 3 AULAS, EN SEGUNDA PLANTA, EN EL CENTRO DE ACTUALIZACIÓN DEL MAGISTERIO</t>
  </si>
  <si>
    <t>CONSTRUCCIÓN DE BAÑOS EN EL CENTRO REGIONAL DE EDUCACIÓN NORMAL</t>
  </si>
  <si>
    <t>CONSTRUCCIÓN EN LAS SUPERVISIONES DE LAS ZONAS ESCOLARES DEL SECTOR 02 DE PREESCOLAR</t>
  </si>
  <si>
    <t>REHABILITACIÓN EN EL CENTRO DE ATENCIÓN INFANTIL (CAI-SEP) DENOMINADO "SOCORRO DE LOURDES AZUETA MARZUCA</t>
  </si>
  <si>
    <t>CONSTRUCCCIÓN DE 1 CANCHA DOBLE DE USOS MÚLTIPLES COMO DOMO INTEGRADO EN LA UNIVERSIDAD POLITECNICA DE BACALAR</t>
  </si>
  <si>
    <t>CONSTRUCCIÓN EN EL PLANETARIO YO'OK OL KAÁB (CORTINA ANTICICLONCA)</t>
  </si>
  <si>
    <t>CONSTRUCCIÓN  DE RAMPA INCLUSIVA EN EL PLANETARIO YO'OK OL KAÁB (CORTINA ANTICICLONCA)</t>
  </si>
  <si>
    <t>REM: Remanentes</t>
  </si>
  <si>
    <t>PF: Productos Financieros</t>
  </si>
  <si>
    <t>REN: Rendimientos</t>
  </si>
  <si>
    <t>NPE: No presentado por la ejecutora</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</si>
</sst>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7" formatCode="&quot;$&quot;#,##0.00;\-&quot;$&quot;#,##0.00"/>
    <numFmt numFmtId="44" formatCode="_-&quot;$&quot;* #,##0.00_-;\-&quot;$&quot;* #,##0.00_-;_-&quot;$&quot;* &quot;-&quot;??_-;_-@_-"/>
    <numFmt numFmtId="43" formatCode="_-* #,##0.00_-;\-* #,##0.00_-;_-* &quot;-&quot;??_-;_-@_-"/>
    <numFmt numFmtId="164" formatCode="&quot;$&quot;#,##0.00"/>
    <numFmt numFmtId="165" formatCode="#,##0.00_ ;\-#,##0.00\ "/>
    <numFmt numFmtId="166" formatCode="_-* #,##0.00\ _€_-;\-* #,##0.00\ _€_-;_-* &quot;-&quot;??\ _€_-;_-@_-"/>
    <numFmt numFmtId="167" formatCode="_(* #,##0.00_);_(* \(#,##0.00\);_(* &quot;-&quot;??_);_(@_)"/>
    <numFmt numFmtId="168" formatCode="_-* #,##0.00_-;\-* #,##0.00_-;_-* \-??_-;_-@_-"/>
    <numFmt numFmtId="169" formatCode="_-\$* #,##0.00_-;&quot;-$&quot;* #,##0.00_-;_-\$* \-??_-;_-@_-"/>
    <numFmt numFmtId="170" formatCode="_-* #,##0.00\ _€_-;\-* #,##0.00\ _€_-;_-* \-??\ _€_-;_-@_-"/>
    <numFmt numFmtId="171" formatCode="_(* #,##0.00_);_(* \(#,##0.00\);_(* \-??_);_(@_)"/>
    <numFmt numFmtId="172" formatCode="_-[$€-2]* #,##0.00_-;\-[$€-2]* #,##0.00_-;_-[$€-2]* &quot;-&quot;??_-"/>
  </numFmts>
  <fonts count="61">
    <font>
      <sz val="11"/>
      <color theme="1"/>
      <name val="Calibri"/>
      <family val="2"/>
      <scheme val="minor"/>
    </font>
    <font>
      <b/>
      <sz val="11"/>
      <name val="Montserrat"/>
      <family val="3"/>
    </font>
    <font>
      <sz val="9"/>
      <name val="Montserrat"/>
      <family val="3"/>
    </font>
    <font>
      <b/>
      <sz val="9"/>
      <name val="Montserrat"/>
      <family val="3"/>
    </font>
    <font>
      <b/>
      <sz val="12"/>
      <name val="Montserrat"/>
      <family val="3"/>
    </font>
    <font>
      <b/>
      <sz val="10"/>
      <name val="Montserrat"/>
      <family val="3"/>
    </font>
    <font>
      <sz val="10"/>
      <name val="Montserrat"/>
      <family val="3"/>
    </font>
    <font>
      <b/>
      <vertAlign val="superscript"/>
      <sz val="10"/>
      <color indexed="9"/>
      <name val="Montserrat Medium"/>
    </font>
    <font>
      <sz val="10"/>
      <name val="Arial"/>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sz val="11"/>
      <color rgb="FF0000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1"/>
      <name val="Calibri"/>
      <family val="2"/>
      <scheme val="minor"/>
    </font>
    <font>
      <sz val="9"/>
      <color theme="0"/>
      <name val="Montserrat"/>
      <family val="3"/>
    </font>
    <font>
      <b/>
      <sz val="10"/>
      <color theme="0"/>
      <name val="Montserrat"/>
    </font>
    <font>
      <sz val="10"/>
      <color theme="1"/>
      <name val="Calibri"/>
      <family val="2"/>
      <scheme val="minor"/>
    </font>
    <font>
      <sz val="11"/>
      <name val="Calibri"/>
      <family val="2"/>
      <scheme val="minor"/>
    </font>
    <font>
      <sz val="10"/>
      <name val="Mangal"/>
      <family val="2"/>
    </font>
    <font>
      <sz val="11"/>
      <color indexed="37"/>
      <name val="Calibri"/>
      <family val="2"/>
      <charset val="1"/>
    </font>
    <font>
      <sz val="10"/>
      <name val="Arial"/>
      <family val="2"/>
      <charset val="1"/>
    </font>
    <font>
      <sz val="11"/>
      <color indexed="8"/>
      <name val="Calibri"/>
      <family val="2"/>
      <charset val="1"/>
    </font>
    <font>
      <b/>
      <vertAlign val="superscript"/>
      <sz val="10"/>
      <color theme="0"/>
      <name val="Montserrat Medium"/>
    </font>
    <font>
      <sz val="10"/>
      <name val="Montserrat"/>
    </font>
    <font>
      <sz val="10"/>
      <color theme="1"/>
      <name val="Montserrat"/>
    </font>
    <font>
      <b/>
      <sz val="10"/>
      <color indexed="9"/>
      <name val="Montserrat"/>
    </font>
    <font>
      <sz val="11"/>
      <color theme="1"/>
      <name val="Calibri"/>
      <charset val="134"/>
      <scheme val="minor"/>
    </font>
    <font>
      <sz val="10"/>
      <color rgb="FF000000"/>
      <name val="Montserrat"/>
    </font>
    <font>
      <sz val="11"/>
      <color theme="1"/>
      <name val="Cambria"/>
      <family val="1"/>
    </font>
    <font>
      <sz val="11"/>
      <name val="Montserrat"/>
      <family val="3"/>
    </font>
    <font>
      <sz val="11"/>
      <color indexed="8"/>
      <name val="Calibri"/>
      <family val="2"/>
    </font>
    <font>
      <sz val="11"/>
      <color indexed="9"/>
      <name val="Calibri"/>
      <family val="2"/>
    </font>
    <font>
      <sz val="11"/>
      <color indexed="17"/>
      <name val="Calibri"/>
      <family val="2"/>
    </font>
    <font>
      <b/>
      <sz val="11"/>
      <color indexed="51"/>
      <name val="Calibri"/>
      <family val="2"/>
    </font>
    <font>
      <b/>
      <sz val="11"/>
      <color indexed="9"/>
      <name val="Calibri"/>
      <family val="2"/>
    </font>
    <font>
      <sz val="11"/>
      <color indexed="51"/>
      <name val="Calibri"/>
      <family val="2"/>
    </font>
    <font>
      <b/>
      <sz val="11"/>
      <color indexed="61"/>
      <name val="Calibri"/>
      <family val="2"/>
    </font>
    <font>
      <sz val="11"/>
      <color indexed="61"/>
      <name val="Calibri"/>
      <family val="2"/>
    </font>
    <font>
      <sz val="11"/>
      <color indexed="20"/>
      <name val="Calibri"/>
      <family val="2"/>
    </font>
    <font>
      <sz val="11"/>
      <color indexed="59"/>
      <name val="Calibri"/>
      <family val="2"/>
    </font>
    <font>
      <sz val="10"/>
      <color indexed="8"/>
      <name val="Arial"/>
      <family val="2"/>
    </font>
    <font>
      <b/>
      <sz val="11"/>
      <color indexed="62"/>
      <name val="Calibri"/>
      <family val="2"/>
    </font>
    <font>
      <sz val="11"/>
      <color indexed="10"/>
      <name val="Calibri"/>
      <family val="2"/>
    </font>
    <font>
      <i/>
      <sz val="11"/>
      <color indexed="23"/>
      <name val="Calibri"/>
      <family val="2"/>
    </font>
    <font>
      <b/>
      <sz val="15"/>
      <color indexed="61"/>
      <name val="Calibri"/>
      <family val="2"/>
    </font>
    <font>
      <b/>
      <sz val="18"/>
      <color indexed="61"/>
      <name val="Cambria"/>
      <family val="1"/>
    </font>
    <font>
      <b/>
      <sz val="13"/>
      <color indexed="61"/>
      <name val="Calibri"/>
      <family val="2"/>
    </font>
    <font>
      <b/>
      <sz val="11"/>
      <color indexed="8"/>
      <name val="Calibri"/>
      <family val="2"/>
    </font>
  </fonts>
  <fills count="5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rgb="FFAA062B"/>
        <bgColor indexed="64"/>
      </patternFill>
    </fill>
    <fill>
      <patternFill patternType="solid">
        <fgColor rgb="FFAA062B"/>
        <bgColor indexed="37"/>
      </patternFill>
    </fill>
    <fill>
      <patternFill patternType="solid">
        <fgColor rgb="FFFFFFFF"/>
        <bgColor indexed="64"/>
      </patternFill>
    </fill>
    <fill>
      <patternFill patternType="solid">
        <fgColor theme="0"/>
        <bgColor indexed="64"/>
      </patternFill>
    </fill>
    <fill>
      <patternFill patternType="solid">
        <fgColor indexed="47"/>
        <bgColor indexed="64"/>
      </patternFill>
    </fill>
    <fill>
      <patternFill patternType="solid">
        <fgColor indexed="29"/>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43"/>
        <bgColor indexed="64"/>
      </patternFill>
    </fill>
    <fill>
      <patternFill patternType="solid">
        <fgColor indexed="44"/>
        <bgColor indexed="64"/>
      </patternFill>
    </fill>
    <fill>
      <patternFill patternType="solid">
        <fgColor indexed="48"/>
        <bgColor indexed="64"/>
      </patternFill>
    </fill>
    <fill>
      <patternFill patternType="solid">
        <fgColor indexed="42"/>
        <bgColor indexed="64"/>
      </patternFill>
    </fill>
    <fill>
      <patternFill patternType="solid">
        <fgColor indexed="9"/>
        <bgColor indexed="64"/>
      </patternFill>
    </fill>
    <fill>
      <patternFill patternType="solid">
        <fgColor indexed="63"/>
        <bgColor indexed="64"/>
      </patternFill>
    </fill>
    <fill>
      <patternFill patternType="solid">
        <fgColor indexed="10"/>
        <bgColor indexed="64"/>
      </patternFill>
    </fill>
    <fill>
      <patternFill patternType="solid">
        <fgColor indexed="56"/>
        <bgColor indexed="64"/>
      </patternFill>
    </fill>
    <fill>
      <patternFill patternType="solid">
        <fgColor indexed="53"/>
        <bgColor indexed="64"/>
      </patternFill>
    </fill>
    <fill>
      <patternFill patternType="solid">
        <fgColor indexed="52"/>
        <bgColor indexed="64"/>
      </patternFill>
    </fill>
    <fill>
      <patternFill patternType="solid">
        <fgColor indexed="45"/>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23"/>
      </left>
      <right style="thin">
        <color indexed="23"/>
      </right>
      <top style="thin">
        <color indexed="23"/>
      </top>
      <bottom style="thin">
        <color indexed="23"/>
      </bottom>
      <diagonal/>
    </border>
    <border>
      <left style="double">
        <color indexed="62"/>
      </left>
      <right style="double">
        <color indexed="62"/>
      </right>
      <top style="double">
        <color indexed="62"/>
      </top>
      <bottom style="double">
        <color indexed="62"/>
      </bottom>
      <diagonal/>
    </border>
    <border>
      <left/>
      <right/>
      <top/>
      <bottom style="double">
        <color indexed="51"/>
      </bottom>
      <diagonal/>
    </border>
    <border>
      <left style="thin">
        <color indexed="22"/>
      </left>
      <right style="thin">
        <color indexed="22"/>
      </right>
      <top style="thin">
        <color indexed="22"/>
      </top>
      <bottom style="thin">
        <color indexed="22"/>
      </bottom>
      <diagonal/>
    </border>
    <border>
      <left style="thin">
        <color indexed="62"/>
      </left>
      <right style="thin">
        <color indexed="62"/>
      </right>
      <top style="thin">
        <color indexed="62"/>
      </top>
      <bottom style="thin">
        <color indexed="62"/>
      </bottom>
      <diagonal/>
    </border>
    <border>
      <left/>
      <right/>
      <top/>
      <bottom style="thick">
        <color indexed="48"/>
      </bottom>
      <diagonal/>
    </border>
    <border>
      <left/>
      <right/>
      <top/>
      <bottom style="thick">
        <color indexed="22"/>
      </bottom>
      <diagonal/>
    </border>
    <border>
      <left/>
      <right/>
      <top/>
      <bottom style="medium">
        <color indexed="48"/>
      </bottom>
      <diagonal/>
    </border>
    <border>
      <left/>
      <right/>
      <top style="thin">
        <color indexed="48"/>
      </top>
      <bottom style="double">
        <color indexed="48"/>
      </bottom>
      <diagonal/>
    </border>
  </borders>
  <cellStyleXfs count="11934">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1" fillId="20" borderId="0" applyNumberFormat="0" applyBorder="0" applyAlignment="0" applyProtection="0"/>
    <xf numFmtId="0" fontId="12" fillId="21" borderId="2" applyNumberFormat="0" applyAlignment="0" applyProtection="0"/>
    <xf numFmtId="0" fontId="13" fillId="22" borderId="3" applyNumberFormat="0" applyAlignment="0" applyProtection="0"/>
    <xf numFmtId="0" fontId="14" fillId="0" borderId="4" applyNumberFormat="0" applyFill="0" applyAlignment="0" applyProtection="0"/>
    <xf numFmtId="0" fontId="15" fillId="0" borderId="0" applyNumberFormat="0" applyFill="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8" borderId="0" applyNumberFormat="0" applyBorder="0" applyAlignment="0" applyProtection="0"/>
    <xf numFmtId="0" fontId="16" fillId="29" borderId="2" applyNumberFormat="0" applyAlignment="0" applyProtection="0"/>
    <xf numFmtId="0" fontId="17" fillId="30" borderId="0" applyNumberFormat="0" applyBorder="0" applyAlignment="0" applyProtection="0"/>
    <xf numFmtId="43" fontId="9" fillId="0" borderId="0" applyFont="0" applyFill="0" applyBorder="0" applyAlignment="0" applyProtection="0"/>
    <xf numFmtId="43" fontId="9" fillId="0" borderId="0" applyFont="0" applyFill="0" applyBorder="0" applyAlignment="0" applyProtection="0"/>
    <xf numFmtId="166" fontId="8" fillId="0" borderId="0" applyFont="0" applyFill="0" applyBorder="0" applyAlignment="0" applyProtection="0"/>
    <xf numFmtId="167" fontId="8" fillId="0" borderId="0" applyFont="0" applyFill="0" applyBorder="0" applyAlignment="0" applyProtection="0"/>
    <xf numFmtId="43" fontId="8"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0" fontId="18" fillId="31" borderId="0" applyNumberFormat="0" applyBorder="0" applyAlignment="0" applyProtection="0"/>
    <xf numFmtId="0" fontId="9" fillId="0" borderId="0"/>
    <xf numFmtId="0" fontId="8" fillId="0" borderId="0"/>
    <xf numFmtId="0" fontId="8" fillId="0" borderId="0"/>
    <xf numFmtId="0" fontId="19" fillId="0" borderId="0"/>
    <xf numFmtId="0" fontId="8" fillId="0" borderId="0"/>
    <xf numFmtId="0" fontId="9" fillId="32" borderId="5" applyNumberFormat="0" applyFont="0" applyAlignment="0" applyProtection="0"/>
    <xf numFmtId="0" fontId="20" fillId="21" borderId="6" applyNumberFormat="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7" applyNumberFormat="0" applyFill="0" applyAlignment="0" applyProtection="0"/>
    <xf numFmtId="0" fontId="25" fillId="0" borderId="8" applyNumberFormat="0" applyFill="0" applyAlignment="0" applyProtection="0"/>
    <xf numFmtId="0" fontId="15" fillId="0" borderId="9" applyNumberFormat="0" applyFill="0" applyAlignment="0" applyProtection="0"/>
    <xf numFmtId="0" fontId="26" fillId="0" borderId="10" applyNumberFormat="0" applyFill="0" applyAlignment="0" applyProtection="0"/>
    <xf numFmtId="44" fontId="9" fillId="0" borderId="0" applyFont="0" applyFill="0" applyBorder="0" applyAlignment="0" applyProtection="0"/>
    <xf numFmtId="168" fontId="31" fillId="0" borderId="0" applyFill="0" applyBorder="0" applyAlignment="0" applyProtection="0"/>
    <xf numFmtId="169" fontId="31" fillId="0" borderId="0" applyFill="0" applyBorder="0" applyAlignment="0" applyProtection="0"/>
    <xf numFmtId="168" fontId="31" fillId="0" borderId="0" applyFill="0" applyBorder="0" applyAlignment="0" applyProtection="0"/>
    <xf numFmtId="170" fontId="31" fillId="0" borderId="0" applyFill="0" applyBorder="0" applyAlignment="0" applyProtection="0"/>
    <xf numFmtId="168" fontId="31" fillId="0" borderId="0" applyFill="0" applyBorder="0" applyAlignment="0" applyProtection="0"/>
    <xf numFmtId="171" fontId="31" fillId="0" borderId="0" applyFill="0" applyBorder="0" applyAlignment="0" applyProtection="0"/>
    <xf numFmtId="168" fontId="31" fillId="0" borderId="0" applyFill="0" applyBorder="0" applyAlignment="0" applyProtection="0"/>
    <xf numFmtId="168" fontId="31" fillId="0" borderId="0" applyFill="0" applyBorder="0" applyAlignment="0" applyProtection="0"/>
    <xf numFmtId="0" fontId="32" fillId="0" borderId="0"/>
    <xf numFmtId="0" fontId="33" fillId="0" borderId="0"/>
    <xf numFmtId="0" fontId="33" fillId="0" borderId="0"/>
    <xf numFmtId="0" fontId="34" fillId="0" borderId="0"/>
    <xf numFmtId="0" fontId="33" fillId="0" borderId="0"/>
    <xf numFmtId="9" fontId="31" fillId="0" borderId="0" applyFill="0" applyBorder="0" applyAlignment="0" applyProtection="0"/>
    <xf numFmtId="0" fontId="39" fillId="0" borderId="0"/>
    <xf numFmtId="0" fontId="43" fillId="37" borderId="0" applyNumberFormat="0" applyBorder="0" applyAlignment="0" applyProtection="0"/>
    <xf numFmtId="0" fontId="43" fillId="37" borderId="0" applyNumberFormat="0" applyBorder="0" applyAlignment="0" applyProtection="0"/>
    <xf numFmtId="0" fontId="43" fillId="37" borderId="0" applyNumberFormat="0" applyBorder="0" applyAlignment="0" applyProtection="0"/>
    <xf numFmtId="0" fontId="43" fillId="37" borderId="0" applyNumberFormat="0" applyBorder="0" applyAlignment="0" applyProtection="0"/>
    <xf numFmtId="0" fontId="43" fillId="37" borderId="0" applyNumberFormat="0" applyBorder="0" applyAlignment="0" applyProtection="0"/>
    <xf numFmtId="0" fontId="43" fillId="37" borderId="0" applyNumberFormat="0" applyBorder="0" applyAlignment="0" applyProtection="0"/>
    <xf numFmtId="0" fontId="43" fillId="37" borderId="0" applyNumberFormat="0" applyBorder="0" applyAlignment="0" applyProtection="0"/>
    <xf numFmtId="0" fontId="43" fillId="37" borderId="0" applyNumberFormat="0" applyBorder="0" applyAlignment="0" applyProtection="0"/>
    <xf numFmtId="0" fontId="43" fillId="37" borderId="0" applyNumberFormat="0" applyBorder="0" applyAlignment="0" applyProtection="0"/>
    <xf numFmtId="0" fontId="43" fillId="37" borderId="0" applyNumberFormat="0" applyBorder="0" applyAlignment="0" applyProtection="0"/>
    <xf numFmtId="0" fontId="43" fillId="37" borderId="0" applyNumberFormat="0" applyBorder="0" applyAlignment="0" applyProtection="0"/>
    <xf numFmtId="0" fontId="43" fillId="37" borderId="0" applyNumberFormat="0" applyBorder="0" applyAlignment="0" applyProtection="0"/>
    <xf numFmtId="0" fontId="43" fillId="37" borderId="0" applyNumberFormat="0" applyBorder="0" applyAlignment="0" applyProtection="0"/>
    <xf numFmtId="0" fontId="43" fillId="37" borderId="0" applyNumberFormat="0" applyBorder="0" applyAlignment="0" applyProtection="0"/>
    <xf numFmtId="0" fontId="43" fillId="37" borderId="0" applyNumberFormat="0" applyBorder="0" applyAlignment="0" applyProtection="0"/>
    <xf numFmtId="0" fontId="43" fillId="37" borderId="0" applyNumberFormat="0" applyBorder="0" applyAlignment="0" applyProtection="0"/>
    <xf numFmtId="0" fontId="43" fillId="37" borderId="0" applyNumberFormat="0" applyBorder="0" applyAlignment="0" applyProtection="0"/>
    <xf numFmtId="0" fontId="43" fillId="37" borderId="0" applyNumberFormat="0" applyBorder="0" applyAlignment="0" applyProtection="0"/>
    <xf numFmtId="0" fontId="43" fillId="37" borderId="0" applyNumberFormat="0" applyBorder="0" applyAlignment="0" applyProtection="0"/>
    <xf numFmtId="0" fontId="43" fillId="37" borderId="0" applyNumberFormat="0" applyBorder="0" applyAlignment="0" applyProtection="0"/>
    <xf numFmtId="0" fontId="43" fillId="37" borderId="0" applyNumberFormat="0" applyBorder="0" applyAlignment="0" applyProtection="0"/>
    <xf numFmtId="0" fontId="43" fillId="37" borderId="0" applyNumberFormat="0" applyBorder="0" applyAlignment="0" applyProtection="0"/>
    <xf numFmtId="0" fontId="43" fillId="37" borderId="0" applyNumberFormat="0" applyBorder="0" applyAlignment="0" applyProtection="0"/>
    <xf numFmtId="0" fontId="43" fillId="38" borderId="0" applyNumberFormat="0" applyBorder="0" applyAlignment="0" applyProtection="0"/>
    <xf numFmtId="0" fontId="43" fillId="38" borderId="0" applyNumberFormat="0" applyBorder="0" applyAlignment="0" applyProtection="0"/>
    <xf numFmtId="0" fontId="43" fillId="38" borderId="0" applyNumberFormat="0" applyBorder="0" applyAlignment="0" applyProtection="0"/>
    <xf numFmtId="0" fontId="43" fillId="38" borderId="0" applyNumberFormat="0" applyBorder="0" applyAlignment="0" applyProtection="0"/>
    <xf numFmtId="0" fontId="43" fillId="38" borderId="0" applyNumberFormat="0" applyBorder="0" applyAlignment="0" applyProtection="0"/>
    <xf numFmtId="0" fontId="43" fillId="38" borderId="0" applyNumberFormat="0" applyBorder="0" applyAlignment="0" applyProtection="0"/>
    <xf numFmtId="0" fontId="43" fillId="38" borderId="0" applyNumberFormat="0" applyBorder="0" applyAlignment="0" applyProtection="0"/>
    <xf numFmtId="0" fontId="43" fillId="38" borderId="0" applyNumberFormat="0" applyBorder="0" applyAlignment="0" applyProtection="0"/>
    <xf numFmtId="0" fontId="43" fillId="38" borderId="0" applyNumberFormat="0" applyBorder="0" applyAlignment="0" applyProtection="0"/>
    <xf numFmtId="0" fontId="43" fillId="38" borderId="0" applyNumberFormat="0" applyBorder="0" applyAlignment="0" applyProtection="0"/>
    <xf numFmtId="0" fontId="43" fillId="38" borderId="0" applyNumberFormat="0" applyBorder="0" applyAlignment="0" applyProtection="0"/>
    <xf numFmtId="0" fontId="43" fillId="38" borderId="0" applyNumberFormat="0" applyBorder="0" applyAlignment="0" applyProtection="0"/>
    <xf numFmtId="0" fontId="43" fillId="38" borderId="0" applyNumberFormat="0" applyBorder="0" applyAlignment="0" applyProtection="0"/>
    <xf numFmtId="0" fontId="43" fillId="38" borderId="0" applyNumberFormat="0" applyBorder="0" applyAlignment="0" applyProtection="0"/>
    <xf numFmtId="0" fontId="43" fillId="38" borderId="0" applyNumberFormat="0" applyBorder="0" applyAlignment="0" applyProtection="0"/>
    <xf numFmtId="0" fontId="43" fillId="38" borderId="0" applyNumberFormat="0" applyBorder="0" applyAlignment="0" applyProtection="0"/>
    <xf numFmtId="0" fontId="43" fillId="38" borderId="0" applyNumberFormat="0" applyBorder="0" applyAlignment="0" applyProtection="0"/>
    <xf numFmtId="0" fontId="43" fillId="38" borderId="0" applyNumberFormat="0" applyBorder="0" applyAlignment="0" applyProtection="0"/>
    <xf numFmtId="0" fontId="43" fillId="38" borderId="0" applyNumberFormat="0" applyBorder="0" applyAlignment="0" applyProtection="0"/>
    <xf numFmtId="0" fontId="43" fillId="38" borderId="0" applyNumberFormat="0" applyBorder="0" applyAlignment="0" applyProtection="0"/>
    <xf numFmtId="0" fontId="43" fillId="38" borderId="0" applyNumberFormat="0" applyBorder="0" applyAlignment="0" applyProtection="0"/>
    <xf numFmtId="0" fontId="43" fillId="38" borderId="0" applyNumberFormat="0" applyBorder="0" applyAlignment="0" applyProtection="0"/>
    <xf numFmtId="0" fontId="43" fillId="38"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7" borderId="0" applyNumberFormat="0" applyBorder="0" applyAlignment="0" applyProtection="0"/>
    <xf numFmtId="0" fontId="43" fillId="37" borderId="0" applyNumberFormat="0" applyBorder="0" applyAlignment="0" applyProtection="0"/>
    <xf numFmtId="0" fontId="43" fillId="37" borderId="0" applyNumberFormat="0" applyBorder="0" applyAlignment="0" applyProtection="0"/>
    <xf numFmtId="0" fontId="43" fillId="37" borderId="0" applyNumberFormat="0" applyBorder="0" applyAlignment="0" applyProtection="0"/>
    <xf numFmtId="0" fontId="43" fillId="37" borderId="0" applyNumberFormat="0" applyBorder="0" applyAlignment="0" applyProtection="0"/>
    <xf numFmtId="0" fontId="43" fillId="37" borderId="0" applyNumberFormat="0" applyBorder="0" applyAlignment="0" applyProtection="0"/>
    <xf numFmtId="0" fontId="43" fillId="37" borderId="0" applyNumberFormat="0" applyBorder="0" applyAlignment="0" applyProtection="0"/>
    <xf numFmtId="0" fontId="43" fillId="37" borderId="0" applyNumberFormat="0" applyBorder="0" applyAlignment="0" applyProtection="0"/>
    <xf numFmtId="0" fontId="43" fillId="37" borderId="0" applyNumberFormat="0" applyBorder="0" applyAlignment="0" applyProtection="0"/>
    <xf numFmtId="0" fontId="43" fillId="37" borderId="0" applyNumberFormat="0" applyBorder="0" applyAlignment="0" applyProtection="0"/>
    <xf numFmtId="0" fontId="43" fillId="37" borderId="0" applyNumberFormat="0" applyBorder="0" applyAlignment="0" applyProtection="0"/>
    <xf numFmtId="0" fontId="43" fillId="37" borderId="0" applyNumberFormat="0" applyBorder="0" applyAlignment="0" applyProtection="0"/>
    <xf numFmtId="0" fontId="43" fillId="37" borderId="0" applyNumberFormat="0" applyBorder="0" applyAlignment="0" applyProtection="0"/>
    <xf numFmtId="0" fontId="43" fillId="37" borderId="0" applyNumberFormat="0" applyBorder="0" applyAlignment="0" applyProtection="0"/>
    <xf numFmtId="0" fontId="43" fillId="37" borderId="0" applyNumberFormat="0" applyBorder="0" applyAlignment="0" applyProtection="0"/>
    <xf numFmtId="0" fontId="43" fillId="37" borderId="0" applyNumberFormat="0" applyBorder="0" applyAlignment="0" applyProtection="0"/>
    <xf numFmtId="0" fontId="43" fillId="37" borderId="0" applyNumberFormat="0" applyBorder="0" applyAlignment="0" applyProtection="0"/>
    <xf numFmtId="0" fontId="43" fillId="37" borderId="0" applyNumberFormat="0" applyBorder="0" applyAlignment="0" applyProtection="0"/>
    <xf numFmtId="0" fontId="43" fillId="37" borderId="0" applyNumberFormat="0" applyBorder="0" applyAlignment="0" applyProtection="0"/>
    <xf numFmtId="0" fontId="43" fillId="37" borderId="0" applyNumberFormat="0" applyBorder="0" applyAlignment="0" applyProtection="0"/>
    <xf numFmtId="0" fontId="43" fillId="37" borderId="0" applyNumberFormat="0" applyBorder="0" applyAlignment="0" applyProtection="0"/>
    <xf numFmtId="0" fontId="43" fillId="37" borderId="0" applyNumberFormat="0" applyBorder="0" applyAlignment="0" applyProtection="0"/>
    <xf numFmtId="0" fontId="43" fillId="37"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38" borderId="0" applyNumberFormat="0" applyBorder="0" applyAlignment="0" applyProtection="0"/>
    <xf numFmtId="0" fontId="43" fillId="38" borderId="0" applyNumberFormat="0" applyBorder="0" applyAlignment="0" applyProtection="0"/>
    <xf numFmtId="0" fontId="43" fillId="38" borderId="0" applyNumberFormat="0" applyBorder="0" applyAlignment="0" applyProtection="0"/>
    <xf numFmtId="0" fontId="43" fillId="38" borderId="0" applyNumberFormat="0" applyBorder="0" applyAlignment="0" applyProtection="0"/>
    <xf numFmtId="0" fontId="43" fillId="38" borderId="0" applyNumberFormat="0" applyBorder="0" applyAlignment="0" applyProtection="0"/>
    <xf numFmtId="0" fontId="43" fillId="38" borderId="0" applyNumberFormat="0" applyBorder="0" applyAlignment="0" applyProtection="0"/>
    <xf numFmtId="0" fontId="43" fillId="38" borderId="0" applyNumberFormat="0" applyBorder="0" applyAlignment="0" applyProtection="0"/>
    <xf numFmtId="0" fontId="43" fillId="38" borderId="0" applyNumberFormat="0" applyBorder="0" applyAlignment="0" applyProtection="0"/>
    <xf numFmtId="0" fontId="43" fillId="38" borderId="0" applyNumberFormat="0" applyBorder="0" applyAlignment="0" applyProtection="0"/>
    <xf numFmtId="0" fontId="43" fillId="38" borderId="0" applyNumberFormat="0" applyBorder="0" applyAlignment="0" applyProtection="0"/>
    <xf numFmtId="0" fontId="43" fillId="38" borderId="0" applyNumberFormat="0" applyBorder="0" applyAlignment="0" applyProtection="0"/>
    <xf numFmtId="0" fontId="43" fillId="38" borderId="0" applyNumberFormat="0" applyBorder="0" applyAlignment="0" applyProtection="0"/>
    <xf numFmtId="0" fontId="43" fillId="38" borderId="0" applyNumberFormat="0" applyBorder="0" applyAlignment="0" applyProtection="0"/>
    <xf numFmtId="0" fontId="43" fillId="38" borderId="0" applyNumberFormat="0" applyBorder="0" applyAlignment="0" applyProtection="0"/>
    <xf numFmtId="0" fontId="43" fillId="38" borderId="0" applyNumberFormat="0" applyBorder="0" applyAlignment="0" applyProtection="0"/>
    <xf numFmtId="0" fontId="43" fillId="38" borderId="0" applyNumberFormat="0" applyBorder="0" applyAlignment="0" applyProtection="0"/>
    <xf numFmtId="0" fontId="43" fillId="38" borderId="0" applyNumberFormat="0" applyBorder="0" applyAlignment="0" applyProtection="0"/>
    <xf numFmtId="0" fontId="43" fillId="38" borderId="0" applyNumberFormat="0" applyBorder="0" applyAlignment="0" applyProtection="0"/>
    <xf numFmtId="0" fontId="43" fillId="38" borderId="0" applyNumberFormat="0" applyBorder="0" applyAlignment="0" applyProtection="0"/>
    <xf numFmtId="0" fontId="43" fillId="38" borderId="0" applyNumberFormat="0" applyBorder="0" applyAlignment="0" applyProtection="0"/>
    <xf numFmtId="0" fontId="43" fillId="38" borderId="0" applyNumberFormat="0" applyBorder="0" applyAlignment="0" applyProtection="0"/>
    <xf numFmtId="0" fontId="43" fillId="38" borderId="0" applyNumberFormat="0" applyBorder="0" applyAlignment="0" applyProtection="0"/>
    <xf numFmtId="0" fontId="43" fillId="38"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1" borderId="0" applyNumberFormat="0" applyBorder="0" applyAlignment="0" applyProtection="0"/>
    <xf numFmtId="0" fontId="44" fillId="41" borderId="0" applyNumberFormat="0" applyBorder="0" applyAlignment="0" applyProtection="0"/>
    <xf numFmtId="0" fontId="44" fillId="41" borderId="0" applyNumberFormat="0" applyBorder="0" applyAlignment="0" applyProtection="0"/>
    <xf numFmtId="0" fontId="44" fillId="41" borderId="0" applyNumberFormat="0" applyBorder="0" applyAlignment="0" applyProtection="0"/>
    <xf numFmtId="0" fontId="44" fillId="41" borderId="0" applyNumberFormat="0" applyBorder="0" applyAlignment="0" applyProtection="0"/>
    <xf numFmtId="0" fontId="44" fillId="41" borderId="0" applyNumberFormat="0" applyBorder="0" applyAlignment="0" applyProtection="0"/>
    <xf numFmtId="0" fontId="44" fillId="41" borderId="0" applyNumberFormat="0" applyBorder="0" applyAlignment="0" applyProtection="0"/>
    <xf numFmtId="0" fontId="44" fillId="41" borderId="0" applyNumberFormat="0" applyBorder="0" applyAlignment="0" applyProtection="0"/>
    <xf numFmtId="0" fontId="44" fillId="41" borderId="0" applyNumberFormat="0" applyBorder="0" applyAlignment="0" applyProtection="0"/>
    <xf numFmtId="0" fontId="44" fillId="41" borderId="0" applyNumberFormat="0" applyBorder="0" applyAlignment="0" applyProtection="0"/>
    <xf numFmtId="0" fontId="44" fillId="41" borderId="0" applyNumberFormat="0" applyBorder="0" applyAlignment="0" applyProtection="0"/>
    <xf numFmtId="0" fontId="44" fillId="41" borderId="0" applyNumberFormat="0" applyBorder="0" applyAlignment="0" applyProtection="0"/>
    <xf numFmtId="0" fontId="44" fillId="41" borderId="0" applyNumberFormat="0" applyBorder="0" applyAlignment="0" applyProtection="0"/>
    <xf numFmtId="0" fontId="44" fillId="41" borderId="0" applyNumberFormat="0" applyBorder="0" applyAlignment="0" applyProtection="0"/>
    <xf numFmtId="0" fontId="44" fillId="41" borderId="0" applyNumberFormat="0" applyBorder="0" applyAlignment="0" applyProtection="0"/>
    <xf numFmtId="0" fontId="44" fillId="41" borderId="0" applyNumberFormat="0" applyBorder="0" applyAlignment="0" applyProtection="0"/>
    <xf numFmtId="0" fontId="44" fillId="41" borderId="0" applyNumberFormat="0" applyBorder="0" applyAlignment="0" applyProtection="0"/>
    <xf numFmtId="0" fontId="44" fillId="41" borderId="0" applyNumberFormat="0" applyBorder="0" applyAlignment="0" applyProtection="0"/>
    <xf numFmtId="0" fontId="44" fillId="41" borderId="0" applyNumberFormat="0" applyBorder="0" applyAlignment="0" applyProtection="0"/>
    <xf numFmtId="0" fontId="44" fillId="41" borderId="0" applyNumberFormat="0" applyBorder="0" applyAlignment="0" applyProtection="0"/>
    <xf numFmtId="0" fontId="44" fillId="41" borderId="0" applyNumberFormat="0" applyBorder="0" applyAlignment="0" applyProtection="0"/>
    <xf numFmtId="0" fontId="44" fillId="41" borderId="0" applyNumberFormat="0" applyBorder="0" applyAlignment="0" applyProtection="0"/>
    <xf numFmtId="0" fontId="44" fillId="41"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5" fillId="45" borderId="0" applyNumberFormat="0" applyBorder="0" applyAlignment="0" applyProtection="0"/>
    <xf numFmtId="0" fontId="45" fillId="45" borderId="0" applyNumberFormat="0" applyBorder="0" applyAlignment="0" applyProtection="0"/>
    <xf numFmtId="0" fontId="45" fillId="45" borderId="0" applyNumberFormat="0" applyBorder="0" applyAlignment="0" applyProtection="0"/>
    <xf numFmtId="0" fontId="45" fillId="45" borderId="0" applyNumberFormat="0" applyBorder="0" applyAlignment="0" applyProtection="0"/>
    <xf numFmtId="0" fontId="45" fillId="45" borderId="0" applyNumberFormat="0" applyBorder="0" applyAlignment="0" applyProtection="0"/>
    <xf numFmtId="0" fontId="45" fillId="45" borderId="0" applyNumberFormat="0" applyBorder="0" applyAlignment="0" applyProtection="0"/>
    <xf numFmtId="0" fontId="45" fillId="45" borderId="0" applyNumberFormat="0" applyBorder="0" applyAlignment="0" applyProtection="0"/>
    <xf numFmtId="0" fontId="45" fillId="45" borderId="0" applyNumberFormat="0" applyBorder="0" applyAlignment="0" applyProtection="0"/>
    <xf numFmtId="0" fontId="45" fillId="45" borderId="0" applyNumberFormat="0" applyBorder="0" applyAlignment="0" applyProtection="0"/>
    <xf numFmtId="0" fontId="45" fillId="45" borderId="0" applyNumberFormat="0" applyBorder="0" applyAlignment="0" applyProtection="0"/>
    <xf numFmtId="0" fontId="45" fillId="45" borderId="0" applyNumberFormat="0" applyBorder="0" applyAlignment="0" applyProtection="0"/>
    <xf numFmtId="0" fontId="45" fillId="45" borderId="0" applyNumberFormat="0" applyBorder="0" applyAlignment="0" applyProtection="0"/>
    <xf numFmtId="0" fontId="45" fillId="45" borderId="0" applyNumberFormat="0" applyBorder="0" applyAlignment="0" applyProtection="0"/>
    <xf numFmtId="0" fontId="45" fillId="45" borderId="0" applyNumberFormat="0" applyBorder="0" applyAlignment="0" applyProtection="0"/>
    <xf numFmtId="0" fontId="45" fillId="45" borderId="0" applyNumberFormat="0" applyBorder="0" applyAlignment="0" applyProtection="0"/>
    <xf numFmtId="0" fontId="45" fillId="45" borderId="0" applyNumberFormat="0" applyBorder="0" applyAlignment="0" applyProtection="0"/>
    <xf numFmtId="0" fontId="45" fillId="45" borderId="0" applyNumberFormat="0" applyBorder="0" applyAlignment="0" applyProtection="0"/>
    <xf numFmtId="0" fontId="45" fillId="45" borderId="0" applyNumberFormat="0" applyBorder="0" applyAlignment="0" applyProtection="0"/>
    <xf numFmtId="0" fontId="45" fillId="45" borderId="0" applyNumberFormat="0" applyBorder="0" applyAlignment="0" applyProtection="0"/>
    <xf numFmtId="0" fontId="45" fillId="45" borderId="0" applyNumberFormat="0" applyBorder="0" applyAlignment="0" applyProtection="0"/>
    <xf numFmtId="0" fontId="45" fillId="45" borderId="0" applyNumberFormat="0" applyBorder="0" applyAlignment="0" applyProtection="0"/>
    <xf numFmtId="0" fontId="45" fillId="45" borderId="0" applyNumberFormat="0" applyBorder="0" applyAlignment="0" applyProtection="0"/>
    <xf numFmtId="0" fontId="45" fillId="45" borderId="0" applyNumberFormat="0" applyBorder="0" applyAlignment="0" applyProtection="0"/>
    <xf numFmtId="0" fontId="46" fillId="46" borderId="13" applyNumberFormat="0" applyAlignment="0" applyProtection="0"/>
    <xf numFmtId="0" fontId="46" fillId="46" borderId="13" applyNumberFormat="0" applyAlignment="0" applyProtection="0"/>
    <xf numFmtId="0" fontId="46" fillId="46" borderId="13" applyNumberFormat="0" applyAlignment="0" applyProtection="0"/>
    <xf numFmtId="0" fontId="46" fillId="46" borderId="13" applyNumberFormat="0" applyAlignment="0" applyProtection="0"/>
    <xf numFmtId="0" fontId="46" fillId="46" borderId="13" applyNumberFormat="0" applyAlignment="0" applyProtection="0"/>
    <xf numFmtId="0" fontId="46" fillId="46" borderId="13" applyNumberFormat="0" applyAlignment="0" applyProtection="0"/>
    <xf numFmtId="0" fontId="46" fillId="46" borderId="13" applyNumberFormat="0" applyAlignment="0" applyProtection="0"/>
    <xf numFmtId="0" fontId="46" fillId="46" borderId="13" applyNumberFormat="0" applyAlignment="0" applyProtection="0"/>
    <xf numFmtId="0" fontId="46" fillId="46" borderId="13" applyNumberFormat="0" applyAlignment="0" applyProtection="0"/>
    <xf numFmtId="0" fontId="46" fillId="46" borderId="13" applyNumberFormat="0" applyAlignment="0" applyProtection="0"/>
    <xf numFmtId="0" fontId="46" fillId="46" borderId="13" applyNumberFormat="0" applyAlignment="0" applyProtection="0"/>
    <xf numFmtId="0" fontId="46" fillId="46" borderId="13" applyNumberFormat="0" applyAlignment="0" applyProtection="0"/>
    <xf numFmtId="0" fontId="46" fillId="46" borderId="13" applyNumberFormat="0" applyAlignment="0" applyProtection="0"/>
    <xf numFmtId="0" fontId="46" fillId="46" borderId="13" applyNumberFormat="0" applyAlignment="0" applyProtection="0"/>
    <xf numFmtId="0" fontId="46" fillId="46" borderId="13" applyNumberFormat="0" applyAlignment="0" applyProtection="0"/>
    <xf numFmtId="0" fontId="46" fillId="46" borderId="13" applyNumberFormat="0" applyAlignment="0" applyProtection="0"/>
    <xf numFmtId="0" fontId="46" fillId="46" borderId="13" applyNumberFormat="0" applyAlignment="0" applyProtection="0"/>
    <xf numFmtId="0" fontId="46" fillId="46" borderId="13" applyNumberFormat="0" applyAlignment="0" applyProtection="0"/>
    <xf numFmtId="0" fontId="46" fillId="46" borderId="13" applyNumberFormat="0" applyAlignment="0" applyProtection="0"/>
    <xf numFmtId="0" fontId="46" fillId="46" borderId="13" applyNumberFormat="0" applyAlignment="0" applyProtection="0"/>
    <xf numFmtId="0" fontId="46" fillId="46" borderId="13" applyNumberFormat="0" applyAlignment="0" applyProtection="0"/>
    <xf numFmtId="0" fontId="46" fillId="46" borderId="13" applyNumberFormat="0" applyAlignment="0" applyProtection="0"/>
    <xf numFmtId="0" fontId="46" fillId="46" borderId="13" applyNumberFormat="0" applyAlignment="0" applyProtection="0"/>
    <xf numFmtId="0" fontId="47" fillId="47" borderId="14" applyNumberFormat="0" applyAlignment="0" applyProtection="0"/>
    <xf numFmtId="0" fontId="47" fillId="47" borderId="14" applyNumberFormat="0" applyAlignment="0" applyProtection="0"/>
    <xf numFmtId="0" fontId="47" fillId="47" borderId="14" applyNumberFormat="0" applyAlignment="0" applyProtection="0"/>
    <xf numFmtId="0" fontId="47" fillId="47" borderId="14" applyNumberFormat="0" applyAlignment="0" applyProtection="0"/>
    <xf numFmtId="0" fontId="47" fillId="47" borderId="14" applyNumberFormat="0" applyAlignment="0" applyProtection="0"/>
    <xf numFmtId="0" fontId="47" fillId="47" borderId="14" applyNumberFormat="0" applyAlignment="0" applyProtection="0"/>
    <xf numFmtId="0" fontId="47" fillId="47" borderId="14" applyNumberFormat="0" applyAlignment="0" applyProtection="0"/>
    <xf numFmtId="0" fontId="47" fillId="47" borderId="14" applyNumberFormat="0" applyAlignment="0" applyProtection="0"/>
    <xf numFmtId="0" fontId="47" fillId="47" borderId="14" applyNumberFormat="0" applyAlignment="0" applyProtection="0"/>
    <xf numFmtId="0" fontId="47" fillId="47" borderId="14" applyNumberFormat="0" applyAlignment="0" applyProtection="0"/>
    <xf numFmtId="0" fontId="47" fillId="47" borderId="14" applyNumberFormat="0" applyAlignment="0" applyProtection="0"/>
    <xf numFmtId="0" fontId="47" fillId="47" borderId="14" applyNumberFormat="0" applyAlignment="0" applyProtection="0"/>
    <xf numFmtId="0" fontId="47" fillId="47" borderId="14" applyNumberFormat="0" applyAlignment="0" applyProtection="0"/>
    <xf numFmtId="0" fontId="47" fillId="47" borderId="14" applyNumberFormat="0" applyAlignment="0" applyProtection="0"/>
    <xf numFmtId="0" fontId="47" fillId="47" borderId="14" applyNumberFormat="0" applyAlignment="0" applyProtection="0"/>
    <xf numFmtId="0" fontId="47" fillId="47" borderId="14" applyNumberFormat="0" applyAlignment="0" applyProtection="0"/>
    <xf numFmtId="0" fontId="47" fillId="47" borderId="14" applyNumberFormat="0" applyAlignment="0" applyProtection="0"/>
    <xf numFmtId="0" fontId="47" fillId="47" borderId="14" applyNumberFormat="0" applyAlignment="0" applyProtection="0"/>
    <xf numFmtId="0" fontId="47" fillId="47" borderId="14" applyNumberFormat="0" applyAlignment="0" applyProtection="0"/>
    <xf numFmtId="0" fontId="47" fillId="47" borderId="14" applyNumberFormat="0" applyAlignment="0" applyProtection="0"/>
    <xf numFmtId="0" fontId="47" fillId="47" borderId="14" applyNumberFormat="0" applyAlignment="0" applyProtection="0"/>
    <xf numFmtId="0" fontId="47" fillId="47" borderId="14" applyNumberFormat="0" applyAlignment="0" applyProtection="0"/>
    <xf numFmtId="0" fontId="47" fillId="47" borderId="14" applyNumberFormat="0" applyAlignment="0" applyProtection="0"/>
    <xf numFmtId="0" fontId="48" fillId="0" borderId="15" applyNumberFormat="0" applyFill="0" applyAlignment="0" applyProtection="0"/>
    <xf numFmtId="0" fontId="48" fillId="0" borderId="15" applyNumberFormat="0" applyFill="0" applyAlignment="0" applyProtection="0"/>
    <xf numFmtId="0" fontId="48" fillId="0" borderId="15" applyNumberFormat="0" applyFill="0" applyAlignment="0" applyProtection="0"/>
    <xf numFmtId="0" fontId="48" fillId="0" borderId="15" applyNumberFormat="0" applyFill="0" applyAlignment="0" applyProtection="0"/>
    <xf numFmtId="0" fontId="48" fillId="0" borderId="15" applyNumberFormat="0" applyFill="0" applyAlignment="0" applyProtection="0"/>
    <xf numFmtId="0" fontId="48" fillId="0" borderId="15" applyNumberFormat="0" applyFill="0" applyAlignment="0" applyProtection="0"/>
    <xf numFmtId="0" fontId="48" fillId="0" borderId="15" applyNumberFormat="0" applyFill="0" applyAlignment="0" applyProtection="0"/>
    <xf numFmtId="0" fontId="48" fillId="0" borderId="15" applyNumberFormat="0" applyFill="0" applyAlignment="0" applyProtection="0"/>
    <xf numFmtId="0" fontId="48" fillId="0" borderId="15" applyNumberFormat="0" applyFill="0" applyAlignment="0" applyProtection="0"/>
    <xf numFmtId="0" fontId="48" fillId="0" borderId="15" applyNumberFormat="0" applyFill="0" applyAlignment="0" applyProtection="0"/>
    <xf numFmtId="0" fontId="48" fillId="0" borderId="15" applyNumberFormat="0" applyFill="0" applyAlignment="0" applyProtection="0"/>
    <xf numFmtId="0" fontId="48" fillId="0" borderId="15" applyNumberFormat="0" applyFill="0" applyAlignment="0" applyProtection="0"/>
    <xf numFmtId="0" fontId="48" fillId="0" borderId="15" applyNumberFormat="0" applyFill="0" applyAlignment="0" applyProtection="0"/>
    <xf numFmtId="0" fontId="48" fillId="0" borderId="15" applyNumberFormat="0" applyFill="0" applyAlignment="0" applyProtection="0"/>
    <xf numFmtId="0" fontId="48" fillId="0" borderId="15" applyNumberFormat="0" applyFill="0" applyAlignment="0" applyProtection="0"/>
    <xf numFmtId="0" fontId="48" fillId="0" borderId="15" applyNumberFormat="0" applyFill="0" applyAlignment="0" applyProtection="0"/>
    <xf numFmtId="0" fontId="48" fillId="0" borderId="15" applyNumberFormat="0" applyFill="0" applyAlignment="0" applyProtection="0"/>
    <xf numFmtId="0" fontId="48" fillId="0" borderId="15" applyNumberFormat="0" applyFill="0" applyAlignment="0" applyProtection="0"/>
    <xf numFmtId="0" fontId="48" fillId="0" borderId="15" applyNumberFormat="0" applyFill="0" applyAlignment="0" applyProtection="0"/>
    <xf numFmtId="0" fontId="48" fillId="0" borderId="15" applyNumberFormat="0" applyFill="0" applyAlignment="0" applyProtection="0"/>
    <xf numFmtId="0" fontId="48" fillId="0" borderId="15" applyNumberFormat="0" applyFill="0" applyAlignment="0" applyProtection="0"/>
    <xf numFmtId="0" fontId="48" fillId="0" borderId="15" applyNumberFormat="0" applyFill="0" applyAlignment="0" applyProtection="0"/>
    <xf numFmtId="0" fontId="48" fillId="0" borderId="15" applyNumberFormat="0" applyFill="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8" borderId="0" applyNumberFormat="0" applyBorder="0" applyAlignment="0" applyProtection="0"/>
    <xf numFmtId="0" fontId="44" fillId="48" borderId="0" applyNumberFormat="0" applyBorder="0" applyAlignment="0" applyProtection="0"/>
    <xf numFmtId="0" fontId="44" fillId="48" borderId="0" applyNumberFormat="0" applyBorder="0" applyAlignment="0" applyProtection="0"/>
    <xf numFmtId="0" fontId="44" fillId="48" borderId="0" applyNumberFormat="0" applyBorder="0" applyAlignment="0" applyProtection="0"/>
    <xf numFmtId="0" fontId="44" fillId="48" borderId="0" applyNumberFormat="0" applyBorder="0" applyAlignment="0" applyProtection="0"/>
    <xf numFmtId="0" fontId="44" fillId="48" borderId="0" applyNumberFormat="0" applyBorder="0" applyAlignment="0" applyProtection="0"/>
    <xf numFmtId="0" fontId="44" fillId="48" borderId="0" applyNumberFormat="0" applyBorder="0" applyAlignment="0" applyProtection="0"/>
    <xf numFmtId="0" fontId="44" fillId="48" borderId="0" applyNumberFormat="0" applyBorder="0" applyAlignment="0" applyProtection="0"/>
    <xf numFmtId="0" fontId="44" fillId="48" borderId="0" applyNumberFormat="0" applyBorder="0" applyAlignment="0" applyProtection="0"/>
    <xf numFmtId="0" fontId="44" fillId="48" borderId="0" applyNumberFormat="0" applyBorder="0" applyAlignment="0" applyProtection="0"/>
    <xf numFmtId="0" fontId="44" fillId="48" borderId="0" applyNumberFormat="0" applyBorder="0" applyAlignment="0" applyProtection="0"/>
    <xf numFmtId="0" fontId="44" fillId="48" borderId="0" applyNumberFormat="0" applyBorder="0" applyAlignment="0" applyProtection="0"/>
    <xf numFmtId="0" fontId="44" fillId="48" borderId="0" applyNumberFormat="0" applyBorder="0" applyAlignment="0" applyProtection="0"/>
    <xf numFmtId="0" fontId="44" fillId="48" borderId="0" applyNumberFormat="0" applyBorder="0" applyAlignment="0" applyProtection="0"/>
    <xf numFmtId="0" fontId="44" fillId="48" borderId="0" applyNumberFormat="0" applyBorder="0" applyAlignment="0" applyProtection="0"/>
    <xf numFmtId="0" fontId="44" fillId="48" borderId="0" applyNumberFormat="0" applyBorder="0" applyAlignment="0" applyProtection="0"/>
    <xf numFmtId="0" fontId="44" fillId="48" borderId="0" applyNumberFormat="0" applyBorder="0" applyAlignment="0" applyProtection="0"/>
    <xf numFmtId="0" fontId="44" fillId="48" borderId="0" applyNumberFormat="0" applyBorder="0" applyAlignment="0" applyProtection="0"/>
    <xf numFmtId="0" fontId="44" fillId="48" borderId="0" applyNumberFormat="0" applyBorder="0" applyAlignment="0" applyProtection="0"/>
    <xf numFmtId="0" fontId="44" fillId="48" borderId="0" applyNumberFormat="0" applyBorder="0" applyAlignment="0" applyProtection="0"/>
    <xf numFmtId="0" fontId="44" fillId="48" borderId="0" applyNumberFormat="0" applyBorder="0" applyAlignment="0" applyProtection="0"/>
    <xf numFmtId="0" fontId="44" fillId="48" borderId="0" applyNumberFormat="0" applyBorder="0" applyAlignment="0" applyProtection="0"/>
    <xf numFmtId="0" fontId="44" fillId="48"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50" fillId="42" borderId="13" applyNumberFormat="0" applyAlignment="0" applyProtection="0"/>
    <xf numFmtId="0" fontId="50" fillId="42" borderId="13" applyNumberFormat="0" applyAlignment="0" applyProtection="0"/>
    <xf numFmtId="0" fontId="50" fillId="42" borderId="13" applyNumberFormat="0" applyAlignment="0" applyProtection="0"/>
    <xf numFmtId="0" fontId="50" fillId="42" borderId="13" applyNumberFormat="0" applyAlignment="0" applyProtection="0"/>
    <xf numFmtId="0" fontId="50" fillId="42" borderId="13" applyNumberFormat="0" applyAlignment="0" applyProtection="0"/>
    <xf numFmtId="0" fontId="50" fillId="42" borderId="13" applyNumberFormat="0" applyAlignment="0" applyProtection="0"/>
    <xf numFmtId="0" fontId="50" fillId="42" borderId="13" applyNumberFormat="0" applyAlignment="0" applyProtection="0"/>
    <xf numFmtId="0" fontId="50" fillId="42" borderId="13" applyNumberFormat="0" applyAlignment="0" applyProtection="0"/>
    <xf numFmtId="0" fontId="50" fillId="42" borderId="13" applyNumberFormat="0" applyAlignment="0" applyProtection="0"/>
    <xf numFmtId="0" fontId="50" fillId="42" borderId="13" applyNumberFormat="0" applyAlignment="0" applyProtection="0"/>
    <xf numFmtId="0" fontId="50" fillId="42" borderId="13" applyNumberFormat="0" applyAlignment="0" applyProtection="0"/>
    <xf numFmtId="0" fontId="50" fillId="42" borderId="13" applyNumberFormat="0" applyAlignment="0" applyProtection="0"/>
    <xf numFmtId="0" fontId="50" fillId="42" borderId="13" applyNumberFormat="0" applyAlignment="0" applyProtection="0"/>
    <xf numFmtId="0" fontId="50" fillId="42" borderId="13" applyNumberFormat="0" applyAlignment="0" applyProtection="0"/>
    <xf numFmtId="0" fontId="50" fillId="42" borderId="13" applyNumberFormat="0" applyAlignment="0" applyProtection="0"/>
    <xf numFmtId="0" fontId="50" fillId="42" borderId="13" applyNumberFormat="0" applyAlignment="0" applyProtection="0"/>
    <xf numFmtId="0" fontId="50" fillId="42" borderId="13" applyNumberFormat="0" applyAlignment="0" applyProtection="0"/>
    <xf numFmtId="0" fontId="50" fillId="42" borderId="13" applyNumberFormat="0" applyAlignment="0" applyProtection="0"/>
    <xf numFmtId="0" fontId="50" fillId="42" borderId="13" applyNumberFormat="0" applyAlignment="0" applyProtection="0"/>
    <xf numFmtId="0" fontId="50" fillId="42" borderId="13" applyNumberFormat="0" applyAlignment="0" applyProtection="0"/>
    <xf numFmtId="0" fontId="50" fillId="42" borderId="13" applyNumberFormat="0" applyAlignment="0" applyProtection="0"/>
    <xf numFmtId="0" fontId="50" fillId="42" borderId="13" applyNumberFormat="0" applyAlignment="0" applyProtection="0"/>
    <xf numFmtId="0" fontId="50" fillId="42" borderId="13" applyNumberFormat="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0" fontId="51" fillId="52" borderId="0" applyNumberFormat="0" applyBorder="0" applyAlignment="0" applyProtection="0"/>
    <xf numFmtId="0" fontId="51" fillId="52" borderId="0" applyNumberFormat="0" applyBorder="0" applyAlignment="0" applyProtection="0"/>
    <xf numFmtId="0" fontId="51" fillId="52" borderId="0" applyNumberFormat="0" applyBorder="0" applyAlignment="0" applyProtection="0"/>
    <xf numFmtId="0" fontId="51" fillId="52" borderId="0" applyNumberFormat="0" applyBorder="0" applyAlignment="0" applyProtection="0"/>
    <xf numFmtId="0" fontId="51" fillId="52" borderId="0" applyNumberFormat="0" applyBorder="0" applyAlignment="0" applyProtection="0"/>
    <xf numFmtId="0" fontId="51" fillId="52" borderId="0" applyNumberFormat="0" applyBorder="0" applyAlignment="0" applyProtection="0"/>
    <xf numFmtId="0" fontId="51" fillId="52" borderId="0" applyNumberFormat="0" applyBorder="0" applyAlignment="0" applyProtection="0"/>
    <xf numFmtId="0" fontId="51" fillId="52" borderId="0" applyNumberFormat="0" applyBorder="0" applyAlignment="0" applyProtection="0"/>
    <xf numFmtId="0" fontId="51" fillId="52" borderId="0" applyNumberFormat="0" applyBorder="0" applyAlignment="0" applyProtection="0"/>
    <xf numFmtId="0" fontId="51" fillId="52" borderId="0" applyNumberFormat="0" applyBorder="0" applyAlignment="0" applyProtection="0"/>
    <xf numFmtId="0" fontId="51" fillId="52" borderId="0" applyNumberFormat="0" applyBorder="0" applyAlignment="0" applyProtection="0"/>
    <xf numFmtId="0" fontId="51" fillId="52" borderId="0" applyNumberFormat="0" applyBorder="0" applyAlignment="0" applyProtection="0"/>
    <xf numFmtId="0" fontId="51" fillId="52" borderId="0" applyNumberFormat="0" applyBorder="0" applyAlignment="0" applyProtection="0"/>
    <xf numFmtId="0" fontId="51" fillId="52" borderId="0" applyNumberFormat="0" applyBorder="0" applyAlignment="0" applyProtection="0"/>
    <xf numFmtId="0" fontId="51" fillId="52" borderId="0" applyNumberFormat="0" applyBorder="0" applyAlignment="0" applyProtection="0"/>
    <xf numFmtId="0" fontId="51" fillId="52" borderId="0" applyNumberFormat="0" applyBorder="0" applyAlignment="0" applyProtection="0"/>
    <xf numFmtId="0" fontId="51" fillId="52" borderId="0" applyNumberFormat="0" applyBorder="0" applyAlignment="0" applyProtection="0"/>
    <xf numFmtId="0" fontId="51" fillId="52" borderId="0" applyNumberFormat="0" applyBorder="0" applyAlignment="0" applyProtection="0"/>
    <xf numFmtId="0" fontId="51" fillId="52" borderId="0" applyNumberFormat="0" applyBorder="0" applyAlignment="0" applyProtection="0"/>
    <xf numFmtId="0" fontId="51" fillId="52" borderId="0" applyNumberFormat="0" applyBorder="0" applyAlignment="0" applyProtection="0"/>
    <xf numFmtId="0" fontId="51" fillId="52" borderId="0" applyNumberFormat="0" applyBorder="0" applyAlignment="0" applyProtection="0"/>
    <xf numFmtId="0" fontId="51" fillId="52" borderId="0" applyNumberFormat="0" applyBorder="0" applyAlignment="0" applyProtection="0"/>
    <xf numFmtId="0" fontId="51" fillId="52" borderId="0" applyNumberFormat="0" applyBorder="0" applyAlignment="0" applyProtection="0"/>
    <xf numFmtId="43" fontId="4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52" fillId="42"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8" fillId="0" borderId="0"/>
    <xf numFmtId="0" fontId="8" fillId="0" borderId="0"/>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43" fillId="0" borderId="0"/>
    <xf numFmtId="0" fontId="43" fillId="0" borderId="0"/>
    <xf numFmtId="0" fontId="43" fillId="0" borderId="0"/>
    <xf numFmtId="0" fontId="43"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53" fillId="0" borderId="0">
      <alignment vertical="top"/>
    </xf>
    <xf numFmtId="0" fontId="8" fillId="0" borderId="0"/>
    <xf numFmtId="0" fontId="53" fillId="0" borderId="0">
      <alignment vertical="top"/>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3" fillId="0" borderId="0">
      <alignment vertical="top"/>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64"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9" fillId="0" borderId="0"/>
    <xf numFmtId="0" fontId="9" fillId="0" borderId="0"/>
    <xf numFmtId="0" fontId="8" fillId="0" borderId="0"/>
    <xf numFmtId="0" fontId="8" fillId="0" borderId="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0" fontId="8" fillId="39" borderId="16" applyNumberFormat="0" applyFont="0" applyAlignment="0" applyProtection="0"/>
    <xf numFmtId="9" fontId="8" fillId="0" borderId="0" applyFont="0" applyFill="0" applyBorder="0" applyAlignment="0" applyProtection="0"/>
    <xf numFmtId="9" fontId="8" fillId="0" borderId="0" applyFont="0" applyFill="0" applyBorder="0" applyAlignment="0" applyProtection="0"/>
    <xf numFmtId="0" fontId="54" fillId="46" borderId="17" applyNumberFormat="0" applyAlignment="0" applyProtection="0"/>
    <xf numFmtId="0" fontId="54" fillId="46" borderId="17" applyNumberFormat="0" applyAlignment="0" applyProtection="0"/>
    <xf numFmtId="0" fontId="54" fillId="46" borderId="17" applyNumberFormat="0" applyAlignment="0" applyProtection="0"/>
    <xf numFmtId="0" fontId="54" fillId="46" borderId="17" applyNumberFormat="0" applyAlignment="0" applyProtection="0"/>
    <xf numFmtId="0" fontId="54" fillId="46" borderId="17" applyNumberFormat="0" applyAlignment="0" applyProtection="0"/>
    <xf numFmtId="0" fontId="54" fillId="46" borderId="17" applyNumberFormat="0" applyAlignment="0" applyProtection="0"/>
    <xf numFmtId="0" fontId="54" fillId="46" borderId="17" applyNumberFormat="0" applyAlignment="0" applyProtection="0"/>
    <xf numFmtId="0" fontId="54" fillId="46" borderId="17" applyNumberFormat="0" applyAlignment="0" applyProtection="0"/>
    <xf numFmtId="0" fontId="54" fillId="46" borderId="17" applyNumberFormat="0" applyAlignment="0" applyProtection="0"/>
    <xf numFmtId="0" fontId="54" fillId="46" borderId="17" applyNumberFormat="0" applyAlignment="0" applyProtection="0"/>
    <xf numFmtId="0" fontId="54" fillId="46" borderId="17" applyNumberFormat="0" applyAlignment="0" applyProtection="0"/>
    <xf numFmtId="0" fontId="54" fillId="46" borderId="17" applyNumberFormat="0" applyAlignment="0" applyProtection="0"/>
    <xf numFmtId="0" fontId="54" fillId="46" borderId="17" applyNumberFormat="0" applyAlignment="0" applyProtection="0"/>
    <xf numFmtId="0" fontId="54" fillId="46" borderId="17" applyNumberFormat="0" applyAlignment="0" applyProtection="0"/>
    <xf numFmtId="0" fontId="54" fillId="46" borderId="17" applyNumberFormat="0" applyAlignment="0" applyProtection="0"/>
    <xf numFmtId="0" fontId="54" fillId="46" borderId="17" applyNumberFormat="0" applyAlignment="0" applyProtection="0"/>
    <xf numFmtId="0" fontId="54" fillId="46" borderId="17" applyNumberFormat="0" applyAlignment="0" applyProtection="0"/>
    <xf numFmtId="0" fontId="54" fillId="46" borderId="17" applyNumberFormat="0" applyAlignment="0" applyProtection="0"/>
    <xf numFmtId="0" fontId="54" fillId="46" borderId="17" applyNumberFormat="0" applyAlignment="0" applyProtection="0"/>
    <xf numFmtId="0" fontId="54" fillId="46" borderId="17" applyNumberFormat="0" applyAlignment="0" applyProtection="0"/>
    <xf numFmtId="0" fontId="54" fillId="46" borderId="17" applyNumberFormat="0" applyAlignment="0" applyProtection="0"/>
    <xf numFmtId="0" fontId="54" fillId="46" borderId="17" applyNumberFormat="0" applyAlignment="0" applyProtection="0"/>
    <xf numFmtId="0" fontId="54" fillId="46" borderId="17" applyNumberFormat="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7" fillId="0" borderId="18" applyNumberFormat="0" applyFill="0" applyAlignment="0" applyProtection="0"/>
    <xf numFmtId="0" fontId="57" fillId="0" borderId="18" applyNumberFormat="0" applyFill="0" applyAlignment="0" applyProtection="0"/>
    <xf numFmtId="0" fontId="57" fillId="0" borderId="18" applyNumberFormat="0" applyFill="0" applyAlignment="0" applyProtection="0"/>
    <xf numFmtId="0" fontId="57" fillId="0" borderId="18" applyNumberFormat="0" applyFill="0" applyAlignment="0" applyProtection="0"/>
    <xf numFmtId="0" fontId="57" fillId="0" borderId="18" applyNumberFormat="0" applyFill="0" applyAlignment="0" applyProtection="0"/>
    <xf numFmtId="0" fontId="57" fillId="0" borderId="18" applyNumberFormat="0" applyFill="0" applyAlignment="0" applyProtection="0"/>
    <xf numFmtId="0" fontId="57" fillId="0" borderId="18" applyNumberFormat="0" applyFill="0" applyAlignment="0" applyProtection="0"/>
    <xf numFmtId="0" fontId="57" fillId="0" borderId="18" applyNumberFormat="0" applyFill="0" applyAlignment="0" applyProtection="0"/>
    <xf numFmtId="0" fontId="57" fillId="0" borderId="18" applyNumberFormat="0" applyFill="0" applyAlignment="0" applyProtection="0"/>
    <xf numFmtId="0" fontId="57" fillId="0" borderId="18" applyNumberFormat="0" applyFill="0" applyAlignment="0" applyProtection="0"/>
    <xf numFmtId="0" fontId="57" fillId="0" borderId="18" applyNumberFormat="0" applyFill="0" applyAlignment="0" applyProtection="0"/>
    <xf numFmtId="0" fontId="57" fillId="0" borderId="18" applyNumberFormat="0" applyFill="0" applyAlignment="0" applyProtection="0"/>
    <xf numFmtId="0" fontId="57" fillId="0" borderId="18" applyNumberFormat="0" applyFill="0" applyAlignment="0" applyProtection="0"/>
    <xf numFmtId="0" fontId="57" fillId="0" borderId="18" applyNumberFormat="0" applyFill="0" applyAlignment="0" applyProtection="0"/>
    <xf numFmtId="0" fontId="57" fillId="0" borderId="18" applyNumberFormat="0" applyFill="0" applyAlignment="0" applyProtection="0"/>
    <xf numFmtId="0" fontId="57" fillId="0" borderId="18" applyNumberFormat="0" applyFill="0" applyAlignment="0" applyProtection="0"/>
    <xf numFmtId="0" fontId="57" fillId="0" borderId="18" applyNumberFormat="0" applyFill="0" applyAlignment="0" applyProtection="0"/>
    <xf numFmtId="0" fontId="57" fillId="0" borderId="18" applyNumberFormat="0" applyFill="0" applyAlignment="0" applyProtection="0"/>
    <xf numFmtId="0" fontId="57" fillId="0" borderId="18" applyNumberFormat="0" applyFill="0" applyAlignment="0" applyProtection="0"/>
    <xf numFmtId="0" fontId="57" fillId="0" borderId="18" applyNumberFormat="0" applyFill="0" applyAlignment="0" applyProtection="0"/>
    <xf numFmtId="0" fontId="57" fillId="0" borderId="18" applyNumberFormat="0" applyFill="0" applyAlignment="0" applyProtection="0"/>
    <xf numFmtId="0" fontId="57" fillId="0" borderId="18" applyNumberFormat="0" applyFill="0" applyAlignment="0" applyProtection="0"/>
    <xf numFmtId="0" fontId="57" fillId="0" borderId="18" applyNumberFormat="0" applyFill="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9" fillId="0" borderId="19" applyNumberFormat="0" applyFill="0" applyAlignment="0" applyProtection="0"/>
    <xf numFmtId="0" fontId="59" fillId="0" borderId="19" applyNumberFormat="0" applyFill="0" applyAlignment="0" applyProtection="0"/>
    <xf numFmtId="0" fontId="59" fillId="0" borderId="19" applyNumberFormat="0" applyFill="0" applyAlignment="0" applyProtection="0"/>
    <xf numFmtId="0" fontId="59" fillId="0" borderId="19" applyNumberFormat="0" applyFill="0" applyAlignment="0" applyProtection="0"/>
    <xf numFmtId="0" fontId="59" fillId="0" borderId="19" applyNumberFormat="0" applyFill="0" applyAlignment="0" applyProtection="0"/>
    <xf numFmtId="0" fontId="59" fillId="0" borderId="19" applyNumberFormat="0" applyFill="0" applyAlignment="0" applyProtection="0"/>
    <xf numFmtId="0" fontId="59" fillId="0" borderId="19" applyNumberFormat="0" applyFill="0" applyAlignment="0" applyProtection="0"/>
    <xf numFmtId="0" fontId="59" fillId="0" borderId="19" applyNumberFormat="0" applyFill="0" applyAlignment="0" applyProtection="0"/>
    <xf numFmtId="0" fontId="59" fillId="0" borderId="19" applyNumberFormat="0" applyFill="0" applyAlignment="0" applyProtection="0"/>
    <xf numFmtId="0" fontId="59" fillId="0" borderId="19" applyNumberFormat="0" applyFill="0" applyAlignment="0" applyProtection="0"/>
    <xf numFmtId="0" fontId="59" fillId="0" borderId="19" applyNumberFormat="0" applyFill="0" applyAlignment="0" applyProtection="0"/>
    <xf numFmtId="0" fontId="59" fillId="0" borderId="19" applyNumberFormat="0" applyFill="0" applyAlignment="0" applyProtection="0"/>
    <xf numFmtId="0" fontId="59" fillId="0" borderId="19" applyNumberFormat="0" applyFill="0" applyAlignment="0" applyProtection="0"/>
    <xf numFmtId="0" fontId="59" fillId="0" borderId="19" applyNumberFormat="0" applyFill="0" applyAlignment="0" applyProtection="0"/>
    <xf numFmtId="0" fontId="59" fillId="0" borderId="19" applyNumberFormat="0" applyFill="0" applyAlignment="0" applyProtection="0"/>
    <xf numFmtId="0" fontId="59" fillId="0" borderId="19" applyNumberFormat="0" applyFill="0" applyAlignment="0" applyProtection="0"/>
    <xf numFmtId="0" fontId="59" fillId="0" borderId="19" applyNumberFormat="0" applyFill="0" applyAlignment="0" applyProtection="0"/>
    <xf numFmtId="0" fontId="59" fillId="0" borderId="19" applyNumberFormat="0" applyFill="0" applyAlignment="0" applyProtection="0"/>
    <xf numFmtId="0" fontId="59" fillId="0" borderId="19" applyNumberFormat="0" applyFill="0" applyAlignment="0" applyProtection="0"/>
    <xf numFmtId="0" fontId="59" fillId="0" borderId="19" applyNumberFormat="0" applyFill="0" applyAlignment="0" applyProtection="0"/>
    <xf numFmtId="0" fontId="59" fillId="0" borderId="19" applyNumberFormat="0" applyFill="0" applyAlignment="0" applyProtection="0"/>
    <xf numFmtId="0" fontId="59" fillId="0" borderId="19" applyNumberFormat="0" applyFill="0" applyAlignment="0" applyProtection="0"/>
    <xf numFmtId="0" fontId="59" fillId="0" borderId="19" applyNumberFormat="0" applyFill="0" applyAlignment="0" applyProtection="0"/>
    <xf numFmtId="0" fontId="49" fillId="0" borderId="20" applyNumberFormat="0" applyFill="0" applyAlignment="0" applyProtection="0"/>
    <xf numFmtId="0" fontId="49" fillId="0" borderId="20" applyNumberFormat="0" applyFill="0" applyAlignment="0" applyProtection="0"/>
    <xf numFmtId="0" fontId="49" fillId="0" borderId="20" applyNumberFormat="0" applyFill="0" applyAlignment="0" applyProtection="0"/>
    <xf numFmtId="0" fontId="49" fillId="0" borderId="20" applyNumberFormat="0" applyFill="0" applyAlignment="0" applyProtection="0"/>
    <xf numFmtId="0" fontId="49" fillId="0" borderId="20" applyNumberFormat="0" applyFill="0" applyAlignment="0" applyProtection="0"/>
    <xf numFmtId="0" fontId="49" fillId="0" borderId="20" applyNumberFormat="0" applyFill="0" applyAlignment="0" applyProtection="0"/>
    <xf numFmtId="0" fontId="49" fillId="0" borderId="20" applyNumberFormat="0" applyFill="0" applyAlignment="0" applyProtection="0"/>
    <xf numFmtId="0" fontId="49" fillId="0" borderId="20" applyNumberFormat="0" applyFill="0" applyAlignment="0" applyProtection="0"/>
    <xf numFmtId="0" fontId="49" fillId="0" borderId="20" applyNumberFormat="0" applyFill="0" applyAlignment="0" applyProtection="0"/>
    <xf numFmtId="0" fontId="49" fillId="0" borderId="20" applyNumberFormat="0" applyFill="0" applyAlignment="0" applyProtection="0"/>
    <xf numFmtId="0" fontId="49" fillId="0" borderId="20" applyNumberFormat="0" applyFill="0" applyAlignment="0" applyProtection="0"/>
    <xf numFmtId="0" fontId="49" fillId="0" borderId="20" applyNumberFormat="0" applyFill="0" applyAlignment="0" applyProtection="0"/>
    <xf numFmtId="0" fontId="49" fillId="0" borderId="20" applyNumberFormat="0" applyFill="0" applyAlignment="0" applyProtection="0"/>
    <xf numFmtId="0" fontId="49" fillId="0" borderId="20" applyNumberFormat="0" applyFill="0" applyAlignment="0" applyProtection="0"/>
    <xf numFmtId="0" fontId="49" fillId="0" borderId="20" applyNumberFormat="0" applyFill="0" applyAlignment="0" applyProtection="0"/>
    <xf numFmtId="0" fontId="49" fillId="0" borderId="20" applyNumberFormat="0" applyFill="0" applyAlignment="0" applyProtection="0"/>
    <xf numFmtId="0" fontId="49" fillId="0" borderId="20" applyNumberFormat="0" applyFill="0" applyAlignment="0" applyProtection="0"/>
    <xf numFmtId="0" fontId="49" fillId="0" borderId="20" applyNumberFormat="0" applyFill="0" applyAlignment="0" applyProtection="0"/>
    <xf numFmtId="0" fontId="49" fillId="0" borderId="20" applyNumberFormat="0" applyFill="0" applyAlignment="0" applyProtection="0"/>
    <xf numFmtId="0" fontId="49" fillId="0" borderId="20" applyNumberFormat="0" applyFill="0" applyAlignment="0" applyProtection="0"/>
    <xf numFmtId="0" fontId="49" fillId="0" borderId="20" applyNumberFormat="0" applyFill="0" applyAlignment="0" applyProtection="0"/>
    <xf numFmtId="0" fontId="49" fillId="0" borderId="20" applyNumberFormat="0" applyFill="0" applyAlignment="0" applyProtection="0"/>
    <xf numFmtId="0" fontId="49" fillId="0" borderId="20" applyNumberFormat="0" applyFill="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cellStyleXfs>
  <cellXfs count="103">
    <xf numFmtId="0" fontId="0" fillId="0" borderId="0" xfId="0"/>
    <xf numFmtId="0" fontId="2" fillId="0" borderId="0" xfId="0" applyFont="1" applyAlignment="1">
      <alignment horizontal="center" vertical="center"/>
    </xf>
    <xf numFmtId="0" fontId="2" fillId="0" borderId="0" xfId="32" applyNumberFormat="1" applyFont="1" applyAlignment="1">
      <alignment horizontal="center" vertical="center"/>
    </xf>
    <xf numFmtId="43" fontId="2" fillId="0" borderId="0" xfId="32" applyFont="1" applyAlignment="1">
      <alignment horizontal="center" vertical="center"/>
    </xf>
    <xf numFmtId="0" fontId="3" fillId="0" borderId="0" xfId="0" applyFont="1" applyAlignment="1">
      <alignment horizontal="center" vertical="center"/>
    </xf>
    <xf numFmtId="0" fontId="4" fillId="0" borderId="0" xfId="0" applyFont="1" applyAlignment="1" applyProtection="1">
      <alignment horizontal="right" vertical="center"/>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165" fontId="4" fillId="0" borderId="0" xfId="32" applyNumberFormat="1" applyFont="1" applyAlignment="1">
      <alignment horizontal="center" vertical="center"/>
    </xf>
    <xf numFmtId="0" fontId="2" fillId="0" borderId="0" xfId="0" applyFont="1" applyAlignment="1" applyProtection="1">
      <alignment horizontal="center" vertical="center"/>
      <protection hidden="1"/>
    </xf>
    <xf numFmtId="0" fontId="5" fillId="0" borderId="0" xfId="0" applyFont="1" applyAlignment="1">
      <alignment horizontal="left" vertical="center"/>
    </xf>
    <xf numFmtId="0" fontId="6" fillId="0" borderId="0" xfId="0" applyFont="1" applyAlignment="1">
      <alignment vertical="center" wrapText="1"/>
    </xf>
    <xf numFmtId="43" fontId="6" fillId="0" borderId="0" xfId="32" applyFont="1" applyAlignment="1">
      <alignment horizontal="center" vertical="center"/>
    </xf>
    <xf numFmtId="0" fontId="6" fillId="0" borderId="0" xfId="0" applyFont="1" applyAlignment="1" applyProtection="1">
      <alignment horizontal="center" vertical="center"/>
      <protection hidden="1"/>
    </xf>
    <xf numFmtId="0" fontId="6" fillId="0" borderId="0" xfId="32" applyNumberFormat="1" applyFont="1" applyAlignment="1">
      <alignment horizontal="center" vertical="center"/>
    </xf>
    <xf numFmtId="0" fontId="6" fillId="0" borderId="0" xfId="0" applyFont="1" applyAlignment="1">
      <alignment horizontal="center" vertical="center"/>
    </xf>
    <xf numFmtId="0" fontId="27" fillId="0" borderId="0" xfId="0" applyFont="1" applyAlignment="1" applyProtection="1">
      <alignment horizontal="center" vertical="center"/>
      <protection hidden="1"/>
    </xf>
    <xf numFmtId="0" fontId="27" fillId="0" borderId="0" xfId="32" applyNumberFormat="1" applyFont="1" applyAlignment="1">
      <alignment horizontal="center" vertical="center"/>
    </xf>
    <xf numFmtId="43" fontId="27" fillId="0" borderId="0" xfId="32" applyFont="1" applyAlignment="1">
      <alignment horizontal="center" vertical="center"/>
    </xf>
    <xf numFmtId="0" fontId="27" fillId="0" borderId="0" xfId="0" applyFont="1" applyAlignment="1">
      <alignment horizontal="center" vertical="center"/>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7" fontId="6" fillId="0" borderId="1" xfId="39" applyNumberFormat="1" applyFont="1" applyFill="1" applyBorder="1" applyAlignment="1">
      <alignment horizontal="right" vertical="center" wrapText="1"/>
    </xf>
    <xf numFmtId="0" fontId="5"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2" fillId="0" borderId="0" xfId="0" applyFont="1" applyFill="1" applyBorder="1" applyAlignment="1" applyProtection="1">
      <alignment horizontal="center" vertical="center" wrapText="1"/>
      <protection hidden="1"/>
    </xf>
    <xf numFmtId="0" fontId="6" fillId="0" borderId="0" xfId="0" applyFont="1" applyBorder="1" applyAlignment="1">
      <alignment vertical="center" wrapText="1"/>
    </xf>
    <xf numFmtId="0" fontId="6" fillId="0" borderId="0" xfId="0" applyFont="1" applyBorder="1" applyAlignment="1">
      <alignment horizontal="center" vertical="center" wrapText="1"/>
    </xf>
    <xf numFmtId="43" fontId="6" fillId="0" borderId="0" xfId="32" applyFont="1" applyFill="1" applyBorder="1" applyAlignment="1" applyProtection="1">
      <alignment horizontal="center" vertical="center" wrapText="1"/>
      <protection hidden="1"/>
    </xf>
    <xf numFmtId="0" fontId="5" fillId="0" borderId="0" xfId="0" applyFont="1" applyBorder="1" applyAlignment="1">
      <alignment horizontal="center" vertical="center" wrapText="1"/>
    </xf>
    <xf numFmtId="0" fontId="2" fillId="0" borderId="0" xfId="32" applyNumberFormat="1" applyFont="1" applyFill="1" applyAlignment="1">
      <alignment horizontal="center" vertical="center"/>
    </xf>
    <xf numFmtId="43" fontId="2" fillId="0" borderId="0" xfId="32" applyFont="1" applyFill="1" applyAlignment="1">
      <alignment horizontal="center" vertical="center"/>
    </xf>
    <xf numFmtId="0" fontId="6" fillId="0" borderId="1" xfId="0" applyFont="1" applyFill="1" applyBorder="1" applyAlignment="1">
      <alignment horizontal="left" vertical="center" wrapText="1"/>
    </xf>
    <xf numFmtId="0" fontId="2" fillId="0" borderId="0" xfId="0" applyFont="1" applyAlignment="1">
      <alignment vertical="center" wrapText="1"/>
    </xf>
    <xf numFmtId="7" fontId="2" fillId="0" borderId="0" xfId="32" applyNumberFormat="1" applyFont="1" applyAlignment="1">
      <alignment horizontal="center" vertical="center"/>
    </xf>
    <xf numFmtId="0" fontId="28" fillId="33" borderId="1" xfId="0" applyFont="1" applyFill="1" applyBorder="1" applyAlignment="1" applyProtection="1">
      <alignment horizontal="center" vertical="center" wrapText="1"/>
      <protection hidden="1"/>
    </xf>
    <xf numFmtId="7" fontId="2" fillId="0" borderId="0" xfId="0" applyNumberFormat="1" applyFont="1" applyAlignment="1" applyProtection="1">
      <alignment horizontal="center" vertical="center"/>
      <protection hidden="1"/>
    </xf>
    <xf numFmtId="0" fontId="4" fillId="0" borderId="0" xfId="0" applyFont="1" applyAlignment="1" applyProtection="1">
      <alignment horizontal="center" vertical="center"/>
      <protection hidden="1"/>
    </xf>
    <xf numFmtId="164" fontId="1" fillId="0" borderId="0" xfId="39" applyNumberFormat="1" applyFont="1" applyAlignment="1">
      <alignment vertical="center" wrapText="1"/>
    </xf>
    <xf numFmtId="164" fontId="30" fillId="0" borderId="0" xfId="39" applyNumberFormat="1" applyFont="1" applyAlignment="1">
      <alignment vertical="center" wrapText="1"/>
    </xf>
    <xf numFmtId="0" fontId="4" fillId="0" borderId="0" xfId="0" applyFont="1" applyAlignment="1" applyProtection="1">
      <alignment horizontal="center" vertical="center"/>
      <protection hidden="1"/>
    </xf>
    <xf numFmtId="164" fontId="1" fillId="0" borderId="0" xfId="39" applyNumberFormat="1" applyFont="1" applyAlignment="1">
      <alignment vertical="center" wrapText="1"/>
    </xf>
    <xf numFmtId="164" fontId="30" fillId="0" borderId="0" xfId="39" applyNumberFormat="1" applyFont="1" applyAlignment="1">
      <alignment vertical="center" wrapText="1"/>
    </xf>
    <xf numFmtId="7" fontId="6" fillId="0" borderId="0" xfId="32" applyNumberFormat="1" applyFont="1" applyAlignment="1">
      <alignment horizontal="center" vertical="center"/>
    </xf>
    <xf numFmtId="43" fontId="2" fillId="0" borderId="0" xfId="32" applyFont="1" applyAlignment="1">
      <alignment horizontal="center" vertical="center" wrapText="1"/>
    </xf>
    <xf numFmtId="0" fontId="36" fillId="0" borderId="1" xfId="0" applyFont="1" applyBorder="1" applyAlignment="1">
      <alignment horizontal="center" vertical="center" wrapText="1"/>
    </xf>
    <xf numFmtId="0" fontId="36" fillId="0" borderId="1" xfId="0" applyFont="1" applyFill="1" applyBorder="1" applyAlignment="1">
      <alignment horizontal="justify" vertical="center" wrapText="1"/>
    </xf>
    <xf numFmtId="0" fontId="36" fillId="0" borderId="1" xfId="0" applyFont="1" applyFill="1" applyBorder="1" applyAlignment="1">
      <alignment horizontal="center" vertical="center" wrapText="1"/>
    </xf>
    <xf numFmtId="0" fontId="36" fillId="0" borderId="11" xfId="0" applyFont="1" applyFill="1" applyBorder="1" applyAlignment="1">
      <alignment horizontal="center" vertical="center" wrapText="1"/>
    </xf>
    <xf numFmtId="0" fontId="37" fillId="0" borderId="1" xfId="0"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xf>
    <xf numFmtId="0" fontId="4" fillId="0" borderId="0" xfId="0" applyFont="1" applyAlignment="1" applyProtection="1">
      <alignment horizontal="center" vertical="center"/>
      <protection hidden="1"/>
    </xf>
    <xf numFmtId="164" fontId="1" fillId="0" borderId="0" xfId="39" applyNumberFormat="1" applyFont="1" applyAlignment="1">
      <alignment vertical="center" wrapText="1"/>
    </xf>
    <xf numFmtId="164" fontId="30" fillId="0" borderId="0" xfId="39" applyNumberFormat="1" applyFont="1" applyAlignment="1">
      <alignment vertical="center" wrapText="1"/>
    </xf>
    <xf numFmtId="0" fontId="3" fillId="0" borderId="0" xfId="0" applyFont="1" applyAlignment="1">
      <alignment horizontal="center" vertical="center" wrapText="1"/>
    </xf>
    <xf numFmtId="165" fontId="4" fillId="0" borderId="0" xfId="32" applyNumberFormat="1" applyFont="1" applyAlignment="1">
      <alignment horizontal="center" vertical="center" wrapText="1"/>
    </xf>
    <xf numFmtId="43" fontId="6" fillId="0" borderId="0" xfId="32" applyFont="1" applyAlignment="1">
      <alignment horizontal="center" vertical="center" wrapText="1"/>
    </xf>
    <xf numFmtId="0" fontId="38" fillId="34" borderId="12" xfId="42" applyFont="1" applyFill="1" applyBorder="1" applyAlignment="1" applyProtection="1">
      <alignment horizontal="center" vertical="center" wrapText="1"/>
      <protection hidden="1"/>
    </xf>
    <xf numFmtId="0" fontId="36" fillId="0" borderId="12" xfId="42" applyFont="1" applyBorder="1" applyAlignment="1">
      <alignment horizontal="left" vertical="center" wrapText="1"/>
    </xf>
    <xf numFmtId="168" fontId="36" fillId="0" borderId="12" xfId="56" applyFont="1" applyFill="1" applyBorder="1" applyAlignment="1" applyProtection="1">
      <alignment horizontal="center" vertical="center" wrapText="1"/>
    </xf>
    <xf numFmtId="168" fontId="36" fillId="0" borderId="12" xfId="58" applyFont="1" applyFill="1" applyBorder="1" applyAlignment="1" applyProtection="1">
      <alignment horizontal="center" vertical="center" wrapText="1"/>
    </xf>
    <xf numFmtId="0" fontId="40" fillId="35" borderId="1" xfId="70" applyFont="1" applyFill="1" applyBorder="1" applyAlignment="1">
      <alignment horizontal="justify" vertical="center" wrapText="1"/>
    </xf>
    <xf numFmtId="0" fontId="37" fillId="0" borderId="1" xfId="70" applyFont="1" applyBorder="1" applyAlignment="1">
      <alignment horizontal="center" vertical="center" wrapText="1"/>
    </xf>
    <xf numFmtId="43" fontId="36" fillId="0" borderId="1" xfId="32" applyFont="1" applyBorder="1" applyAlignment="1">
      <alignment horizontal="center" vertical="center"/>
    </xf>
    <xf numFmtId="164" fontId="37" fillId="0" borderId="1" xfId="70" applyNumberFormat="1" applyFont="1" applyBorder="1" applyAlignment="1">
      <alignment horizontal="right" vertical="center" wrapText="1"/>
    </xf>
    <xf numFmtId="43" fontId="36" fillId="0" borderId="1" xfId="32" applyFont="1" applyBorder="1" applyAlignment="1">
      <alignment horizontal="center" vertical="center" wrapText="1"/>
    </xf>
    <xf numFmtId="164" fontId="37" fillId="0" borderId="1" xfId="70" applyNumberFormat="1" applyFont="1" applyBorder="1" applyAlignment="1">
      <alignment horizontal="right" vertical="center"/>
    </xf>
    <xf numFmtId="0" fontId="37" fillId="0" borderId="1" xfId="70" applyFont="1" applyBorder="1" applyAlignment="1">
      <alignment horizontal="justify" vertical="center" wrapText="1"/>
    </xf>
    <xf numFmtId="0" fontId="37" fillId="0" borderId="1" xfId="70" applyFont="1" applyBorder="1" applyAlignment="1">
      <alignment vertical="center" wrapText="1"/>
    </xf>
    <xf numFmtId="0" fontId="37" fillId="36" borderId="1" xfId="70" applyFont="1" applyFill="1" applyBorder="1" applyAlignment="1">
      <alignment horizontal="justify" vertical="center" wrapText="1"/>
    </xf>
    <xf numFmtId="0" fontId="37" fillId="36" borderId="1" xfId="70" applyFont="1" applyFill="1" applyBorder="1" applyAlignment="1">
      <alignment horizontal="center" vertical="center" wrapText="1"/>
    </xf>
    <xf numFmtId="164" fontId="37" fillId="36" borderId="1" xfId="70" applyNumberFormat="1" applyFont="1" applyFill="1" applyBorder="1" applyAlignment="1">
      <alignment horizontal="right" vertical="center"/>
    </xf>
    <xf numFmtId="0" fontId="37" fillId="0" borderId="1" xfId="70" applyFont="1" applyFill="1" applyBorder="1" applyAlignment="1">
      <alignment horizontal="justify" vertical="center" wrapText="1"/>
    </xf>
    <xf numFmtId="0" fontId="37" fillId="0" borderId="1" xfId="70" applyFont="1" applyFill="1" applyBorder="1" applyAlignment="1">
      <alignment horizontal="center" vertical="center" wrapText="1"/>
    </xf>
    <xf numFmtId="164" fontId="37" fillId="0" borderId="1" xfId="70" applyNumberFormat="1" applyFont="1" applyFill="1" applyBorder="1" applyAlignment="1">
      <alignment horizontal="right" vertical="center"/>
    </xf>
    <xf numFmtId="0" fontId="36" fillId="0" borderId="1" xfId="0" applyFont="1" applyBorder="1" applyAlignment="1">
      <alignment vertical="center" wrapText="1"/>
    </xf>
    <xf numFmtId="0" fontId="40" fillId="0" borderId="1" xfId="0" applyFont="1" applyBorder="1" applyAlignment="1">
      <alignment vertical="center" wrapText="1"/>
    </xf>
    <xf numFmtId="164" fontId="37" fillId="36" borderId="1" xfId="0" applyNumberFormat="1" applyFont="1" applyFill="1" applyBorder="1" applyAlignment="1">
      <alignment horizontal="right" vertical="center" wrapText="1"/>
    </xf>
    <xf numFmtId="0" fontId="37" fillId="36" borderId="1" xfId="0" applyFont="1" applyFill="1" applyBorder="1" applyAlignment="1">
      <alignment horizontal="center" vertical="center" wrapText="1"/>
    </xf>
    <xf numFmtId="164" fontId="37" fillId="0" borderId="1" xfId="0" applyNumberFormat="1" applyFont="1" applyBorder="1" applyAlignment="1">
      <alignment horizontal="right" vertical="center"/>
    </xf>
    <xf numFmtId="43" fontId="36" fillId="0" borderId="1" xfId="32" applyFont="1" applyFill="1" applyBorder="1" applyAlignment="1">
      <alignment horizontal="center" vertical="center"/>
    </xf>
    <xf numFmtId="0" fontId="40" fillId="0" borderId="1" xfId="0" applyFont="1" applyBorder="1" applyAlignment="1">
      <alignment horizontal="justify" vertical="center" wrapText="1"/>
    </xf>
    <xf numFmtId="0" fontId="37" fillId="36" borderId="1" xfId="0" applyFont="1" applyFill="1" applyBorder="1" applyAlignment="1">
      <alignment horizontal="justify" vertical="center" wrapText="1"/>
    </xf>
    <xf numFmtId="164" fontId="37" fillId="0" borderId="1" xfId="0" applyNumberFormat="1" applyFont="1" applyFill="1" applyBorder="1" applyAlignment="1">
      <alignment horizontal="right" vertical="center"/>
    </xf>
    <xf numFmtId="0" fontId="37" fillId="36" borderId="1" xfId="0" applyFont="1" applyFill="1" applyBorder="1" applyAlignment="1">
      <alignment horizontal="left" vertical="center" wrapText="1"/>
    </xf>
    <xf numFmtId="0" fontId="41" fillId="36" borderId="0" xfId="70" applyFont="1" applyFill="1" applyBorder="1" applyAlignment="1">
      <alignment horizontal="justify" vertical="center" wrapText="1"/>
    </xf>
    <xf numFmtId="0" fontId="42" fillId="0" borderId="0" xfId="0" applyFont="1" applyAlignment="1">
      <alignment horizontal="center" vertical="center"/>
    </xf>
    <xf numFmtId="43" fontId="42" fillId="0" borderId="0" xfId="32" applyFont="1" applyAlignment="1">
      <alignment horizontal="center" vertical="center"/>
    </xf>
    <xf numFmtId="43" fontId="42" fillId="0" borderId="0" xfId="32" applyFont="1" applyAlignment="1">
      <alignment horizontal="center" vertical="center" wrapText="1"/>
    </xf>
    <xf numFmtId="0" fontId="42" fillId="0" borderId="0" xfId="0" applyFont="1" applyAlignment="1">
      <alignment vertical="center" wrapText="1"/>
    </xf>
    <xf numFmtId="0" fontId="2" fillId="0" borderId="0" xfId="0" applyFont="1" applyAlignment="1">
      <alignment horizontal="left" vertical="center"/>
    </xf>
    <xf numFmtId="0" fontId="6" fillId="0" borderId="0" xfId="0" applyFont="1" applyAlignment="1">
      <alignment horizontal="left" vertical="center" wrapText="1"/>
    </xf>
    <xf numFmtId="0" fontId="29" fillId="0" borderId="0" xfId="0" applyFont="1" applyAlignment="1">
      <alignment horizontal="left" vertical="center" wrapText="1"/>
    </xf>
    <xf numFmtId="0" fontId="1" fillId="0" borderId="0" xfId="0" applyFont="1" applyAlignment="1">
      <alignment horizontal="center" vertical="center" wrapText="1"/>
    </xf>
    <xf numFmtId="0" fontId="30" fillId="0" borderId="0" xfId="0" applyFont="1" applyAlignment="1">
      <alignment horizontal="center" wrapText="1"/>
    </xf>
    <xf numFmtId="0" fontId="1"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pplyProtection="1">
      <alignment horizontal="center" vertical="center"/>
      <protection hidden="1"/>
    </xf>
    <xf numFmtId="164" fontId="1" fillId="0" borderId="0" xfId="39" applyNumberFormat="1" applyFont="1" applyAlignment="1">
      <alignment vertical="center" wrapText="1"/>
    </xf>
    <xf numFmtId="164" fontId="30" fillId="0" borderId="0" xfId="39" applyNumberFormat="1" applyFont="1" applyAlignment="1">
      <alignment vertical="center" wrapText="1"/>
    </xf>
    <xf numFmtId="0" fontId="42" fillId="0" borderId="0" xfId="0" applyFont="1" applyAlignment="1">
      <alignment horizontal="left" vertical="center" wrapText="1"/>
    </xf>
    <xf numFmtId="0" fontId="0" fillId="0" borderId="0" xfId="0" applyFont="1" applyAlignment="1">
      <alignment horizontal="left" vertical="center" wrapText="1"/>
    </xf>
  </cellXfs>
  <cellStyles count="11934">
    <cellStyle name="20% - Énfasis1" xfId="1" builtinId="30" customBuiltin="1"/>
    <cellStyle name="20% - Énfasis1 10" xfId="71"/>
    <cellStyle name="20% - Énfasis1 11" xfId="72"/>
    <cellStyle name="20% - Énfasis1 2" xfId="73"/>
    <cellStyle name="20% - Énfasis1 2 10" xfId="74"/>
    <cellStyle name="20% - Énfasis1 2 11" xfId="75"/>
    <cellStyle name="20% - Énfasis1 2 2" xfId="76"/>
    <cellStyle name="20% - Énfasis1 2 3" xfId="77"/>
    <cellStyle name="20% - Énfasis1 2 4" xfId="78"/>
    <cellStyle name="20% - Énfasis1 2 5" xfId="79"/>
    <cellStyle name="20% - Énfasis1 2 6" xfId="80"/>
    <cellStyle name="20% - Énfasis1 2 7" xfId="81"/>
    <cellStyle name="20% - Énfasis1 2 8" xfId="82"/>
    <cellStyle name="20% - Énfasis1 2 9" xfId="83"/>
    <cellStyle name="20% - Énfasis1 3" xfId="84"/>
    <cellStyle name="20% - Énfasis1 3 2" xfId="85"/>
    <cellStyle name="20% - Énfasis1 3 3" xfId="86"/>
    <cellStyle name="20% - Énfasis1 4" xfId="87"/>
    <cellStyle name="20% - Énfasis1 4 2" xfId="88"/>
    <cellStyle name="20% - Énfasis1 5" xfId="89"/>
    <cellStyle name="20% - Énfasis1 6" xfId="90"/>
    <cellStyle name="20% - Énfasis1 7" xfId="91"/>
    <cellStyle name="20% - Énfasis1 8" xfId="92"/>
    <cellStyle name="20% - Énfasis1 9" xfId="93"/>
    <cellStyle name="20% - Énfasis2" xfId="2" builtinId="34" customBuiltin="1"/>
    <cellStyle name="20% - Énfasis2 10" xfId="94"/>
    <cellStyle name="20% - Énfasis2 11" xfId="95"/>
    <cellStyle name="20% - Énfasis2 2" xfId="96"/>
    <cellStyle name="20% - Énfasis2 2 10" xfId="97"/>
    <cellStyle name="20% - Énfasis2 2 11" xfId="98"/>
    <cellStyle name="20% - Énfasis2 2 2" xfId="99"/>
    <cellStyle name="20% - Énfasis2 2 3" xfId="100"/>
    <cellStyle name="20% - Énfasis2 2 4" xfId="101"/>
    <cellStyle name="20% - Énfasis2 2 5" xfId="102"/>
    <cellStyle name="20% - Énfasis2 2 6" xfId="103"/>
    <cellStyle name="20% - Énfasis2 2 7" xfId="104"/>
    <cellStyle name="20% - Énfasis2 2 8" xfId="105"/>
    <cellStyle name="20% - Énfasis2 2 9" xfId="106"/>
    <cellStyle name="20% - Énfasis2 3" xfId="107"/>
    <cellStyle name="20% - Énfasis2 3 2" xfId="108"/>
    <cellStyle name="20% - Énfasis2 3 3" xfId="109"/>
    <cellStyle name="20% - Énfasis2 4" xfId="110"/>
    <cellStyle name="20% - Énfasis2 4 2" xfId="111"/>
    <cellStyle name="20% - Énfasis2 5" xfId="112"/>
    <cellStyle name="20% - Énfasis2 6" xfId="113"/>
    <cellStyle name="20% - Énfasis2 7" xfId="114"/>
    <cellStyle name="20% - Énfasis2 8" xfId="115"/>
    <cellStyle name="20% - Énfasis2 9" xfId="116"/>
    <cellStyle name="20% - Énfasis3" xfId="3" builtinId="38" customBuiltin="1"/>
    <cellStyle name="20% - Énfasis3 10" xfId="117"/>
    <cellStyle name="20% - Énfasis3 11" xfId="118"/>
    <cellStyle name="20% - Énfasis3 2" xfId="119"/>
    <cellStyle name="20% - Énfasis3 2 10" xfId="120"/>
    <cellStyle name="20% - Énfasis3 2 11" xfId="121"/>
    <cellStyle name="20% - Énfasis3 2 2" xfId="122"/>
    <cellStyle name="20% - Énfasis3 2 3" xfId="123"/>
    <cellStyle name="20% - Énfasis3 2 4" xfId="124"/>
    <cellStyle name="20% - Énfasis3 2 5" xfId="125"/>
    <cellStyle name="20% - Énfasis3 2 6" xfId="126"/>
    <cellStyle name="20% - Énfasis3 2 7" xfId="127"/>
    <cellStyle name="20% - Énfasis3 2 8" xfId="128"/>
    <cellStyle name="20% - Énfasis3 2 9" xfId="129"/>
    <cellStyle name="20% - Énfasis3 3" xfId="130"/>
    <cellStyle name="20% - Énfasis3 3 2" xfId="131"/>
    <cellStyle name="20% - Énfasis3 3 3" xfId="132"/>
    <cellStyle name="20% - Énfasis3 4" xfId="133"/>
    <cellStyle name="20% - Énfasis3 4 2" xfId="134"/>
    <cellStyle name="20% - Énfasis3 5" xfId="135"/>
    <cellStyle name="20% - Énfasis3 6" xfId="136"/>
    <cellStyle name="20% - Énfasis3 7" xfId="137"/>
    <cellStyle name="20% - Énfasis3 8" xfId="138"/>
    <cellStyle name="20% - Énfasis3 9" xfId="139"/>
    <cellStyle name="20% - Énfasis4" xfId="4" builtinId="42" customBuiltin="1"/>
    <cellStyle name="20% - Énfasis4 10" xfId="140"/>
    <cellStyle name="20% - Énfasis4 11" xfId="141"/>
    <cellStyle name="20% - Énfasis4 2" xfId="142"/>
    <cellStyle name="20% - Énfasis4 2 10" xfId="143"/>
    <cellStyle name="20% - Énfasis4 2 11" xfId="144"/>
    <cellStyle name="20% - Énfasis4 2 2" xfId="145"/>
    <cellStyle name="20% - Énfasis4 2 3" xfId="146"/>
    <cellStyle name="20% - Énfasis4 2 4" xfId="147"/>
    <cellStyle name="20% - Énfasis4 2 5" xfId="148"/>
    <cellStyle name="20% - Énfasis4 2 6" xfId="149"/>
    <cellStyle name="20% - Énfasis4 2 7" xfId="150"/>
    <cellStyle name="20% - Énfasis4 2 8" xfId="151"/>
    <cellStyle name="20% - Énfasis4 2 9" xfId="152"/>
    <cellStyle name="20% - Énfasis4 3" xfId="153"/>
    <cellStyle name="20% - Énfasis4 3 2" xfId="154"/>
    <cellStyle name="20% - Énfasis4 3 3" xfId="155"/>
    <cellStyle name="20% - Énfasis4 4" xfId="156"/>
    <cellStyle name="20% - Énfasis4 4 2" xfId="157"/>
    <cellStyle name="20% - Énfasis4 5" xfId="158"/>
    <cellStyle name="20% - Énfasis4 6" xfId="159"/>
    <cellStyle name="20% - Énfasis4 7" xfId="160"/>
    <cellStyle name="20% - Énfasis4 8" xfId="161"/>
    <cellStyle name="20% - Énfasis4 9" xfId="162"/>
    <cellStyle name="20% - Énfasis5" xfId="5" builtinId="46" customBuiltin="1"/>
    <cellStyle name="20% - Énfasis5 10" xfId="163"/>
    <cellStyle name="20% - Énfasis5 11" xfId="164"/>
    <cellStyle name="20% - Énfasis5 2" xfId="165"/>
    <cellStyle name="20% - Énfasis5 2 10" xfId="166"/>
    <cellStyle name="20% - Énfasis5 2 11" xfId="167"/>
    <cellStyle name="20% - Énfasis5 2 2" xfId="168"/>
    <cellStyle name="20% - Énfasis5 2 3" xfId="169"/>
    <cellStyle name="20% - Énfasis5 2 4" xfId="170"/>
    <cellStyle name="20% - Énfasis5 2 5" xfId="171"/>
    <cellStyle name="20% - Énfasis5 2 6" xfId="172"/>
    <cellStyle name="20% - Énfasis5 2 7" xfId="173"/>
    <cellStyle name="20% - Énfasis5 2 8" xfId="174"/>
    <cellStyle name="20% - Énfasis5 2 9" xfId="175"/>
    <cellStyle name="20% - Énfasis5 3" xfId="176"/>
    <cellStyle name="20% - Énfasis5 3 2" xfId="177"/>
    <cellStyle name="20% - Énfasis5 3 3" xfId="178"/>
    <cellStyle name="20% - Énfasis5 4" xfId="179"/>
    <cellStyle name="20% - Énfasis5 4 2" xfId="180"/>
    <cellStyle name="20% - Énfasis5 5" xfId="181"/>
    <cellStyle name="20% - Énfasis5 6" xfId="182"/>
    <cellStyle name="20% - Énfasis5 7" xfId="183"/>
    <cellStyle name="20% - Énfasis5 8" xfId="184"/>
    <cellStyle name="20% - Énfasis5 9" xfId="185"/>
    <cellStyle name="20% - Énfasis6" xfId="6" builtinId="50" customBuiltin="1"/>
    <cellStyle name="20% - Énfasis6 10" xfId="186"/>
    <cellStyle name="20% - Énfasis6 11" xfId="187"/>
    <cellStyle name="20% - Énfasis6 2" xfId="188"/>
    <cellStyle name="20% - Énfasis6 2 10" xfId="189"/>
    <cellStyle name="20% - Énfasis6 2 11" xfId="190"/>
    <cellStyle name="20% - Énfasis6 2 2" xfId="191"/>
    <cellStyle name="20% - Énfasis6 2 3" xfId="192"/>
    <cellStyle name="20% - Énfasis6 2 4" xfId="193"/>
    <cellStyle name="20% - Énfasis6 2 5" xfId="194"/>
    <cellStyle name="20% - Énfasis6 2 6" xfId="195"/>
    <cellStyle name="20% - Énfasis6 2 7" xfId="196"/>
    <cellStyle name="20% - Énfasis6 2 8" xfId="197"/>
    <cellStyle name="20% - Énfasis6 2 9" xfId="198"/>
    <cellStyle name="20% - Énfasis6 3" xfId="199"/>
    <cellStyle name="20% - Énfasis6 3 2" xfId="200"/>
    <cellStyle name="20% - Énfasis6 3 3" xfId="201"/>
    <cellStyle name="20% - Énfasis6 4" xfId="202"/>
    <cellStyle name="20% - Énfasis6 4 2" xfId="203"/>
    <cellStyle name="20% - Énfasis6 5" xfId="204"/>
    <cellStyle name="20% - Énfasis6 6" xfId="205"/>
    <cellStyle name="20% - Énfasis6 7" xfId="206"/>
    <cellStyle name="20% - Énfasis6 8" xfId="207"/>
    <cellStyle name="20% - Énfasis6 9" xfId="208"/>
    <cellStyle name="40% - Énfasis1" xfId="7" builtinId="31" customBuiltin="1"/>
    <cellStyle name="40% - Énfasis1 10" xfId="209"/>
    <cellStyle name="40% - Énfasis1 11" xfId="210"/>
    <cellStyle name="40% - Énfasis1 2" xfId="211"/>
    <cellStyle name="40% - Énfasis1 2 10" xfId="212"/>
    <cellStyle name="40% - Énfasis1 2 11" xfId="213"/>
    <cellStyle name="40% - Énfasis1 2 2" xfId="214"/>
    <cellStyle name="40% - Énfasis1 2 3" xfId="215"/>
    <cellStyle name="40% - Énfasis1 2 4" xfId="216"/>
    <cellStyle name="40% - Énfasis1 2 5" xfId="217"/>
    <cellStyle name="40% - Énfasis1 2 6" xfId="218"/>
    <cellStyle name="40% - Énfasis1 2 7" xfId="219"/>
    <cellStyle name="40% - Énfasis1 2 8" xfId="220"/>
    <cellStyle name="40% - Énfasis1 2 9" xfId="221"/>
    <cellStyle name="40% - Énfasis1 3" xfId="222"/>
    <cellStyle name="40% - Énfasis1 3 2" xfId="223"/>
    <cellStyle name="40% - Énfasis1 3 3" xfId="224"/>
    <cellStyle name="40% - Énfasis1 4" xfId="225"/>
    <cellStyle name="40% - Énfasis1 4 2" xfId="226"/>
    <cellStyle name="40% - Énfasis1 5" xfId="227"/>
    <cellStyle name="40% - Énfasis1 6" xfId="228"/>
    <cellStyle name="40% - Énfasis1 7" xfId="229"/>
    <cellStyle name="40% - Énfasis1 8" xfId="230"/>
    <cellStyle name="40% - Énfasis1 9" xfId="231"/>
    <cellStyle name="40% - Énfasis2" xfId="8" builtinId="35" customBuiltin="1"/>
    <cellStyle name="40% - Énfasis2 10" xfId="232"/>
    <cellStyle name="40% - Énfasis2 11" xfId="233"/>
    <cellStyle name="40% - Énfasis2 2" xfId="234"/>
    <cellStyle name="40% - Énfasis2 2 10" xfId="235"/>
    <cellStyle name="40% - Énfasis2 2 11" xfId="236"/>
    <cellStyle name="40% - Énfasis2 2 2" xfId="237"/>
    <cellStyle name="40% - Énfasis2 2 3" xfId="238"/>
    <cellStyle name="40% - Énfasis2 2 4" xfId="239"/>
    <cellStyle name="40% - Énfasis2 2 5" xfId="240"/>
    <cellStyle name="40% - Énfasis2 2 6" xfId="241"/>
    <cellStyle name="40% - Énfasis2 2 7" xfId="242"/>
    <cellStyle name="40% - Énfasis2 2 8" xfId="243"/>
    <cellStyle name="40% - Énfasis2 2 9" xfId="244"/>
    <cellStyle name="40% - Énfasis2 3" xfId="245"/>
    <cellStyle name="40% - Énfasis2 3 2" xfId="246"/>
    <cellStyle name="40% - Énfasis2 3 3" xfId="247"/>
    <cellStyle name="40% - Énfasis2 4" xfId="248"/>
    <cellStyle name="40% - Énfasis2 4 2" xfId="249"/>
    <cellStyle name="40% - Énfasis2 5" xfId="250"/>
    <cellStyle name="40% - Énfasis2 6" xfId="251"/>
    <cellStyle name="40% - Énfasis2 7" xfId="252"/>
    <cellStyle name="40% - Énfasis2 8" xfId="253"/>
    <cellStyle name="40% - Énfasis2 9" xfId="254"/>
    <cellStyle name="40% - Énfasis3" xfId="9" builtinId="39" customBuiltin="1"/>
    <cellStyle name="40% - Énfasis3 10" xfId="255"/>
    <cellStyle name="40% - Énfasis3 11" xfId="256"/>
    <cellStyle name="40% - Énfasis3 2" xfId="257"/>
    <cellStyle name="40% - Énfasis3 2 10" xfId="258"/>
    <cellStyle name="40% - Énfasis3 2 11" xfId="259"/>
    <cellStyle name="40% - Énfasis3 2 2" xfId="260"/>
    <cellStyle name="40% - Énfasis3 2 3" xfId="261"/>
    <cellStyle name="40% - Énfasis3 2 4" xfId="262"/>
    <cellStyle name="40% - Énfasis3 2 5" xfId="263"/>
    <cellStyle name="40% - Énfasis3 2 6" xfId="264"/>
    <cellStyle name="40% - Énfasis3 2 7" xfId="265"/>
    <cellStyle name="40% - Énfasis3 2 8" xfId="266"/>
    <cellStyle name="40% - Énfasis3 2 9" xfId="267"/>
    <cellStyle name="40% - Énfasis3 3" xfId="268"/>
    <cellStyle name="40% - Énfasis3 3 2" xfId="269"/>
    <cellStyle name="40% - Énfasis3 3 3" xfId="270"/>
    <cellStyle name="40% - Énfasis3 4" xfId="271"/>
    <cellStyle name="40% - Énfasis3 4 2" xfId="272"/>
    <cellStyle name="40% - Énfasis3 5" xfId="273"/>
    <cellStyle name="40% - Énfasis3 6" xfId="274"/>
    <cellStyle name="40% - Énfasis3 7" xfId="275"/>
    <cellStyle name="40% - Énfasis3 8" xfId="276"/>
    <cellStyle name="40% - Énfasis3 9" xfId="277"/>
    <cellStyle name="40% - Énfasis4" xfId="10" builtinId="43" customBuiltin="1"/>
    <cellStyle name="40% - Énfasis4 10" xfId="278"/>
    <cellStyle name="40% - Énfasis4 11" xfId="279"/>
    <cellStyle name="40% - Énfasis4 2" xfId="280"/>
    <cellStyle name="40% - Énfasis4 2 10" xfId="281"/>
    <cellStyle name="40% - Énfasis4 2 11" xfId="282"/>
    <cellStyle name="40% - Énfasis4 2 2" xfId="283"/>
    <cellStyle name="40% - Énfasis4 2 3" xfId="284"/>
    <cellStyle name="40% - Énfasis4 2 4" xfId="285"/>
    <cellStyle name="40% - Énfasis4 2 5" xfId="286"/>
    <cellStyle name="40% - Énfasis4 2 6" xfId="287"/>
    <cellStyle name="40% - Énfasis4 2 7" xfId="288"/>
    <cellStyle name="40% - Énfasis4 2 8" xfId="289"/>
    <cellStyle name="40% - Énfasis4 2 9" xfId="290"/>
    <cellStyle name="40% - Énfasis4 3" xfId="291"/>
    <cellStyle name="40% - Énfasis4 3 2" xfId="292"/>
    <cellStyle name="40% - Énfasis4 3 3" xfId="293"/>
    <cellStyle name="40% - Énfasis4 4" xfId="294"/>
    <cellStyle name="40% - Énfasis4 4 2" xfId="295"/>
    <cellStyle name="40% - Énfasis4 5" xfId="296"/>
    <cellStyle name="40% - Énfasis4 6" xfId="297"/>
    <cellStyle name="40% - Énfasis4 7" xfId="298"/>
    <cellStyle name="40% - Énfasis4 8" xfId="299"/>
    <cellStyle name="40% - Énfasis4 9" xfId="300"/>
    <cellStyle name="40% - Énfasis5" xfId="11" builtinId="47" customBuiltin="1"/>
    <cellStyle name="40% - Énfasis5 10" xfId="301"/>
    <cellStyle name="40% - Énfasis5 11" xfId="302"/>
    <cellStyle name="40% - Énfasis5 2" xfId="303"/>
    <cellStyle name="40% - Énfasis5 2 10" xfId="304"/>
    <cellStyle name="40% - Énfasis5 2 11" xfId="305"/>
    <cellStyle name="40% - Énfasis5 2 2" xfId="306"/>
    <cellStyle name="40% - Énfasis5 2 3" xfId="307"/>
    <cellStyle name="40% - Énfasis5 2 4" xfId="308"/>
    <cellStyle name="40% - Énfasis5 2 5" xfId="309"/>
    <cellStyle name="40% - Énfasis5 2 6" xfId="310"/>
    <cellStyle name="40% - Énfasis5 2 7" xfId="311"/>
    <cellStyle name="40% - Énfasis5 2 8" xfId="312"/>
    <cellStyle name="40% - Énfasis5 2 9" xfId="313"/>
    <cellStyle name="40% - Énfasis5 3" xfId="314"/>
    <cellStyle name="40% - Énfasis5 3 2" xfId="315"/>
    <cellStyle name="40% - Énfasis5 3 3" xfId="316"/>
    <cellStyle name="40% - Énfasis5 4" xfId="317"/>
    <cellStyle name="40% - Énfasis5 4 2" xfId="318"/>
    <cellStyle name="40% - Énfasis5 5" xfId="319"/>
    <cellStyle name="40% - Énfasis5 6" xfId="320"/>
    <cellStyle name="40% - Énfasis5 7" xfId="321"/>
    <cellStyle name="40% - Énfasis5 8" xfId="322"/>
    <cellStyle name="40% - Énfasis5 9" xfId="323"/>
    <cellStyle name="40% - Énfasis6" xfId="12" builtinId="51" customBuiltin="1"/>
    <cellStyle name="40% - Énfasis6 10" xfId="324"/>
    <cellStyle name="40% - Énfasis6 11" xfId="325"/>
    <cellStyle name="40% - Énfasis6 2" xfId="326"/>
    <cellStyle name="40% - Énfasis6 2 10" xfId="327"/>
    <cellStyle name="40% - Énfasis6 2 11" xfId="328"/>
    <cellStyle name="40% - Énfasis6 2 2" xfId="329"/>
    <cellStyle name="40% - Énfasis6 2 3" xfId="330"/>
    <cellStyle name="40% - Énfasis6 2 4" xfId="331"/>
    <cellStyle name="40% - Énfasis6 2 5" xfId="332"/>
    <cellStyle name="40% - Énfasis6 2 6" xfId="333"/>
    <cellStyle name="40% - Énfasis6 2 7" xfId="334"/>
    <cellStyle name="40% - Énfasis6 2 8" xfId="335"/>
    <cellStyle name="40% - Énfasis6 2 9" xfId="336"/>
    <cellStyle name="40% - Énfasis6 3" xfId="337"/>
    <cellStyle name="40% - Énfasis6 3 2" xfId="338"/>
    <cellStyle name="40% - Énfasis6 3 3" xfId="339"/>
    <cellStyle name="40% - Énfasis6 4" xfId="340"/>
    <cellStyle name="40% - Énfasis6 4 2" xfId="341"/>
    <cellStyle name="40% - Énfasis6 5" xfId="342"/>
    <cellStyle name="40% - Énfasis6 6" xfId="343"/>
    <cellStyle name="40% - Énfasis6 7" xfId="344"/>
    <cellStyle name="40% - Énfasis6 8" xfId="345"/>
    <cellStyle name="40% - Énfasis6 9" xfId="346"/>
    <cellStyle name="60% - Énfasis1" xfId="13" builtinId="32" customBuiltin="1"/>
    <cellStyle name="60% - Énfasis1 10" xfId="347"/>
    <cellStyle name="60% - Énfasis1 11" xfId="348"/>
    <cellStyle name="60% - Énfasis1 2" xfId="349"/>
    <cellStyle name="60% - Énfasis1 2 10" xfId="350"/>
    <cellStyle name="60% - Énfasis1 2 11" xfId="351"/>
    <cellStyle name="60% - Énfasis1 2 2" xfId="352"/>
    <cellStyle name="60% - Énfasis1 2 3" xfId="353"/>
    <cellStyle name="60% - Énfasis1 2 4" xfId="354"/>
    <cellStyle name="60% - Énfasis1 2 5" xfId="355"/>
    <cellStyle name="60% - Énfasis1 2 6" xfId="356"/>
    <cellStyle name="60% - Énfasis1 2 7" xfId="357"/>
    <cellStyle name="60% - Énfasis1 2 8" xfId="358"/>
    <cellStyle name="60% - Énfasis1 2 9" xfId="359"/>
    <cellStyle name="60% - Énfasis1 3" xfId="360"/>
    <cellStyle name="60% - Énfasis1 3 2" xfId="361"/>
    <cellStyle name="60% - Énfasis1 3 3" xfId="362"/>
    <cellStyle name="60% - Énfasis1 4" xfId="363"/>
    <cellStyle name="60% - Énfasis1 4 2" xfId="364"/>
    <cellStyle name="60% - Énfasis1 5" xfId="365"/>
    <cellStyle name="60% - Énfasis1 6" xfId="366"/>
    <cellStyle name="60% - Énfasis1 7" xfId="367"/>
    <cellStyle name="60% - Énfasis1 8" xfId="368"/>
    <cellStyle name="60% - Énfasis1 9" xfId="369"/>
    <cellStyle name="60% - Énfasis2" xfId="14" builtinId="36" customBuiltin="1"/>
    <cellStyle name="60% - Énfasis2 10" xfId="370"/>
    <cellStyle name="60% - Énfasis2 11" xfId="371"/>
    <cellStyle name="60% - Énfasis2 2" xfId="372"/>
    <cellStyle name="60% - Énfasis2 2 10" xfId="373"/>
    <cellStyle name="60% - Énfasis2 2 11" xfId="374"/>
    <cellStyle name="60% - Énfasis2 2 2" xfId="375"/>
    <cellStyle name="60% - Énfasis2 2 3" xfId="376"/>
    <cellStyle name="60% - Énfasis2 2 4" xfId="377"/>
    <cellStyle name="60% - Énfasis2 2 5" xfId="378"/>
    <cellStyle name="60% - Énfasis2 2 6" xfId="379"/>
    <cellStyle name="60% - Énfasis2 2 7" xfId="380"/>
    <cellStyle name="60% - Énfasis2 2 8" xfId="381"/>
    <cellStyle name="60% - Énfasis2 2 9" xfId="382"/>
    <cellStyle name="60% - Énfasis2 3" xfId="383"/>
    <cellStyle name="60% - Énfasis2 3 2" xfId="384"/>
    <cellStyle name="60% - Énfasis2 3 3" xfId="385"/>
    <cellStyle name="60% - Énfasis2 4" xfId="386"/>
    <cellStyle name="60% - Énfasis2 4 2" xfId="387"/>
    <cellStyle name="60% - Énfasis2 5" xfId="388"/>
    <cellStyle name="60% - Énfasis2 6" xfId="389"/>
    <cellStyle name="60% - Énfasis2 7" xfId="390"/>
    <cellStyle name="60% - Énfasis2 8" xfId="391"/>
    <cellStyle name="60% - Énfasis2 9" xfId="392"/>
    <cellStyle name="60% - Énfasis3" xfId="15" builtinId="40" customBuiltin="1"/>
    <cellStyle name="60% - Énfasis3 10" xfId="393"/>
    <cellStyle name="60% - Énfasis3 11" xfId="394"/>
    <cellStyle name="60% - Énfasis3 2" xfId="395"/>
    <cellStyle name="60% - Énfasis3 2 10" xfId="396"/>
    <cellStyle name="60% - Énfasis3 2 11" xfId="397"/>
    <cellStyle name="60% - Énfasis3 2 2" xfId="398"/>
    <cellStyle name="60% - Énfasis3 2 3" xfId="399"/>
    <cellStyle name="60% - Énfasis3 2 4" xfId="400"/>
    <cellStyle name="60% - Énfasis3 2 5" xfId="401"/>
    <cellStyle name="60% - Énfasis3 2 6" xfId="402"/>
    <cellStyle name="60% - Énfasis3 2 7" xfId="403"/>
    <cellStyle name="60% - Énfasis3 2 8" xfId="404"/>
    <cellStyle name="60% - Énfasis3 2 9" xfId="405"/>
    <cellStyle name="60% - Énfasis3 3" xfId="406"/>
    <cellStyle name="60% - Énfasis3 3 2" xfId="407"/>
    <cellStyle name="60% - Énfasis3 3 3" xfId="408"/>
    <cellStyle name="60% - Énfasis3 4" xfId="409"/>
    <cellStyle name="60% - Énfasis3 4 2" xfId="410"/>
    <cellStyle name="60% - Énfasis3 5" xfId="411"/>
    <cellStyle name="60% - Énfasis3 6" xfId="412"/>
    <cellStyle name="60% - Énfasis3 7" xfId="413"/>
    <cellStyle name="60% - Énfasis3 8" xfId="414"/>
    <cellStyle name="60% - Énfasis3 9" xfId="415"/>
    <cellStyle name="60% - Énfasis4" xfId="16" builtinId="44" customBuiltin="1"/>
    <cellStyle name="60% - Énfasis4 10" xfId="416"/>
    <cellStyle name="60% - Énfasis4 11" xfId="417"/>
    <cellStyle name="60% - Énfasis4 2" xfId="418"/>
    <cellStyle name="60% - Énfasis4 2 10" xfId="419"/>
    <cellStyle name="60% - Énfasis4 2 11" xfId="420"/>
    <cellStyle name="60% - Énfasis4 2 2" xfId="421"/>
    <cellStyle name="60% - Énfasis4 2 3" xfId="422"/>
    <cellStyle name="60% - Énfasis4 2 4" xfId="423"/>
    <cellStyle name="60% - Énfasis4 2 5" xfId="424"/>
    <cellStyle name="60% - Énfasis4 2 6" xfId="425"/>
    <cellStyle name="60% - Énfasis4 2 7" xfId="426"/>
    <cellStyle name="60% - Énfasis4 2 8" xfId="427"/>
    <cellStyle name="60% - Énfasis4 2 9" xfId="428"/>
    <cellStyle name="60% - Énfasis4 3" xfId="429"/>
    <cellStyle name="60% - Énfasis4 3 2" xfId="430"/>
    <cellStyle name="60% - Énfasis4 3 3" xfId="431"/>
    <cellStyle name="60% - Énfasis4 4" xfId="432"/>
    <cellStyle name="60% - Énfasis4 4 2" xfId="433"/>
    <cellStyle name="60% - Énfasis4 5" xfId="434"/>
    <cellStyle name="60% - Énfasis4 6" xfId="435"/>
    <cellStyle name="60% - Énfasis4 7" xfId="436"/>
    <cellStyle name="60% - Énfasis4 8" xfId="437"/>
    <cellStyle name="60% - Énfasis4 9" xfId="438"/>
    <cellStyle name="60% - Énfasis5" xfId="17" builtinId="48" customBuiltin="1"/>
    <cellStyle name="60% - Énfasis5 10" xfId="439"/>
    <cellStyle name="60% - Énfasis5 11" xfId="440"/>
    <cellStyle name="60% - Énfasis5 2" xfId="441"/>
    <cellStyle name="60% - Énfasis5 2 10" xfId="442"/>
    <cellStyle name="60% - Énfasis5 2 11" xfId="443"/>
    <cellStyle name="60% - Énfasis5 2 2" xfId="444"/>
    <cellStyle name="60% - Énfasis5 2 3" xfId="445"/>
    <cellStyle name="60% - Énfasis5 2 4" xfId="446"/>
    <cellStyle name="60% - Énfasis5 2 5" xfId="447"/>
    <cellStyle name="60% - Énfasis5 2 6" xfId="448"/>
    <cellStyle name="60% - Énfasis5 2 7" xfId="449"/>
    <cellStyle name="60% - Énfasis5 2 8" xfId="450"/>
    <cellStyle name="60% - Énfasis5 2 9" xfId="451"/>
    <cellStyle name="60% - Énfasis5 3" xfId="452"/>
    <cellStyle name="60% - Énfasis5 3 2" xfId="453"/>
    <cellStyle name="60% - Énfasis5 3 3" xfId="454"/>
    <cellStyle name="60% - Énfasis5 4" xfId="455"/>
    <cellStyle name="60% - Énfasis5 4 2" xfId="456"/>
    <cellStyle name="60% - Énfasis5 5" xfId="457"/>
    <cellStyle name="60% - Énfasis5 6" xfId="458"/>
    <cellStyle name="60% - Énfasis5 7" xfId="459"/>
    <cellStyle name="60% - Énfasis5 8" xfId="460"/>
    <cellStyle name="60% - Énfasis5 9" xfId="461"/>
    <cellStyle name="60% - Énfasis6" xfId="18" builtinId="52" customBuiltin="1"/>
    <cellStyle name="60% - Énfasis6 10" xfId="462"/>
    <cellStyle name="60% - Énfasis6 11" xfId="463"/>
    <cellStyle name="60% - Énfasis6 2" xfId="464"/>
    <cellStyle name="60% - Énfasis6 2 10" xfId="465"/>
    <cellStyle name="60% - Énfasis6 2 11" xfId="466"/>
    <cellStyle name="60% - Énfasis6 2 2" xfId="467"/>
    <cellStyle name="60% - Énfasis6 2 3" xfId="468"/>
    <cellStyle name="60% - Énfasis6 2 4" xfId="469"/>
    <cellStyle name="60% - Énfasis6 2 5" xfId="470"/>
    <cellStyle name="60% - Énfasis6 2 6" xfId="471"/>
    <cellStyle name="60% - Énfasis6 2 7" xfId="472"/>
    <cellStyle name="60% - Énfasis6 2 8" xfId="473"/>
    <cellStyle name="60% - Énfasis6 2 9" xfId="474"/>
    <cellStyle name="60% - Énfasis6 3" xfId="475"/>
    <cellStyle name="60% - Énfasis6 3 2" xfId="476"/>
    <cellStyle name="60% - Énfasis6 3 3" xfId="477"/>
    <cellStyle name="60% - Énfasis6 4" xfId="478"/>
    <cellStyle name="60% - Énfasis6 4 2" xfId="479"/>
    <cellStyle name="60% - Énfasis6 5" xfId="480"/>
    <cellStyle name="60% - Énfasis6 6" xfId="481"/>
    <cellStyle name="60% - Énfasis6 7" xfId="482"/>
    <cellStyle name="60% - Énfasis6 8" xfId="483"/>
    <cellStyle name="60% - Énfasis6 9" xfId="484"/>
    <cellStyle name="Buena" xfId="19" builtinId="26" customBuiltin="1"/>
    <cellStyle name="Buena 10" xfId="485"/>
    <cellStyle name="Buena 11" xfId="486"/>
    <cellStyle name="Buena 2" xfId="487"/>
    <cellStyle name="Buena 2 10" xfId="488"/>
    <cellStyle name="Buena 2 11" xfId="489"/>
    <cellStyle name="Buena 2 2" xfId="490"/>
    <cellStyle name="Buena 2 3" xfId="491"/>
    <cellStyle name="Buena 2 4" xfId="492"/>
    <cellStyle name="Buena 2 5" xfId="493"/>
    <cellStyle name="Buena 2 6" xfId="494"/>
    <cellStyle name="Buena 2 7" xfId="495"/>
    <cellStyle name="Buena 2 8" xfId="496"/>
    <cellStyle name="Buena 2 9" xfId="497"/>
    <cellStyle name="Buena 3" xfId="498"/>
    <cellStyle name="Buena 3 2" xfId="499"/>
    <cellStyle name="Buena 3 3" xfId="500"/>
    <cellStyle name="Buena 4" xfId="501"/>
    <cellStyle name="Buena 4 2" xfId="502"/>
    <cellStyle name="Buena 5" xfId="503"/>
    <cellStyle name="Buena 6" xfId="504"/>
    <cellStyle name="Buena 7" xfId="505"/>
    <cellStyle name="Buena 8" xfId="506"/>
    <cellStyle name="Buena 9" xfId="507"/>
    <cellStyle name="Cálculo" xfId="20" builtinId="22" customBuiltin="1"/>
    <cellStyle name="Cálculo 10" xfId="508"/>
    <cellStyle name="Cálculo 11" xfId="509"/>
    <cellStyle name="Cálculo 2" xfId="510"/>
    <cellStyle name="Cálculo 2 10" xfId="511"/>
    <cellStyle name="Cálculo 2 11" xfId="512"/>
    <cellStyle name="Cálculo 2 2" xfId="513"/>
    <cellStyle name="Cálculo 2 3" xfId="514"/>
    <cellStyle name="Cálculo 2 4" xfId="515"/>
    <cellStyle name="Cálculo 2 5" xfId="516"/>
    <cellStyle name="Cálculo 2 6" xfId="517"/>
    <cellStyle name="Cálculo 2 7" xfId="518"/>
    <cellStyle name="Cálculo 2 8" xfId="519"/>
    <cellStyle name="Cálculo 2 9" xfId="520"/>
    <cellStyle name="Cálculo 3" xfId="521"/>
    <cellStyle name="Cálculo 3 2" xfId="522"/>
    <cellStyle name="Cálculo 3 3" xfId="523"/>
    <cellStyle name="Cálculo 4" xfId="524"/>
    <cellStyle name="Cálculo 4 2" xfId="525"/>
    <cellStyle name="Cálculo 5" xfId="526"/>
    <cellStyle name="Cálculo 6" xfId="527"/>
    <cellStyle name="Cálculo 7" xfId="528"/>
    <cellStyle name="Cálculo 8" xfId="529"/>
    <cellStyle name="Cálculo 9" xfId="530"/>
    <cellStyle name="Celda de comprobación" xfId="21" builtinId="23" customBuiltin="1"/>
    <cellStyle name="Celda de comprobación 10" xfId="531"/>
    <cellStyle name="Celda de comprobación 11" xfId="532"/>
    <cellStyle name="Celda de comprobación 2" xfId="533"/>
    <cellStyle name="Celda de comprobación 2 10" xfId="534"/>
    <cellStyle name="Celda de comprobación 2 11" xfId="535"/>
    <cellStyle name="Celda de comprobación 2 2" xfId="536"/>
    <cellStyle name="Celda de comprobación 2 3" xfId="537"/>
    <cellStyle name="Celda de comprobación 2 4" xfId="538"/>
    <cellStyle name="Celda de comprobación 2 5" xfId="539"/>
    <cellStyle name="Celda de comprobación 2 6" xfId="540"/>
    <cellStyle name="Celda de comprobación 2 7" xfId="541"/>
    <cellStyle name="Celda de comprobación 2 8" xfId="542"/>
    <cellStyle name="Celda de comprobación 2 9" xfId="543"/>
    <cellStyle name="Celda de comprobación 3" xfId="544"/>
    <cellStyle name="Celda de comprobación 3 2" xfId="545"/>
    <cellStyle name="Celda de comprobación 3 3" xfId="546"/>
    <cellStyle name="Celda de comprobación 4" xfId="547"/>
    <cellStyle name="Celda de comprobación 4 2" xfId="548"/>
    <cellStyle name="Celda de comprobación 5" xfId="549"/>
    <cellStyle name="Celda de comprobación 6" xfId="550"/>
    <cellStyle name="Celda de comprobación 7" xfId="551"/>
    <cellStyle name="Celda de comprobación 8" xfId="552"/>
    <cellStyle name="Celda de comprobación 9" xfId="553"/>
    <cellStyle name="Celda vinculada" xfId="22" builtinId="24" customBuiltin="1"/>
    <cellStyle name="Celda vinculada 10" xfId="554"/>
    <cellStyle name="Celda vinculada 11" xfId="555"/>
    <cellStyle name="Celda vinculada 2" xfId="556"/>
    <cellStyle name="Celda vinculada 2 10" xfId="557"/>
    <cellStyle name="Celda vinculada 2 11" xfId="558"/>
    <cellStyle name="Celda vinculada 2 2" xfId="559"/>
    <cellStyle name="Celda vinculada 2 3" xfId="560"/>
    <cellStyle name="Celda vinculada 2 4" xfId="561"/>
    <cellStyle name="Celda vinculada 2 5" xfId="562"/>
    <cellStyle name="Celda vinculada 2 6" xfId="563"/>
    <cellStyle name="Celda vinculada 2 7" xfId="564"/>
    <cellStyle name="Celda vinculada 2 8" xfId="565"/>
    <cellStyle name="Celda vinculada 2 9" xfId="566"/>
    <cellStyle name="Celda vinculada 3" xfId="567"/>
    <cellStyle name="Celda vinculada 3 2" xfId="568"/>
    <cellStyle name="Celda vinculada 3 3" xfId="569"/>
    <cellStyle name="Celda vinculada 4" xfId="570"/>
    <cellStyle name="Celda vinculada 4 2" xfId="571"/>
    <cellStyle name="Celda vinculada 5" xfId="572"/>
    <cellStyle name="Celda vinculada 6" xfId="573"/>
    <cellStyle name="Celda vinculada 7" xfId="574"/>
    <cellStyle name="Celda vinculada 8" xfId="575"/>
    <cellStyle name="Celda vinculada 9" xfId="576"/>
    <cellStyle name="Encabezado 4" xfId="23" builtinId="19" customBuiltin="1"/>
    <cellStyle name="Encabezado 4 10" xfId="577"/>
    <cellStyle name="Encabezado 4 11" xfId="578"/>
    <cellStyle name="Encabezado 4 2" xfId="579"/>
    <cellStyle name="Encabezado 4 2 10" xfId="580"/>
    <cellStyle name="Encabezado 4 2 11" xfId="581"/>
    <cellStyle name="Encabezado 4 2 2" xfId="582"/>
    <cellStyle name="Encabezado 4 2 3" xfId="583"/>
    <cellStyle name="Encabezado 4 2 4" xfId="584"/>
    <cellStyle name="Encabezado 4 2 5" xfId="585"/>
    <cellStyle name="Encabezado 4 2 6" xfId="586"/>
    <cellStyle name="Encabezado 4 2 7" xfId="587"/>
    <cellStyle name="Encabezado 4 2 8" xfId="588"/>
    <cellStyle name="Encabezado 4 2 9" xfId="589"/>
    <cellStyle name="Encabezado 4 3" xfId="590"/>
    <cellStyle name="Encabezado 4 3 2" xfId="591"/>
    <cellStyle name="Encabezado 4 3 3" xfId="592"/>
    <cellStyle name="Encabezado 4 4" xfId="593"/>
    <cellStyle name="Encabezado 4 4 2" xfId="594"/>
    <cellStyle name="Encabezado 4 5" xfId="595"/>
    <cellStyle name="Encabezado 4 6" xfId="596"/>
    <cellStyle name="Encabezado 4 7" xfId="597"/>
    <cellStyle name="Encabezado 4 8" xfId="598"/>
    <cellStyle name="Encabezado 4 9" xfId="599"/>
    <cellStyle name="Énfasis1" xfId="24" builtinId="29" customBuiltin="1"/>
    <cellStyle name="Énfasis1 10" xfId="600"/>
    <cellStyle name="Énfasis1 11" xfId="601"/>
    <cellStyle name="Énfasis1 2" xfId="602"/>
    <cellStyle name="Énfasis1 2 10" xfId="603"/>
    <cellStyle name="Énfasis1 2 11" xfId="604"/>
    <cellStyle name="Énfasis1 2 2" xfId="605"/>
    <cellStyle name="Énfasis1 2 3" xfId="606"/>
    <cellStyle name="Énfasis1 2 4" xfId="607"/>
    <cellStyle name="Énfasis1 2 5" xfId="608"/>
    <cellStyle name="Énfasis1 2 6" xfId="609"/>
    <cellStyle name="Énfasis1 2 7" xfId="610"/>
    <cellStyle name="Énfasis1 2 8" xfId="611"/>
    <cellStyle name="Énfasis1 2 9" xfId="612"/>
    <cellStyle name="Énfasis1 3" xfId="613"/>
    <cellStyle name="Énfasis1 3 2" xfId="614"/>
    <cellStyle name="Énfasis1 3 3" xfId="615"/>
    <cellStyle name="Énfasis1 4" xfId="616"/>
    <cellStyle name="Énfasis1 4 2" xfId="617"/>
    <cellStyle name="Énfasis1 5" xfId="618"/>
    <cellStyle name="Énfasis1 6" xfId="619"/>
    <cellStyle name="Énfasis1 7" xfId="620"/>
    <cellStyle name="Énfasis1 8" xfId="621"/>
    <cellStyle name="Énfasis1 9" xfId="622"/>
    <cellStyle name="Énfasis2" xfId="25" builtinId="33" customBuiltin="1"/>
    <cellStyle name="Énfasis2 10" xfId="623"/>
    <cellStyle name="Énfasis2 11" xfId="624"/>
    <cellStyle name="Énfasis2 2" xfId="625"/>
    <cellStyle name="Énfasis2 2 10" xfId="626"/>
    <cellStyle name="Énfasis2 2 11" xfId="627"/>
    <cellStyle name="Énfasis2 2 2" xfId="628"/>
    <cellStyle name="Énfasis2 2 3" xfId="629"/>
    <cellStyle name="Énfasis2 2 4" xfId="630"/>
    <cellStyle name="Énfasis2 2 5" xfId="631"/>
    <cellStyle name="Énfasis2 2 6" xfId="632"/>
    <cellStyle name="Énfasis2 2 7" xfId="633"/>
    <cellStyle name="Énfasis2 2 8" xfId="634"/>
    <cellStyle name="Énfasis2 2 9" xfId="635"/>
    <cellStyle name="Énfasis2 3" xfId="636"/>
    <cellStyle name="Énfasis2 3 2" xfId="637"/>
    <cellStyle name="Énfasis2 3 3" xfId="638"/>
    <cellStyle name="Énfasis2 4" xfId="639"/>
    <cellStyle name="Énfasis2 4 2" xfId="640"/>
    <cellStyle name="Énfasis2 5" xfId="641"/>
    <cellStyle name="Énfasis2 6" xfId="642"/>
    <cellStyle name="Énfasis2 7" xfId="643"/>
    <cellStyle name="Énfasis2 8" xfId="644"/>
    <cellStyle name="Énfasis2 9" xfId="645"/>
    <cellStyle name="Énfasis3" xfId="26" builtinId="37" customBuiltin="1"/>
    <cellStyle name="Énfasis3 10" xfId="646"/>
    <cellStyle name="Énfasis3 11" xfId="647"/>
    <cellStyle name="Énfasis3 2" xfId="648"/>
    <cellStyle name="Énfasis3 2 10" xfId="649"/>
    <cellStyle name="Énfasis3 2 11" xfId="650"/>
    <cellStyle name="Énfasis3 2 2" xfId="651"/>
    <cellStyle name="Énfasis3 2 3" xfId="652"/>
    <cellStyle name="Énfasis3 2 4" xfId="653"/>
    <cellStyle name="Énfasis3 2 5" xfId="654"/>
    <cellStyle name="Énfasis3 2 6" xfId="655"/>
    <cellStyle name="Énfasis3 2 7" xfId="656"/>
    <cellStyle name="Énfasis3 2 8" xfId="657"/>
    <cellStyle name="Énfasis3 2 9" xfId="658"/>
    <cellStyle name="Énfasis3 3" xfId="659"/>
    <cellStyle name="Énfasis3 3 2" xfId="660"/>
    <cellStyle name="Énfasis3 3 3" xfId="661"/>
    <cellStyle name="Énfasis3 4" xfId="662"/>
    <cellStyle name="Énfasis3 4 2" xfId="663"/>
    <cellStyle name="Énfasis3 5" xfId="664"/>
    <cellStyle name="Énfasis3 6" xfId="665"/>
    <cellStyle name="Énfasis3 7" xfId="666"/>
    <cellStyle name="Énfasis3 8" xfId="667"/>
    <cellStyle name="Énfasis3 9" xfId="668"/>
    <cellStyle name="Énfasis4" xfId="27" builtinId="41" customBuiltin="1"/>
    <cellStyle name="Énfasis4 10" xfId="669"/>
    <cellStyle name="Énfasis4 11" xfId="670"/>
    <cellStyle name="Énfasis4 2" xfId="671"/>
    <cellStyle name="Énfasis4 2 10" xfId="672"/>
    <cellStyle name="Énfasis4 2 11" xfId="673"/>
    <cellStyle name="Énfasis4 2 2" xfId="674"/>
    <cellStyle name="Énfasis4 2 3" xfId="675"/>
    <cellStyle name="Énfasis4 2 4" xfId="676"/>
    <cellStyle name="Énfasis4 2 5" xfId="677"/>
    <cellStyle name="Énfasis4 2 6" xfId="678"/>
    <cellStyle name="Énfasis4 2 7" xfId="679"/>
    <cellStyle name="Énfasis4 2 8" xfId="680"/>
    <cellStyle name="Énfasis4 2 9" xfId="681"/>
    <cellStyle name="Énfasis4 3" xfId="682"/>
    <cellStyle name="Énfasis4 3 2" xfId="683"/>
    <cellStyle name="Énfasis4 3 3" xfId="684"/>
    <cellStyle name="Énfasis4 4" xfId="685"/>
    <cellStyle name="Énfasis4 4 2" xfId="686"/>
    <cellStyle name="Énfasis4 5" xfId="687"/>
    <cellStyle name="Énfasis4 6" xfId="688"/>
    <cellStyle name="Énfasis4 7" xfId="689"/>
    <cellStyle name="Énfasis4 8" xfId="690"/>
    <cellStyle name="Énfasis4 9" xfId="691"/>
    <cellStyle name="Énfasis5" xfId="28" builtinId="45" customBuiltin="1"/>
    <cellStyle name="Énfasis5 10" xfId="692"/>
    <cellStyle name="Énfasis5 11" xfId="693"/>
    <cellStyle name="Énfasis5 2" xfId="694"/>
    <cellStyle name="Énfasis5 2 10" xfId="695"/>
    <cellStyle name="Énfasis5 2 11" xfId="696"/>
    <cellStyle name="Énfasis5 2 2" xfId="697"/>
    <cellStyle name="Énfasis5 2 3" xfId="698"/>
    <cellStyle name="Énfasis5 2 4" xfId="699"/>
    <cellStyle name="Énfasis5 2 5" xfId="700"/>
    <cellStyle name="Énfasis5 2 6" xfId="701"/>
    <cellStyle name="Énfasis5 2 7" xfId="702"/>
    <cellStyle name="Énfasis5 2 8" xfId="703"/>
    <cellStyle name="Énfasis5 2 9" xfId="704"/>
    <cellStyle name="Énfasis5 3" xfId="705"/>
    <cellStyle name="Énfasis5 3 2" xfId="706"/>
    <cellStyle name="Énfasis5 3 3" xfId="707"/>
    <cellStyle name="Énfasis5 4" xfId="708"/>
    <cellStyle name="Énfasis5 4 2" xfId="709"/>
    <cellStyle name="Énfasis5 5" xfId="710"/>
    <cellStyle name="Énfasis5 6" xfId="711"/>
    <cellStyle name="Énfasis5 7" xfId="712"/>
    <cellStyle name="Énfasis5 8" xfId="713"/>
    <cellStyle name="Énfasis5 9" xfId="714"/>
    <cellStyle name="Énfasis6" xfId="29" builtinId="49" customBuiltin="1"/>
    <cellStyle name="Énfasis6 10" xfId="715"/>
    <cellStyle name="Énfasis6 11" xfId="716"/>
    <cellStyle name="Énfasis6 2" xfId="717"/>
    <cellStyle name="Énfasis6 2 10" xfId="718"/>
    <cellStyle name="Énfasis6 2 11" xfId="719"/>
    <cellStyle name="Énfasis6 2 2" xfId="720"/>
    <cellStyle name="Énfasis6 2 3" xfId="721"/>
    <cellStyle name="Énfasis6 2 4" xfId="722"/>
    <cellStyle name="Énfasis6 2 5" xfId="723"/>
    <cellStyle name="Énfasis6 2 6" xfId="724"/>
    <cellStyle name="Énfasis6 2 7" xfId="725"/>
    <cellStyle name="Énfasis6 2 8" xfId="726"/>
    <cellStyle name="Énfasis6 2 9" xfId="727"/>
    <cellStyle name="Énfasis6 3" xfId="728"/>
    <cellStyle name="Énfasis6 3 2" xfId="729"/>
    <cellStyle name="Énfasis6 3 3" xfId="730"/>
    <cellStyle name="Énfasis6 4" xfId="731"/>
    <cellStyle name="Énfasis6 4 2" xfId="732"/>
    <cellStyle name="Énfasis6 5" xfId="733"/>
    <cellStyle name="Énfasis6 6" xfId="734"/>
    <cellStyle name="Énfasis6 7" xfId="735"/>
    <cellStyle name="Énfasis6 8" xfId="736"/>
    <cellStyle name="Énfasis6 9" xfId="737"/>
    <cellStyle name="Entrada" xfId="30" builtinId="20" customBuiltin="1"/>
    <cellStyle name="Entrada 10" xfId="738"/>
    <cellStyle name="Entrada 11" xfId="739"/>
    <cellStyle name="Entrada 2" xfId="740"/>
    <cellStyle name="Entrada 2 10" xfId="741"/>
    <cellStyle name="Entrada 2 11" xfId="742"/>
    <cellStyle name="Entrada 2 2" xfId="743"/>
    <cellStyle name="Entrada 2 3" xfId="744"/>
    <cellStyle name="Entrada 2 4" xfId="745"/>
    <cellStyle name="Entrada 2 5" xfId="746"/>
    <cellStyle name="Entrada 2 6" xfId="747"/>
    <cellStyle name="Entrada 2 7" xfId="748"/>
    <cellStyle name="Entrada 2 8" xfId="749"/>
    <cellStyle name="Entrada 2 9" xfId="750"/>
    <cellStyle name="Entrada 3" xfId="751"/>
    <cellStyle name="Entrada 3 2" xfId="752"/>
    <cellStyle name="Entrada 3 3" xfId="753"/>
    <cellStyle name="Entrada 4" xfId="754"/>
    <cellStyle name="Entrada 4 2" xfId="755"/>
    <cellStyle name="Entrada 5" xfId="756"/>
    <cellStyle name="Entrada 6" xfId="757"/>
    <cellStyle name="Entrada 7" xfId="758"/>
    <cellStyle name="Entrada 8" xfId="759"/>
    <cellStyle name="Entrada 9" xfId="760"/>
    <cellStyle name="Euro" xfId="761"/>
    <cellStyle name="Euro 2" xfId="762"/>
    <cellStyle name="Euro 2 10" xfId="763"/>
    <cellStyle name="Euro 2 100" xfId="764"/>
    <cellStyle name="Euro 2 101" xfId="765"/>
    <cellStyle name="Euro 2 102" xfId="766"/>
    <cellStyle name="Euro 2 103" xfId="767"/>
    <cellStyle name="Euro 2 104" xfId="768"/>
    <cellStyle name="Euro 2 105" xfId="769"/>
    <cellStyle name="Euro 2 106" xfId="770"/>
    <cellStyle name="Euro 2 107" xfId="771"/>
    <cellStyle name="Euro 2 108" xfId="772"/>
    <cellStyle name="Euro 2 109" xfId="773"/>
    <cellStyle name="Euro 2 11" xfId="774"/>
    <cellStyle name="Euro 2 110" xfId="775"/>
    <cellStyle name="Euro 2 111" xfId="776"/>
    <cellStyle name="Euro 2 112" xfId="777"/>
    <cellStyle name="Euro 2 113" xfId="778"/>
    <cellStyle name="Euro 2 12" xfId="779"/>
    <cellStyle name="Euro 2 13" xfId="780"/>
    <cellStyle name="Euro 2 14" xfId="781"/>
    <cellStyle name="Euro 2 15" xfId="782"/>
    <cellStyle name="Euro 2 16" xfId="783"/>
    <cellStyle name="Euro 2 17" xfId="784"/>
    <cellStyle name="Euro 2 18" xfId="785"/>
    <cellStyle name="Euro 2 19" xfId="786"/>
    <cellStyle name="Euro 2 2" xfId="787"/>
    <cellStyle name="Euro 2 20" xfId="788"/>
    <cellStyle name="Euro 2 21" xfId="789"/>
    <cellStyle name="Euro 2 22" xfId="790"/>
    <cellStyle name="Euro 2 23" xfId="791"/>
    <cellStyle name="Euro 2 24" xfId="792"/>
    <cellStyle name="Euro 2 25" xfId="793"/>
    <cellStyle name="Euro 2 26" xfId="794"/>
    <cellStyle name="Euro 2 27" xfId="795"/>
    <cellStyle name="Euro 2 28" xfId="796"/>
    <cellStyle name="Euro 2 29" xfId="797"/>
    <cellStyle name="Euro 2 3" xfId="798"/>
    <cellStyle name="Euro 2 30" xfId="799"/>
    <cellStyle name="Euro 2 31" xfId="800"/>
    <cellStyle name="Euro 2 32" xfId="801"/>
    <cellStyle name="Euro 2 33" xfId="802"/>
    <cellStyle name="Euro 2 34" xfId="803"/>
    <cellStyle name="Euro 2 35" xfId="804"/>
    <cellStyle name="Euro 2 36" xfId="805"/>
    <cellStyle name="Euro 2 37" xfId="806"/>
    <cellStyle name="Euro 2 38" xfId="807"/>
    <cellStyle name="Euro 2 39" xfId="808"/>
    <cellStyle name="Euro 2 4" xfId="809"/>
    <cellStyle name="Euro 2 40" xfId="810"/>
    <cellStyle name="Euro 2 41" xfId="811"/>
    <cellStyle name="Euro 2 42" xfId="812"/>
    <cellStyle name="Euro 2 43" xfId="813"/>
    <cellStyle name="Euro 2 44" xfId="814"/>
    <cellStyle name="Euro 2 45" xfId="815"/>
    <cellStyle name="Euro 2 46" xfId="816"/>
    <cellStyle name="Euro 2 47" xfId="817"/>
    <cellStyle name="Euro 2 48" xfId="818"/>
    <cellStyle name="Euro 2 49" xfId="819"/>
    <cellStyle name="Euro 2 5" xfId="820"/>
    <cellStyle name="Euro 2 50" xfId="821"/>
    <cellStyle name="Euro 2 51" xfId="822"/>
    <cellStyle name="Euro 2 52" xfId="823"/>
    <cellStyle name="Euro 2 53" xfId="824"/>
    <cellStyle name="Euro 2 54" xfId="825"/>
    <cellStyle name="Euro 2 55" xfId="826"/>
    <cellStyle name="Euro 2 56" xfId="827"/>
    <cellStyle name="Euro 2 57" xfId="828"/>
    <cellStyle name="Euro 2 58" xfId="829"/>
    <cellStyle name="Euro 2 59" xfId="830"/>
    <cellStyle name="Euro 2 6" xfId="831"/>
    <cellStyle name="Euro 2 60" xfId="832"/>
    <cellStyle name="Euro 2 61" xfId="833"/>
    <cellStyle name="Euro 2 62" xfId="834"/>
    <cellStyle name="Euro 2 63" xfId="835"/>
    <cellStyle name="Euro 2 64" xfId="836"/>
    <cellStyle name="Euro 2 65" xfId="837"/>
    <cellStyle name="Euro 2 66" xfId="838"/>
    <cellStyle name="Euro 2 67" xfId="839"/>
    <cellStyle name="Euro 2 68" xfId="840"/>
    <cellStyle name="Euro 2 69" xfId="841"/>
    <cellStyle name="Euro 2 7" xfId="842"/>
    <cellStyle name="Euro 2 70" xfId="843"/>
    <cellStyle name="Euro 2 71" xfId="844"/>
    <cellStyle name="Euro 2 72" xfId="845"/>
    <cellStyle name="Euro 2 73" xfId="846"/>
    <cellStyle name="Euro 2 74" xfId="847"/>
    <cellStyle name="Euro 2 75" xfId="848"/>
    <cellStyle name="Euro 2 76" xfId="849"/>
    <cellStyle name="Euro 2 77" xfId="850"/>
    <cellStyle name="Euro 2 78" xfId="851"/>
    <cellStyle name="Euro 2 79" xfId="852"/>
    <cellStyle name="Euro 2 8" xfId="853"/>
    <cellStyle name="Euro 2 80" xfId="854"/>
    <cellStyle name="Euro 2 81" xfId="855"/>
    <cellStyle name="Euro 2 82" xfId="856"/>
    <cellStyle name="Euro 2 83" xfId="857"/>
    <cellStyle name="Euro 2 84" xfId="858"/>
    <cellStyle name="Euro 2 85" xfId="859"/>
    <cellStyle name="Euro 2 86" xfId="860"/>
    <cellStyle name="Euro 2 87" xfId="861"/>
    <cellStyle name="Euro 2 88" xfId="862"/>
    <cellStyle name="Euro 2 89" xfId="863"/>
    <cellStyle name="Euro 2 9" xfId="864"/>
    <cellStyle name="Euro 2 90" xfId="865"/>
    <cellStyle name="Euro 2 91" xfId="866"/>
    <cellStyle name="Euro 2 92" xfId="867"/>
    <cellStyle name="Euro 2 93" xfId="868"/>
    <cellStyle name="Euro 2 94" xfId="869"/>
    <cellStyle name="Euro 2 95" xfId="870"/>
    <cellStyle name="Euro 2 96" xfId="871"/>
    <cellStyle name="Euro 2 97" xfId="872"/>
    <cellStyle name="Euro 2 98" xfId="873"/>
    <cellStyle name="Euro 2 99" xfId="874"/>
    <cellStyle name="Incorrecto" xfId="31" builtinId="27" customBuiltin="1"/>
    <cellStyle name="Incorrecto 10" xfId="875"/>
    <cellStyle name="Incorrecto 11" xfId="876"/>
    <cellStyle name="Incorrecto 2" xfId="877"/>
    <cellStyle name="Incorrecto 2 10" xfId="878"/>
    <cellStyle name="Incorrecto 2 11" xfId="879"/>
    <cellStyle name="Incorrecto 2 2" xfId="880"/>
    <cellStyle name="Incorrecto 2 3" xfId="881"/>
    <cellStyle name="Incorrecto 2 4" xfId="882"/>
    <cellStyle name="Incorrecto 2 5" xfId="883"/>
    <cellStyle name="Incorrecto 2 6" xfId="884"/>
    <cellStyle name="Incorrecto 2 7" xfId="885"/>
    <cellStyle name="Incorrecto 2 8" xfId="886"/>
    <cellStyle name="Incorrecto 2 9" xfId="887"/>
    <cellStyle name="Incorrecto 3" xfId="888"/>
    <cellStyle name="Incorrecto 3 2" xfId="889"/>
    <cellStyle name="Incorrecto 3 3" xfId="890"/>
    <cellStyle name="Incorrecto 4" xfId="891"/>
    <cellStyle name="Incorrecto 4 2" xfId="892"/>
    <cellStyle name="Incorrecto 5" xfId="893"/>
    <cellStyle name="Incorrecto 6" xfId="894"/>
    <cellStyle name="Incorrecto 7" xfId="895"/>
    <cellStyle name="Incorrecto 8" xfId="896"/>
    <cellStyle name="Incorrecto 9" xfId="897"/>
    <cellStyle name="Millares" xfId="32" builtinId="3"/>
    <cellStyle name="Millares 2" xfId="33"/>
    <cellStyle name="Millares 2 2" xfId="58"/>
    <cellStyle name="Millares 2 3" xfId="898"/>
    <cellStyle name="Millares 3" xfId="56"/>
    <cellStyle name="Millares 6 2" xfId="34"/>
    <cellStyle name="Millares 6 2 2" xfId="59"/>
    <cellStyle name="Millares 7" xfId="35"/>
    <cellStyle name="Millares 7 2" xfId="36"/>
    <cellStyle name="Millares 7 2 2" xfId="60"/>
    <cellStyle name="Millares 7 3" xfId="61"/>
    <cellStyle name="Millares 9" xfId="37"/>
    <cellStyle name="Millares 9 2" xfId="38"/>
    <cellStyle name="Millares 9 2 2" xfId="62"/>
    <cellStyle name="Millares 9 3" xfId="63"/>
    <cellStyle name="Moneda" xfId="39" builtinId="4"/>
    <cellStyle name="Moneda 2" xfId="55"/>
    <cellStyle name="Moneda 2 2" xfId="899"/>
    <cellStyle name="Moneda 3" xfId="57"/>
    <cellStyle name="Moneda 3 2" xfId="900"/>
    <cellStyle name="Neutral" xfId="40" builtinId="28" customBuiltin="1"/>
    <cellStyle name="Neutral 10" xfId="901"/>
    <cellStyle name="Neutral 11" xfId="902"/>
    <cellStyle name="Neutral 2" xfId="903"/>
    <cellStyle name="Neutral 2 10" xfId="904"/>
    <cellStyle name="Neutral 2 11" xfId="905"/>
    <cellStyle name="Neutral 2 2" xfId="906"/>
    <cellStyle name="Neutral 2 3" xfId="907"/>
    <cellStyle name="Neutral 2 4" xfId="908"/>
    <cellStyle name="Neutral 2 5" xfId="909"/>
    <cellStyle name="Neutral 2 6" xfId="910"/>
    <cellStyle name="Neutral 2 7" xfId="911"/>
    <cellStyle name="Neutral 2 8" xfId="912"/>
    <cellStyle name="Neutral 2 9" xfId="913"/>
    <cellStyle name="Neutral 3" xfId="914"/>
    <cellStyle name="Neutral 3 2" xfId="915"/>
    <cellStyle name="Neutral 3 3" xfId="916"/>
    <cellStyle name="Neutral 4" xfId="917"/>
    <cellStyle name="Neutral 4 2" xfId="918"/>
    <cellStyle name="Neutral 5" xfId="919"/>
    <cellStyle name="Neutral 6" xfId="920"/>
    <cellStyle name="Neutral 7" xfId="921"/>
    <cellStyle name="Neutral 8" xfId="922"/>
    <cellStyle name="Neutral 9" xfId="923"/>
    <cellStyle name="Normal" xfId="0" builtinId="0"/>
    <cellStyle name="Normal 10" xfId="41"/>
    <cellStyle name="Normal 10 2" xfId="64"/>
    <cellStyle name="Normal 11" xfId="42"/>
    <cellStyle name="Normal 11 2" xfId="65"/>
    <cellStyle name="Normal 12" xfId="70"/>
    <cellStyle name="Normal 18" xfId="924"/>
    <cellStyle name="Normal 18 2" xfId="925"/>
    <cellStyle name="Normal 2" xfId="43"/>
    <cellStyle name="Normal 2 10" xfId="926"/>
    <cellStyle name="Normal 2 100" xfId="927"/>
    <cellStyle name="Normal 2 101" xfId="928"/>
    <cellStyle name="Normal 2 102" xfId="929"/>
    <cellStyle name="Normal 2 103" xfId="930"/>
    <cellStyle name="Normal 2 104" xfId="931"/>
    <cellStyle name="Normal 2 105" xfId="932"/>
    <cellStyle name="Normal 2 106" xfId="933"/>
    <cellStyle name="Normal 2 107" xfId="934"/>
    <cellStyle name="Normal 2 108" xfId="935"/>
    <cellStyle name="Normal 2 109" xfId="936"/>
    <cellStyle name="Normal 2 11" xfId="937"/>
    <cellStyle name="Normal 2 110" xfId="938"/>
    <cellStyle name="Normal 2 111" xfId="939"/>
    <cellStyle name="Normal 2 112" xfId="940"/>
    <cellStyle name="Normal 2 113" xfId="941"/>
    <cellStyle name="Normal 2 114" xfId="942"/>
    <cellStyle name="Normal 2 115" xfId="943"/>
    <cellStyle name="Normal 2 116" xfId="944"/>
    <cellStyle name="Normal 2 117" xfId="945"/>
    <cellStyle name="Normal 2 118" xfId="946"/>
    <cellStyle name="Normal 2 119" xfId="947"/>
    <cellStyle name="Normal 2 12" xfId="948"/>
    <cellStyle name="Normal 2 120" xfId="949"/>
    <cellStyle name="Normal 2 121" xfId="950"/>
    <cellStyle name="Normal 2 122" xfId="951"/>
    <cellStyle name="Normal 2 123" xfId="952"/>
    <cellStyle name="Normal 2 124" xfId="953"/>
    <cellStyle name="Normal 2 125" xfId="954"/>
    <cellStyle name="Normal 2 126" xfId="955"/>
    <cellStyle name="Normal 2 127" xfId="956"/>
    <cellStyle name="Normal 2 128" xfId="957"/>
    <cellStyle name="Normal 2 129" xfId="958"/>
    <cellStyle name="Normal 2 13" xfId="959"/>
    <cellStyle name="Normal 2 130" xfId="960"/>
    <cellStyle name="Normal 2 131" xfId="961"/>
    <cellStyle name="Normal 2 132" xfId="962"/>
    <cellStyle name="Normal 2 133" xfId="963"/>
    <cellStyle name="Normal 2 134" xfId="964"/>
    <cellStyle name="Normal 2 135" xfId="965"/>
    <cellStyle name="Normal 2 136" xfId="966"/>
    <cellStyle name="Normal 2 137" xfId="967"/>
    <cellStyle name="Normal 2 138" xfId="968"/>
    <cellStyle name="Normal 2 139" xfId="969"/>
    <cellStyle name="Normal 2 14" xfId="970"/>
    <cellStyle name="Normal 2 140" xfId="971"/>
    <cellStyle name="Normal 2 141" xfId="972"/>
    <cellStyle name="Normal 2 142" xfId="973"/>
    <cellStyle name="Normal 2 143" xfId="974"/>
    <cellStyle name="Normal 2 144" xfId="975"/>
    <cellStyle name="Normal 2 145" xfId="976"/>
    <cellStyle name="Normal 2 146" xfId="977"/>
    <cellStyle name="Normal 2 147" xfId="978"/>
    <cellStyle name="Normal 2 148" xfId="979"/>
    <cellStyle name="Normal 2 149" xfId="980"/>
    <cellStyle name="Normal 2 15" xfId="981"/>
    <cellStyle name="Normal 2 16" xfId="982"/>
    <cellStyle name="Normal 2 17" xfId="983"/>
    <cellStyle name="Normal 2 18" xfId="984"/>
    <cellStyle name="Normal 2 19" xfId="985"/>
    <cellStyle name="Normal 2 2" xfId="66"/>
    <cellStyle name="Normal 2 2 10" xfId="986"/>
    <cellStyle name="Normal 2 2 100" xfId="987"/>
    <cellStyle name="Normal 2 2 101" xfId="988"/>
    <cellStyle name="Normal 2 2 102" xfId="989"/>
    <cellStyle name="Normal 2 2 103" xfId="990"/>
    <cellStyle name="Normal 2 2 104" xfId="991"/>
    <cellStyle name="Normal 2 2 105" xfId="992"/>
    <cellStyle name="Normal 2 2 106" xfId="993"/>
    <cellStyle name="Normal 2 2 107" xfId="994"/>
    <cellStyle name="Normal 2 2 108" xfId="995"/>
    <cellStyle name="Normal 2 2 109" xfId="996"/>
    <cellStyle name="Normal 2 2 11" xfId="997"/>
    <cellStyle name="Normal 2 2 110" xfId="998"/>
    <cellStyle name="Normal 2 2 111" xfId="999"/>
    <cellStyle name="Normal 2 2 112" xfId="1000"/>
    <cellStyle name="Normal 2 2 113" xfId="1001"/>
    <cellStyle name="Normal 2 2 114" xfId="1002"/>
    <cellStyle name="Normal 2 2 12" xfId="1003"/>
    <cellStyle name="Normal 2 2 13" xfId="1004"/>
    <cellStyle name="Normal 2 2 14" xfId="1005"/>
    <cellStyle name="Normal 2 2 15" xfId="1006"/>
    <cellStyle name="Normal 2 2 16" xfId="1007"/>
    <cellStyle name="Normal 2 2 17" xfId="1008"/>
    <cellStyle name="Normal 2 2 18" xfId="1009"/>
    <cellStyle name="Normal 2 2 19" xfId="1010"/>
    <cellStyle name="Normal 2 2 2" xfId="1011"/>
    <cellStyle name="Normal 2 2 2 10" xfId="1012"/>
    <cellStyle name="Normal 2 2 2 100" xfId="1013"/>
    <cellStyle name="Normal 2 2 2 101" xfId="1014"/>
    <cellStyle name="Normal 2 2 2 102" xfId="1015"/>
    <cellStyle name="Normal 2 2 2 103" xfId="1016"/>
    <cellStyle name="Normal 2 2 2 104" xfId="1017"/>
    <cellStyle name="Normal 2 2 2 105" xfId="1018"/>
    <cellStyle name="Normal 2 2 2 106" xfId="1019"/>
    <cellStyle name="Normal 2 2 2 107" xfId="1020"/>
    <cellStyle name="Normal 2 2 2 108" xfId="1021"/>
    <cellStyle name="Normal 2 2 2 109" xfId="1022"/>
    <cellStyle name="Normal 2 2 2 11" xfId="1023"/>
    <cellStyle name="Normal 2 2 2 110" xfId="1024"/>
    <cellStyle name="Normal 2 2 2 111" xfId="1025"/>
    <cellStyle name="Normal 2 2 2 112" xfId="1026"/>
    <cellStyle name="Normal 2 2 2 113" xfId="1027"/>
    <cellStyle name="Normal 2 2 2 12" xfId="1028"/>
    <cellStyle name="Normal 2 2 2 13" xfId="1029"/>
    <cellStyle name="Normal 2 2 2 14" xfId="1030"/>
    <cellStyle name="Normal 2 2 2 15" xfId="1031"/>
    <cellStyle name="Normal 2 2 2 16" xfId="1032"/>
    <cellStyle name="Normal 2 2 2 17" xfId="1033"/>
    <cellStyle name="Normal 2 2 2 18" xfId="1034"/>
    <cellStyle name="Normal 2 2 2 19" xfId="1035"/>
    <cellStyle name="Normal 2 2 2 2" xfId="1036"/>
    <cellStyle name="Normal 2 2 2 2 10" xfId="1037"/>
    <cellStyle name="Normal 2 2 2 2 11" xfId="1038"/>
    <cellStyle name="Normal 2 2 2 2 12" xfId="1039"/>
    <cellStyle name="Normal 2 2 2 2 12 10" xfId="1040"/>
    <cellStyle name="Normal 2 2 2 2 12 11" xfId="1041"/>
    <cellStyle name="Normal 2 2 2 2 12 12" xfId="1042"/>
    <cellStyle name="Normal 2 2 2 2 12 13" xfId="1043"/>
    <cellStyle name="Normal 2 2 2 2 12 14" xfId="1044"/>
    <cellStyle name="Normal 2 2 2 2 12 15" xfId="1045"/>
    <cellStyle name="Normal 2 2 2 2 12 16" xfId="1046"/>
    <cellStyle name="Normal 2 2 2 2 12 17" xfId="1047"/>
    <cellStyle name="Normal 2 2 2 2 12 18" xfId="1048"/>
    <cellStyle name="Normal 2 2 2 2 12 19" xfId="1049"/>
    <cellStyle name="Normal 2 2 2 2 12 2" xfId="1050"/>
    <cellStyle name="Normal 2 2 2 2 12 2 10" xfId="1051"/>
    <cellStyle name="Normal 2 2 2 2 12 2 11" xfId="1052"/>
    <cellStyle name="Normal 2 2 2 2 12 2 12" xfId="1053"/>
    <cellStyle name="Normal 2 2 2 2 12 2 13" xfId="1054"/>
    <cellStyle name="Normal 2 2 2 2 12 2 14" xfId="1055"/>
    <cellStyle name="Normal 2 2 2 2 12 2 15" xfId="1056"/>
    <cellStyle name="Normal 2 2 2 2 12 2 16" xfId="1057"/>
    <cellStyle name="Normal 2 2 2 2 12 2 17" xfId="1058"/>
    <cellStyle name="Normal 2 2 2 2 12 2 18" xfId="1059"/>
    <cellStyle name="Normal 2 2 2 2 12 2 19" xfId="1060"/>
    <cellStyle name="Normal 2 2 2 2 12 2 2" xfId="1061"/>
    <cellStyle name="Normal 2 2 2 2 12 2 2 10" xfId="1062"/>
    <cellStyle name="Normal 2 2 2 2 12 2 2 11" xfId="1063"/>
    <cellStyle name="Normal 2 2 2 2 12 2 2 12" xfId="1064"/>
    <cellStyle name="Normal 2 2 2 2 12 2 2 13" xfId="1065"/>
    <cellStyle name="Normal 2 2 2 2 12 2 2 14" xfId="1066"/>
    <cellStyle name="Normal 2 2 2 2 12 2 2 15" xfId="1067"/>
    <cellStyle name="Normal 2 2 2 2 12 2 2 16" xfId="1068"/>
    <cellStyle name="Normal 2 2 2 2 12 2 2 17" xfId="1069"/>
    <cellStyle name="Normal 2 2 2 2 12 2 2 18" xfId="1070"/>
    <cellStyle name="Normal 2 2 2 2 12 2 2 19" xfId="1071"/>
    <cellStyle name="Normal 2 2 2 2 12 2 2 2" xfId="1072"/>
    <cellStyle name="Normal 2 2 2 2 12 2 2 2 10" xfId="1073"/>
    <cellStyle name="Normal 2 2 2 2 12 2 2 2 11" xfId="1074"/>
    <cellStyle name="Normal 2 2 2 2 12 2 2 2 12" xfId="1075"/>
    <cellStyle name="Normal 2 2 2 2 12 2 2 2 13" xfId="1076"/>
    <cellStyle name="Normal 2 2 2 2 12 2 2 2 14" xfId="1077"/>
    <cellStyle name="Normal 2 2 2 2 12 2 2 2 15" xfId="1078"/>
    <cellStyle name="Normal 2 2 2 2 12 2 2 2 16" xfId="1079"/>
    <cellStyle name="Normal 2 2 2 2 12 2 2 2 17" xfId="1080"/>
    <cellStyle name="Normal 2 2 2 2 12 2 2 2 18" xfId="1081"/>
    <cellStyle name="Normal 2 2 2 2 12 2 2 2 19" xfId="1082"/>
    <cellStyle name="Normal 2 2 2 2 12 2 2 2 2" xfId="1083"/>
    <cellStyle name="Normal 2 2 2 2 12 2 2 2 20" xfId="1084"/>
    <cellStyle name="Normal 2 2 2 2 12 2 2 2 21" xfId="1085"/>
    <cellStyle name="Normal 2 2 2 2 12 2 2 2 22" xfId="1086"/>
    <cellStyle name="Normal 2 2 2 2 12 2 2 2 23" xfId="1087"/>
    <cellStyle name="Normal 2 2 2 2 12 2 2 2 24" xfId="1088"/>
    <cellStyle name="Normal 2 2 2 2 12 2 2 2 25" xfId="1089"/>
    <cellStyle name="Normal 2 2 2 2 12 2 2 2 26" xfId="1090"/>
    <cellStyle name="Normal 2 2 2 2 12 2 2 2 27" xfId="1091"/>
    <cellStyle name="Normal 2 2 2 2 12 2 2 2 28" xfId="1092"/>
    <cellStyle name="Normal 2 2 2 2 12 2 2 2 29" xfId="1093"/>
    <cellStyle name="Normal 2 2 2 2 12 2 2 2 3" xfId="1094"/>
    <cellStyle name="Normal 2 2 2 2 12 2 2 2 30" xfId="1095"/>
    <cellStyle name="Normal 2 2 2 2 12 2 2 2 31" xfId="1096"/>
    <cellStyle name="Normal 2 2 2 2 12 2 2 2 32" xfId="1097"/>
    <cellStyle name="Normal 2 2 2 2 12 2 2 2 33" xfId="1098"/>
    <cellStyle name="Normal 2 2 2 2 12 2 2 2 34" xfId="1099"/>
    <cellStyle name="Normal 2 2 2 2 12 2 2 2 35" xfId="1100"/>
    <cellStyle name="Normal 2 2 2 2 12 2 2 2 36" xfId="1101"/>
    <cellStyle name="Normal 2 2 2 2 12 2 2 2 37" xfId="1102"/>
    <cellStyle name="Normal 2 2 2 2 12 2 2 2 38" xfId="1103"/>
    <cellStyle name="Normal 2 2 2 2 12 2 2 2 39" xfId="1104"/>
    <cellStyle name="Normal 2 2 2 2 12 2 2 2 4" xfId="1105"/>
    <cellStyle name="Normal 2 2 2 2 12 2 2 2 40" xfId="1106"/>
    <cellStyle name="Normal 2 2 2 2 12 2 2 2 41" xfId="1107"/>
    <cellStyle name="Normal 2 2 2 2 12 2 2 2 42" xfId="1108"/>
    <cellStyle name="Normal 2 2 2 2 12 2 2 2 43" xfId="1109"/>
    <cellStyle name="Normal 2 2 2 2 12 2 2 2 44" xfId="1110"/>
    <cellStyle name="Normal 2 2 2 2 12 2 2 2 45" xfId="1111"/>
    <cellStyle name="Normal 2 2 2 2 12 2 2 2 46" xfId="1112"/>
    <cellStyle name="Normal 2 2 2 2 12 2 2 2 47" xfId="1113"/>
    <cellStyle name="Normal 2 2 2 2 12 2 2 2 48" xfId="1114"/>
    <cellStyle name="Normal 2 2 2 2 12 2 2 2 49" xfId="1115"/>
    <cellStyle name="Normal 2 2 2 2 12 2 2 2 5" xfId="1116"/>
    <cellStyle name="Normal 2 2 2 2 12 2 2 2 50" xfId="1117"/>
    <cellStyle name="Normal 2 2 2 2 12 2 2 2 51" xfId="1118"/>
    <cellStyle name="Normal 2 2 2 2 12 2 2 2 52" xfId="1119"/>
    <cellStyle name="Normal 2 2 2 2 12 2 2 2 53" xfId="1120"/>
    <cellStyle name="Normal 2 2 2 2 12 2 2 2 54" xfId="1121"/>
    <cellStyle name="Normal 2 2 2 2 12 2 2 2 55" xfId="1122"/>
    <cellStyle name="Normal 2 2 2 2 12 2 2 2 56" xfId="1123"/>
    <cellStyle name="Normal 2 2 2 2 12 2 2 2 57" xfId="1124"/>
    <cellStyle name="Normal 2 2 2 2 12 2 2 2 58" xfId="1125"/>
    <cellStyle name="Normal 2 2 2 2 12 2 2 2 59" xfId="1126"/>
    <cellStyle name="Normal 2 2 2 2 12 2 2 2 6" xfId="1127"/>
    <cellStyle name="Normal 2 2 2 2 12 2 2 2 60" xfId="1128"/>
    <cellStyle name="Normal 2 2 2 2 12 2 2 2 7" xfId="1129"/>
    <cellStyle name="Normal 2 2 2 2 12 2 2 2 8" xfId="1130"/>
    <cellStyle name="Normal 2 2 2 2 12 2 2 2 9" xfId="1131"/>
    <cellStyle name="Normal 2 2 2 2 12 2 2 20" xfId="1132"/>
    <cellStyle name="Normal 2 2 2 2 12 2 2 21" xfId="1133"/>
    <cellStyle name="Normal 2 2 2 2 12 2 2 22" xfId="1134"/>
    <cellStyle name="Normal 2 2 2 2 12 2 2 23" xfId="1135"/>
    <cellStyle name="Normal 2 2 2 2 12 2 2 24" xfId="1136"/>
    <cellStyle name="Normal 2 2 2 2 12 2 2 25" xfId="1137"/>
    <cellStyle name="Normal 2 2 2 2 12 2 2 26" xfId="1138"/>
    <cellStyle name="Normal 2 2 2 2 12 2 2 27" xfId="1139"/>
    <cellStyle name="Normal 2 2 2 2 12 2 2 28" xfId="1140"/>
    <cellStyle name="Normal 2 2 2 2 12 2 2 29" xfId="1141"/>
    <cellStyle name="Normal 2 2 2 2 12 2 2 3" xfId="1142"/>
    <cellStyle name="Normal 2 2 2 2 12 2 2 30" xfId="1143"/>
    <cellStyle name="Normal 2 2 2 2 12 2 2 31" xfId="1144"/>
    <cellStyle name="Normal 2 2 2 2 12 2 2 32" xfId="1145"/>
    <cellStyle name="Normal 2 2 2 2 12 2 2 33" xfId="1146"/>
    <cellStyle name="Normal 2 2 2 2 12 2 2 34" xfId="1147"/>
    <cellStyle name="Normal 2 2 2 2 12 2 2 35" xfId="1148"/>
    <cellStyle name="Normal 2 2 2 2 12 2 2 36" xfId="1149"/>
    <cellStyle name="Normal 2 2 2 2 12 2 2 37" xfId="1150"/>
    <cellStyle name="Normal 2 2 2 2 12 2 2 38" xfId="1151"/>
    <cellStyle name="Normal 2 2 2 2 12 2 2 39" xfId="1152"/>
    <cellStyle name="Normal 2 2 2 2 12 2 2 4" xfId="1153"/>
    <cellStyle name="Normal 2 2 2 2 12 2 2 40" xfId="1154"/>
    <cellStyle name="Normal 2 2 2 2 12 2 2 41" xfId="1155"/>
    <cellStyle name="Normal 2 2 2 2 12 2 2 42" xfId="1156"/>
    <cellStyle name="Normal 2 2 2 2 12 2 2 43" xfId="1157"/>
    <cellStyle name="Normal 2 2 2 2 12 2 2 44" xfId="1158"/>
    <cellStyle name="Normal 2 2 2 2 12 2 2 45" xfId="1159"/>
    <cellStyle name="Normal 2 2 2 2 12 2 2 46" xfId="1160"/>
    <cellStyle name="Normal 2 2 2 2 12 2 2 47" xfId="1161"/>
    <cellStyle name="Normal 2 2 2 2 12 2 2 48" xfId="1162"/>
    <cellStyle name="Normal 2 2 2 2 12 2 2 49" xfId="1163"/>
    <cellStyle name="Normal 2 2 2 2 12 2 2 5" xfId="1164"/>
    <cellStyle name="Normal 2 2 2 2 12 2 2 50" xfId="1165"/>
    <cellStyle name="Normal 2 2 2 2 12 2 2 51" xfId="1166"/>
    <cellStyle name="Normal 2 2 2 2 12 2 2 52" xfId="1167"/>
    <cellStyle name="Normal 2 2 2 2 12 2 2 53" xfId="1168"/>
    <cellStyle name="Normal 2 2 2 2 12 2 2 54" xfId="1169"/>
    <cellStyle name="Normal 2 2 2 2 12 2 2 55" xfId="1170"/>
    <cellStyle name="Normal 2 2 2 2 12 2 2 56" xfId="1171"/>
    <cellStyle name="Normal 2 2 2 2 12 2 2 57" xfId="1172"/>
    <cellStyle name="Normal 2 2 2 2 12 2 2 58" xfId="1173"/>
    <cellStyle name="Normal 2 2 2 2 12 2 2 59" xfId="1174"/>
    <cellStyle name="Normal 2 2 2 2 12 2 2 6" xfId="1175"/>
    <cellStyle name="Normal 2 2 2 2 12 2 2 60" xfId="1176"/>
    <cellStyle name="Normal 2 2 2 2 12 2 2 7" xfId="1177"/>
    <cellStyle name="Normal 2 2 2 2 12 2 2 8" xfId="1178"/>
    <cellStyle name="Normal 2 2 2 2 12 2 2 9" xfId="1179"/>
    <cellStyle name="Normal 2 2 2 2 12 2 20" xfId="1180"/>
    <cellStyle name="Normal 2 2 2 2 12 2 21" xfId="1181"/>
    <cellStyle name="Normal 2 2 2 2 12 2 22" xfId="1182"/>
    <cellStyle name="Normal 2 2 2 2 12 2 23" xfId="1183"/>
    <cellStyle name="Normal 2 2 2 2 12 2 24" xfId="1184"/>
    <cellStyle name="Normal 2 2 2 2 12 2 25" xfId="1185"/>
    <cellStyle name="Normal 2 2 2 2 12 2 26" xfId="1186"/>
    <cellStyle name="Normal 2 2 2 2 12 2 27" xfId="1187"/>
    <cellStyle name="Normal 2 2 2 2 12 2 28" xfId="1188"/>
    <cellStyle name="Normal 2 2 2 2 12 2 29" xfId="1189"/>
    <cellStyle name="Normal 2 2 2 2 12 2 3" xfId="1190"/>
    <cellStyle name="Normal 2 2 2 2 12 2 30" xfId="1191"/>
    <cellStyle name="Normal 2 2 2 2 12 2 31" xfId="1192"/>
    <cellStyle name="Normal 2 2 2 2 12 2 32" xfId="1193"/>
    <cellStyle name="Normal 2 2 2 2 12 2 33" xfId="1194"/>
    <cellStyle name="Normal 2 2 2 2 12 2 34" xfId="1195"/>
    <cellStyle name="Normal 2 2 2 2 12 2 35" xfId="1196"/>
    <cellStyle name="Normal 2 2 2 2 12 2 36" xfId="1197"/>
    <cellStyle name="Normal 2 2 2 2 12 2 37" xfId="1198"/>
    <cellStyle name="Normal 2 2 2 2 12 2 38" xfId="1199"/>
    <cellStyle name="Normal 2 2 2 2 12 2 39" xfId="1200"/>
    <cellStyle name="Normal 2 2 2 2 12 2 4" xfId="1201"/>
    <cellStyle name="Normal 2 2 2 2 12 2 40" xfId="1202"/>
    <cellStyle name="Normal 2 2 2 2 12 2 41" xfId="1203"/>
    <cellStyle name="Normal 2 2 2 2 12 2 42" xfId="1204"/>
    <cellStyle name="Normal 2 2 2 2 12 2 43" xfId="1205"/>
    <cellStyle name="Normal 2 2 2 2 12 2 44" xfId="1206"/>
    <cellStyle name="Normal 2 2 2 2 12 2 45" xfId="1207"/>
    <cellStyle name="Normal 2 2 2 2 12 2 46" xfId="1208"/>
    <cellStyle name="Normal 2 2 2 2 12 2 47" xfId="1209"/>
    <cellStyle name="Normal 2 2 2 2 12 2 48" xfId="1210"/>
    <cellStyle name="Normal 2 2 2 2 12 2 49" xfId="1211"/>
    <cellStyle name="Normal 2 2 2 2 12 2 5" xfId="1212"/>
    <cellStyle name="Normal 2 2 2 2 12 2 50" xfId="1213"/>
    <cellStyle name="Normal 2 2 2 2 12 2 51" xfId="1214"/>
    <cellStyle name="Normal 2 2 2 2 12 2 52" xfId="1215"/>
    <cellStyle name="Normal 2 2 2 2 12 2 53" xfId="1216"/>
    <cellStyle name="Normal 2 2 2 2 12 2 54" xfId="1217"/>
    <cellStyle name="Normal 2 2 2 2 12 2 55" xfId="1218"/>
    <cellStyle name="Normal 2 2 2 2 12 2 56" xfId="1219"/>
    <cellStyle name="Normal 2 2 2 2 12 2 57" xfId="1220"/>
    <cellStyle name="Normal 2 2 2 2 12 2 58" xfId="1221"/>
    <cellStyle name="Normal 2 2 2 2 12 2 59" xfId="1222"/>
    <cellStyle name="Normal 2 2 2 2 12 2 6" xfId="1223"/>
    <cellStyle name="Normal 2 2 2 2 12 2 60" xfId="1224"/>
    <cellStyle name="Normal 2 2 2 2 12 2 61" xfId="1225"/>
    <cellStyle name="Normal 2 2 2 2 12 2 7" xfId="1226"/>
    <cellStyle name="Normal 2 2 2 2 12 2 8" xfId="1227"/>
    <cellStyle name="Normal 2 2 2 2 12 2 9" xfId="1228"/>
    <cellStyle name="Normal 2 2 2 2 12 20" xfId="1229"/>
    <cellStyle name="Normal 2 2 2 2 12 21" xfId="1230"/>
    <cellStyle name="Normal 2 2 2 2 12 22" xfId="1231"/>
    <cellStyle name="Normal 2 2 2 2 12 23" xfId="1232"/>
    <cellStyle name="Normal 2 2 2 2 12 24" xfId="1233"/>
    <cellStyle name="Normal 2 2 2 2 12 25" xfId="1234"/>
    <cellStyle name="Normal 2 2 2 2 12 26" xfId="1235"/>
    <cellStyle name="Normal 2 2 2 2 12 27" xfId="1236"/>
    <cellStyle name="Normal 2 2 2 2 12 28" xfId="1237"/>
    <cellStyle name="Normal 2 2 2 2 12 29" xfId="1238"/>
    <cellStyle name="Normal 2 2 2 2 12 3" xfId="1239"/>
    <cellStyle name="Normal 2 2 2 2 12 3 10" xfId="1240"/>
    <cellStyle name="Normal 2 2 2 2 12 3 11" xfId="1241"/>
    <cellStyle name="Normal 2 2 2 2 12 3 12" xfId="1242"/>
    <cellStyle name="Normal 2 2 2 2 12 3 13" xfId="1243"/>
    <cellStyle name="Normal 2 2 2 2 12 3 14" xfId="1244"/>
    <cellStyle name="Normal 2 2 2 2 12 3 15" xfId="1245"/>
    <cellStyle name="Normal 2 2 2 2 12 3 16" xfId="1246"/>
    <cellStyle name="Normal 2 2 2 2 12 3 17" xfId="1247"/>
    <cellStyle name="Normal 2 2 2 2 12 3 18" xfId="1248"/>
    <cellStyle name="Normal 2 2 2 2 12 3 19" xfId="1249"/>
    <cellStyle name="Normal 2 2 2 2 12 3 2" xfId="1250"/>
    <cellStyle name="Normal 2 2 2 2 12 3 20" xfId="1251"/>
    <cellStyle name="Normal 2 2 2 2 12 3 21" xfId="1252"/>
    <cellStyle name="Normal 2 2 2 2 12 3 22" xfId="1253"/>
    <cellStyle name="Normal 2 2 2 2 12 3 23" xfId="1254"/>
    <cellStyle name="Normal 2 2 2 2 12 3 24" xfId="1255"/>
    <cellStyle name="Normal 2 2 2 2 12 3 25" xfId="1256"/>
    <cellStyle name="Normal 2 2 2 2 12 3 26" xfId="1257"/>
    <cellStyle name="Normal 2 2 2 2 12 3 27" xfId="1258"/>
    <cellStyle name="Normal 2 2 2 2 12 3 28" xfId="1259"/>
    <cellStyle name="Normal 2 2 2 2 12 3 29" xfId="1260"/>
    <cellStyle name="Normal 2 2 2 2 12 3 3" xfId="1261"/>
    <cellStyle name="Normal 2 2 2 2 12 3 30" xfId="1262"/>
    <cellStyle name="Normal 2 2 2 2 12 3 31" xfId="1263"/>
    <cellStyle name="Normal 2 2 2 2 12 3 32" xfId="1264"/>
    <cellStyle name="Normal 2 2 2 2 12 3 33" xfId="1265"/>
    <cellStyle name="Normal 2 2 2 2 12 3 34" xfId="1266"/>
    <cellStyle name="Normal 2 2 2 2 12 3 35" xfId="1267"/>
    <cellStyle name="Normal 2 2 2 2 12 3 36" xfId="1268"/>
    <cellStyle name="Normal 2 2 2 2 12 3 37" xfId="1269"/>
    <cellStyle name="Normal 2 2 2 2 12 3 38" xfId="1270"/>
    <cellStyle name="Normal 2 2 2 2 12 3 39" xfId="1271"/>
    <cellStyle name="Normal 2 2 2 2 12 3 4" xfId="1272"/>
    <cellStyle name="Normal 2 2 2 2 12 3 40" xfId="1273"/>
    <cellStyle name="Normal 2 2 2 2 12 3 41" xfId="1274"/>
    <cellStyle name="Normal 2 2 2 2 12 3 42" xfId="1275"/>
    <cellStyle name="Normal 2 2 2 2 12 3 43" xfId="1276"/>
    <cellStyle name="Normal 2 2 2 2 12 3 44" xfId="1277"/>
    <cellStyle name="Normal 2 2 2 2 12 3 45" xfId="1278"/>
    <cellStyle name="Normal 2 2 2 2 12 3 46" xfId="1279"/>
    <cellStyle name="Normal 2 2 2 2 12 3 47" xfId="1280"/>
    <cellStyle name="Normal 2 2 2 2 12 3 48" xfId="1281"/>
    <cellStyle name="Normal 2 2 2 2 12 3 49" xfId="1282"/>
    <cellStyle name="Normal 2 2 2 2 12 3 5" xfId="1283"/>
    <cellStyle name="Normal 2 2 2 2 12 3 50" xfId="1284"/>
    <cellStyle name="Normal 2 2 2 2 12 3 51" xfId="1285"/>
    <cellStyle name="Normal 2 2 2 2 12 3 52" xfId="1286"/>
    <cellStyle name="Normal 2 2 2 2 12 3 53" xfId="1287"/>
    <cellStyle name="Normal 2 2 2 2 12 3 54" xfId="1288"/>
    <cellStyle name="Normal 2 2 2 2 12 3 55" xfId="1289"/>
    <cellStyle name="Normal 2 2 2 2 12 3 56" xfId="1290"/>
    <cellStyle name="Normal 2 2 2 2 12 3 57" xfId="1291"/>
    <cellStyle name="Normal 2 2 2 2 12 3 58" xfId="1292"/>
    <cellStyle name="Normal 2 2 2 2 12 3 59" xfId="1293"/>
    <cellStyle name="Normal 2 2 2 2 12 3 6" xfId="1294"/>
    <cellStyle name="Normal 2 2 2 2 12 3 60" xfId="1295"/>
    <cellStyle name="Normal 2 2 2 2 12 3 7" xfId="1296"/>
    <cellStyle name="Normal 2 2 2 2 12 3 8" xfId="1297"/>
    <cellStyle name="Normal 2 2 2 2 12 3 9" xfId="1298"/>
    <cellStyle name="Normal 2 2 2 2 12 30" xfId="1299"/>
    <cellStyle name="Normal 2 2 2 2 12 31" xfId="1300"/>
    <cellStyle name="Normal 2 2 2 2 12 32" xfId="1301"/>
    <cellStyle name="Normal 2 2 2 2 12 33" xfId="1302"/>
    <cellStyle name="Normal 2 2 2 2 12 34" xfId="1303"/>
    <cellStyle name="Normal 2 2 2 2 12 35" xfId="1304"/>
    <cellStyle name="Normal 2 2 2 2 12 36" xfId="1305"/>
    <cellStyle name="Normal 2 2 2 2 12 37" xfId="1306"/>
    <cellStyle name="Normal 2 2 2 2 12 38" xfId="1307"/>
    <cellStyle name="Normal 2 2 2 2 12 39" xfId="1308"/>
    <cellStyle name="Normal 2 2 2 2 12 4" xfId="1309"/>
    <cellStyle name="Normal 2 2 2 2 12 40" xfId="1310"/>
    <cellStyle name="Normal 2 2 2 2 12 41" xfId="1311"/>
    <cellStyle name="Normal 2 2 2 2 12 42" xfId="1312"/>
    <cellStyle name="Normal 2 2 2 2 12 43" xfId="1313"/>
    <cellStyle name="Normal 2 2 2 2 12 44" xfId="1314"/>
    <cellStyle name="Normal 2 2 2 2 12 45" xfId="1315"/>
    <cellStyle name="Normal 2 2 2 2 12 46" xfId="1316"/>
    <cellStyle name="Normal 2 2 2 2 12 47" xfId="1317"/>
    <cellStyle name="Normal 2 2 2 2 12 48" xfId="1318"/>
    <cellStyle name="Normal 2 2 2 2 12 49" xfId="1319"/>
    <cellStyle name="Normal 2 2 2 2 12 5" xfId="1320"/>
    <cellStyle name="Normal 2 2 2 2 12 50" xfId="1321"/>
    <cellStyle name="Normal 2 2 2 2 12 51" xfId="1322"/>
    <cellStyle name="Normal 2 2 2 2 12 52" xfId="1323"/>
    <cellStyle name="Normal 2 2 2 2 12 53" xfId="1324"/>
    <cellStyle name="Normal 2 2 2 2 12 54" xfId="1325"/>
    <cellStyle name="Normal 2 2 2 2 12 55" xfId="1326"/>
    <cellStyle name="Normal 2 2 2 2 12 56" xfId="1327"/>
    <cellStyle name="Normal 2 2 2 2 12 57" xfId="1328"/>
    <cellStyle name="Normal 2 2 2 2 12 58" xfId="1329"/>
    <cellStyle name="Normal 2 2 2 2 12 59" xfId="1330"/>
    <cellStyle name="Normal 2 2 2 2 12 6" xfId="1331"/>
    <cellStyle name="Normal 2 2 2 2 12 60" xfId="1332"/>
    <cellStyle name="Normal 2 2 2 2 12 61" xfId="1333"/>
    <cellStyle name="Normal 2 2 2 2 12 7" xfId="1334"/>
    <cellStyle name="Normal 2 2 2 2 12 8" xfId="1335"/>
    <cellStyle name="Normal 2 2 2 2 12 9" xfId="1336"/>
    <cellStyle name="Normal 2 2 2 2 13" xfId="1337"/>
    <cellStyle name="Normal 2 2 2 2 14" xfId="1338"/>
    <cellStyle name="Normal 2 2 2 2 15" xfId="1339"/>
    <cellStyle name="Normal 2 2 2 2 16" xfId="1340"/>
    <cellStyle name="Normal 2 2 2 2 17" xfId="1341"/>
    <cellStyle name="Normal 2 2 2 2 18" xfId="1342"/>
    <cellStyle name="Normal 2 2 2 2 18 10" xfId="1343"/>
    <cellStyle name="Normal 2 2 2 2 18 11" xfId="1344"/>
    <cellStyle name="Normal 2 2 2 2 18 12" xfId="1345"/>
    <cellStyle name="Normal 2 2 2 2 18 13" xfId="1346"/>
    <cellStyle name="Normal 2 2 2 2 18 14" xfId="1347"/>
    <cellStyle name="Normal 2 2 2 2 18 15" xfId="1348"/>
    <cellStyle name="Normal 2 2 2 2 18 16" xfId="1349"/>
    <cellStyle name="Normal 2 2 2 2 18 17" xfId="1350"/>
    <cellStyle name="Normal 2 2 2 2 18 18" xfId="1351"/>
    <cellStyle name="Normal 2 2 2 2 18 19" xfId="1352"/>
    <cellStyle name="Normal 2 2 2 2 18 2" xfId="1353"/>
    <cellStyle name="Normal 2 2 2 2 18 2 10" xfId="1354"/>
    <cellStyle name="Normal 2 2 2 2 18 2 11" xfId="1355"/>
    <cellStyle name="Normal 2 2 2 2 18 2 12" xfId="1356"/>
    <cellStyle name="Normal 2 2 2 2 18 2 13" xfId="1357"/>
    <cellStyle name="Normal 2 2 2 2 18 2 14" xfId="1358"/>
    <cellStyle name="Normal 2 2 2 2 18 2 15" xfId="1359"/>
    <cellStyle name="Normal 2 2 2 2 18 2 16" xfId="1360"/>
    <cellStyle name="Normal 2 2 2 2 18 2 17" xfId="1361"/>
    <cellStyle name="Normal 2 2 2 2 18 2 18" xfId="1362"/>
    <cellStyle name="Normal 2 2 2 2 18 2 19" xfId="1363"/>
    <cellStyle name="Normal 2 2 2 2 18 2 2" xfId="1364"/>
    <cellStyle name="Normal 2 2 2 2 18 2 20" xfId="1365"/>
    <cellStyle name="Normal 2 2 2 2 18 2 21" xfId="1366"/>
    <cellStyle name="Normal 2 2 2 2 18 2 22" xfId="1367"/>
    <cellStyle name="Normal 2 2 2 2 18 2 23" xfId="1368"/>
    <cellStyle name="Normal 2 2 2 2 18 2 24" xfId="1369"/>
    <cellStyle name="Normal 2 2 2 2 18 2 25" xfId="1370"/>
    <cellStyle name="Normal 2 2 2 2 18 2 26" xfId="1371"/>
    <cellStyle name="Normal 2 2 2 2 18 2 27" xfId="1372"/>
    <cellStyle name="Normal 2 2 2 2 18 2 28" xfId="1373"/>
    <cellStyle name="Normal 2 2 2 2 18 2 29" xfId="1374"/>
    <cellStyle name="Normal 2 2 2 2 18 2 3" xfId="1375"/>
    <cellStyle name="Normal 2 2 2 2 18 2 30" xfId="1376"/>
    <cellStyle name="Normal 2 2 2 2 18 2 31" xfId="1377"/>
    <cellStyle name="Normal 2 2 2 2 18 2 32" xfId="1378"/>
    <cellStyle name="Normal 2 2 2 2 18 2 33" xfId="1379"/>
    <cellStyle name="Normal 2 2 2 2 18 2 34" xfId="1380"/>
    <cellStyle name="Normal 2 2 2 2 18 2 35" xfId="1381"/>
    <cellStyle name="Normal 2 2 2 2 18 2 36" xfId="1382"/>
    <cellStyle name="Normal 2 2 2 2 18 2 37" xfId="1383"/>
    <cellStyle name="Normal 2 2 2 2 18 2 38" xfId="1384"/>
    <cellStyle name="Normal 2 2 2 2 18 2 39" xfId="1385"/>
    <cellStyle name="Normal 2 2 2 2 18 2 4" xfId="1386"/>
    <cellStyle name="Normal 2 2 2 2 18 2 40" xfId="1387"/>
    <cellStyle name="Normal 2 2 2 2 18 2 41" xfId="1388"/>
    <cellStyle name="Normal 2 2 2 2 18 2 42" xfId="1389"/>
    <cellStyle name="Normal 2 2 2 2 18 2 43" xfId="1390"/>
    <cellStyle name="Normal 2 2 2 2 18 2 44" xfId="1391"/>
    <cellStyle name="Normal 2 2 2 2 18 2 45" xfId="1392"/>
    <cellStyle name="Normal 2 2 2 2 18 2 46" xfId="1393"/>
    <cellStyle name="Normal 2 2 2 2 18 2 47" xfId="1394"/>
    <cellStyle name="Normal 2 2 2 2 18 2 48" xfId="1395"/>
    <cellStyle name="Normal 2 2 2 2 18 2 49" xfId="1396"/>
    <cellStyle name="Normal 2 2 2 2 18 2 5" xfId="1397"/>
    <cellStyle name="Normal 2 2 2 2 18 2 50" xfId="1398"/>
    <cellStyle name="Normal 2 2 2 2 18 2 51" xfId="1399"/>
    <cellStyle name="Normal 2 2 2 2 18 2 52" xfId="1400"/>
    <cellStyle name="Normal 2 2 2 2 18 2 53" xfId="1401"/>
    <cellStyle name="Normal 2 2 2 2 18 2 54" xfId="1402"/>
    <cellStyle name="Normal 2 2 2 2 18 2 55" xfId="1403"/>
    <cellStyle name="Normal 2 2 2 2 18 2 56" xfId="1404"/>
    <cellStyle name="Normal 2 2 2 2 18 2 57" xfId="1405"/>
    <cellStyle name="Normal 2 2 2 2 18 2 58" xfId="1406"/>
    <cellStyle name="Normal 2 2 2 2 18 2 59" xfId="1407"/>
    <cellStyle name="Normal 2 2 2 2 18 2 6" xfId="1408"/>
    <cellStyle name="Normal 2 2 2 2 18 2 60" xfId="1409"/>
    <cellStyle name="Normal 2 2 2 2 18 2 7" xfId="1410"/>
    <cellStyle name="Normal 2 2 2 2 18 2 8" xfId="1411"/>
    <cellStyle name="Normal 2 2 2 2 18 2 9" xfId="1412"/>
    <cellStyle name="Normal 2 2 2 2 18 20" xfId="1413"/>
    <cellStyle name="Normal 2 2 2 2 18 21" xfId="1414"/>
    <cellStyle name="Normal 2 2 2 2 18 22" xfId="1415"/>
    <cellStyle name="Normal 2 2 2 2 18 23" xfId="1416"/>
    <cellStyle name="Normal 2 2 2 2 18 24" xfId="1417"/>
    <cellStyle name="Normal 2 2 2 2 18 25" xfId="1418"/>
    <cellStyle name="Normal 2 2 2 2 18 26" xfId="1419"/>
    <cellStyle name="Normal 2 2 2 2 18 27" xfId="1420"/>
    <cellStyle name="Normal 2 2 2 2 18 28" xfId="1421"/>
    <cellStyle name="Normal 2 2 2 2 18 29" xfId="1422"/>
    <cellStyle name="Normal 2 2 2 2 18 3" xfId="1423"/>
    <cellStyle name="Normal 2 2 2 2 18 30" xfId="1424"/>
    <cellStyle name="Normal 2 2 2 2 18 31" xfId="1425"/>
    <cellStyle name="Normal 2 2 2 2 18 32" xfId="1426"/>
    <cellStyle name="Normal 2 2 2 2 18 33" xfId="1427"/>
    <cellStyle name="Normal 2 2 2 2 18 34" xfId="1428"/>
    <cellStyle name="Normal 2 2 2 2 18 35" xfId="1429"/>
    <cellStyle name="Normal 2 2 2 2 18 36" xfId="1430"/>
    <cellStyle name="Normal 2 2 2 2 18 37" xfId="1431"/>
    <cellStyle name="Normal 2 2 2 2 18 38" xfId="1432"/>
    <cellStyle name="Normal 2 2 2 2 18 39" xfId="1433"/>
    <cellStyle name="Normal 2 2 2 2 18 4" xfId="1434"/>
    <cellStyle name="Normal 2 2 2 2 18 40" xfId="1435"/>
    <cellStyle name="Normal 2 2 2 2 18 41" xfId="1436"/>
    <cellStyle name="Normal 2 2 2 2 18 42" xfId="1437"/>
    <cellStyle name="Normal 2 2 2 2 18 43" xfId="1438"/>
    <cellStyle name="Normal 2 2 2 2 18 44" xfId="1439"/>
    <cellStyle name="Normal 2 2 2 2 18 45" xfId="1440"/>
    <cellStyle name="Normal 2 2 2 2 18 46" xfId="1441"/>
    <cellStyle name="Normal 2 2 2 2 18 47" xfId="1442"/>
    <cellStyle name="Normal 2 2 2 2 18 48" xfId="1443"/>
    <cellStyle name="Normal 2 2 2 2 18 49" xfId="1444"/>
    <cellStyle name="Normal 2 2 2 2 18 5" xfId="1445"/>
    <cellStyle name="Normal 2 2 2 2 18 50" xfId="1446"/>
    <cellStyle name="Normal 2 2 2 2 18 51" xfId="1447"/>
    <cellStyle name="Normal 2 2 2 2 18 52" xfId="1448"/>
    <cellStyle name="Normal 2 2 2 2 18 53" xfId="1449"/>
    <cellStyle name="Normal 2 2 2 2 18 54" xfId="1450"/>
    <cellStyle name="Normal 2 2 2 2 18 55" xfId="1451"/>
    <cellStyle name="Normal 2 2 2 2 18 56" xfId="1452"/>
    <cellStyle name="Normal 2 2 2 2 18 57" xfId="1453"/>
    <cellStyle name="Normal 2 2 2 2 18 58" xfId="1454"/>
    <cellStyle name="Normal 2 2 2 2 18 59" xfId="1455"/>
    <cellStyle name="Normal 2 2 2 2 18 6" xfId="1456"/>
    <cellStyle name="Normal 2 2 2 2 18 60" xfId="1457"/>
    <cellStyle name="Normal 2 2 2 2 18 7" xfId="1458"/>
    <cellStyle name="Normal 2 2 2 2 18 8" xfId="1459"/>
    <cellStyle name="Normal 2 2 2 2 18 9" xfId="1460"/>
    <cellStyle name="Normal 2 2 2 2 19" xfId="1461"/>
    <cellStyle name="Normal 2 2 2 2 2" xfId="1462"/>
    <cellStyle name="Normal 2 2 2 2 2 10" xfId="1463"/>
    <cellStyle name="Normal 2 2 2 2 2 11" xfId="1464"/>
    <cellStyle name="Normal 2 2 2 2 2 12" xfId="1465"/>
    <cellStyle name="Normal 2 2 2 2 2 12 10" xfId="1466"/>
    <cellStyle name="Normal 2 2 2 2 2 12 11" xfId="1467"/>
    <cellStyle name="Normal 2 2 2 2 2 12 12" xfId="1468"/>
    <cellStyle name="Normal 2 2 2 2 2 12 13" xfId="1469"/>
    <cellStyle name="Normal 2 2 2 2 2 12 14" xfId="1470"/>
    <cellStyle name="Normal 2 2 2 2 2 12 15" xfId="1471"/>
    <cellStyle name="Normal 2 2 2 2 2 12 16" xfId="1472"/>
    <cellStyle name="Normal 2 2 2 2 2 12 17" xfId="1473"/>
    <cellStyle name="Normal 2 2 2 2 2 12 18" xfId="1474"/>
    <cellStyle name="Normal 2 2 2 2 2 12 19" xfId="1475"/>
    <cellStyle name="Normal 2 2 2 2 2 12 2" xfId="1476"/>
    <cellStyle name="Normal 2 2 2 2 2 12 2 10" xfId="1477"/>
    <cellStyle name="Normal 2 2 2 2 2 12 2 11" xfId="1478"/>
    <cellStyle name="Normal 2 2 2 2 2 12 2 12" xfId="1479"/>
    <cellStyle name="Normal 2 2 2 2 2 12 2 13" xfId="1480"/>
    <cellStyle name="Normal 2 2 2 2 2 12 2 14" xfId="1481"/>
    <cellStyle name="Normal 2 2 2 2 2 12 2 15" xfId="1482"/>
    <cellStyle name="Normal 2 2 2 2 2 12 2 16" xfId="1483"/>
    <cellStyle name="Normal 2 2 2 2 2 12 2 17" xfId="1484"/>
    <cellStyle name="Normal 2 2 2 2 2 12 2 18" xfId="1485"/>
    <cellStyle name="Normal 2 2 2 2 2 12 2 19" xfId="1486"/>
    <cellStyle name="Normal 2 2 2 2 2 12 2 2" xfId="1487"/>
    <cellStyle name="Normal 2 2 2 2 2 12 2 2 10" xfId="1488"/>
    <cellStyle name="Normal 2 2 2 2 2 12 2 2 11" xfId="1489"/>
    <cellStyle name="Normal 2 2 2 2 2 12 2 2 12" xfId="1490"/>
    <cellStyle name="Normal 2 2 2 2 2 12 2 2 13" xfId="1491"/>
    <cellStyle name="Normal 2 2 2 2 2 12 2 2 14" xfId="1492"/>
    <cellStyle name="Normal 2 2 2 2 2 12 2 2 15" xfId="1493"/>
    <cellStyle name="Normal 2 2 2 2 2 12 2 2 16" xfId="1494"/>
    <cellStyle name="Normal 2 2 2 2 2 12 2 2 17" xfId="1495"/>
    <cellStyle name="Normal 2 2 2 2 2 12 2 2 18" xfId="1496"/>
    <cellStyle name="Normal 2 2 2 2 2 12 2 2 19" xfId="1497"/>
    <cellStyle name="Normal 2 2 2 2 2 12 2 2 2" xfId="1498"/>
    <cellStyle name="Normal 2 2 2 2 2 12 2 2 2 10" xfId="1499"/>
    <cellStyle name="Normal 2 2 2 2 2 12 2 2 2 11" xfId="1500"/>
    <cellStyle name="Normal 2 2 2 2 2 12 2 2 2 12" xfId="1501"/>
    <cellStyle name="Normal 2 2 2 2 2 12 2 2 2 13" xfId="1502"/>
    <cellStyle name="Normal 2 2 2 2 2 12 2 2 2 14" xfId="1503"/>
    <cellStyle name="Normal 2 2 2 2 2 12 2 2 2 15" xfId="1504"/>
    <cellStyle name="Normal 2 2 2 2 2 12 2 2 2 16" xfId="1505"/>
    <cellStyle name="Normal 2 2 2 2 2 12 2 2 2 17" xfId="1506"/>
    <cellStyle name="Normal 2 2 2 2 2 12 2 2 2 18" xfId="1507"/>
    <cellStyle name="Normal 2 2 2 2 2 12 2 2 2 19" xfId="1508"/>
    <cellStyle name="Normal 2 2 2 2 2 12 2 2 2 2" xfId="1509"/>
    <cellStyle name="Normal 2 2 2 2 2 12 2 2 2 20" xfId="1510"/>
    <cellStyle name="Normal 2 2 2 2 2 12 2 2 2 21" xfId="1511"/>
    <cellStyle name="Normal 2 2 2 2 2 12 2 2 2 22" xfId="1512"/>
    <cellStyle name="Normal 2 2 2 2 2 12 2 2 2 23" xfId="1513"/>
    <cellStyle name="Normal 2 2 2 2 2 12 2 2 2 24" xfId="1514"/>
    <cellStyle name="Normal 2 2 2 2 2 12 2 2 2 25" xfId="1515"/>
    <cellStyle name="Normal 2 2 2 2 2 12 2 2 2 26" xfId="1516"/>
    <cellStyle name="Normal 2 2 2 2 2 12 2 2 2 27" xfId="1517"/>
    <cellStyle name="Normal 2 2 2 2 2 12 2 2 2 28" xfId="1518"/>
    <cellStyle name="Normal 2 2 2 2 2 12 2 2 2 29" xfId="1519"/>
    <cellStyle name="Normal 2 2 2 2 2 12 2 2 2 3" xfId="1520"/>
    <cellStyle name="Normal 2 2 2 2 2 12 2 2 2 30" xfId="1521"/>
    <cellStyle name="Normal 2 2 2 2 2 12 2 2 2 31" xfId="1522"/>
    <cellStyle name="Normal 2 2 2 2 2 12 2 2 2 32" xfId="1523"/>
    <cellStyle name="Normal 2 2 2 2 2 12 2 2 2 33" xfId="1524"/>
    <cellStyle name="Normal 2 2 2 2 2 12 2 2 2 34" xfId="1525"/>
    <cellStyle name="Normal 2 2 2 2 2 12 2 2 2 35" xfId="1526"/>
    <cellStyle name="Normal 2 2 2 2 2 12 2 2 2 36" xfId="1527"/>
    <cellStyle name="Normal 2 2 2 2 2 12 2 2 2 37" xfId="1528"/>
    <cellStyle name="Normal 2 2 2 2 2 12 2 2 2 38" xfId="1529"/>
    <cellStyle name="Normal 2 2 2 2 2 12 2 2 2 39" xfId="1530"/>
    <cellStyle name="Normal 2 2 2 2 2 12 2 2 2 4" xfId="1531"/>
    <cellStyle name="Normal 2 2 2 2 2 12 2 2 2 40" xfId="1532"/>
    <cellStyle name="Normal 2 2 2 2 2 12 2 2 2 41" xfId="1533"/>
    <cellStyle name="Normal 2 2 2 2 2 12 2 2 2 42" xfId="1534"/>
    <cellStyle name="Normal 2 2 2 2 2 12 2 2 2 43" xfId="1535"/>
    <cellStyle name="Normal 2 2 2 2 2 12 2 2 2 44" xfId="1536"/>
    <cellStyle name="Normal 2 2 2 2 2 12 2 2 2 45" xfId="1537"/>
    <cellStyle name="Normal 2 2 2 2 2 12 2 2 2 46" xfId="1538"/>
    <cellStyle name="Normal 2 2 2 2 2 12 2 2 2 47" xfId="1539"/>
    <cellStyle name="Normal 2 2 2 2 2 12 2 2 2 48" xfId="1540"/>
    <cellStyle name="Normal 2 2 2 2 2 12 2 2 2 49" xfId="1541"/>
    <cellStyle name="Normal 2 2 2 2 2 12 2 2 2 5" xfId="1542"/>
    <cellStyle name="Normal 2 2 2 2 2 12 2 2 2 50" xfId="1543"/>
    <cellStyle name="Normal 2 2 2 2 2 12 2 2 2 51" xfId="1544"/>
    <cellStyle name="Normal 2 2 2 2 2 12 2 2 2 52" xfId="1545"/>
    <cellStyle name="Normal 2 2 2 2 2 12 2 2 2 53" xfId="1546"/>
    <cellStyle name="Normal 2 2 2 2 2 12 2 2 2 54" xfId="1547"/>
    <cellStyle name="Normal 2 2 2 2 2 12 2 2 2 55" xfId="1548"/>
    <cellStyle name="Normal 2 2 2 2 2 12 2 2 2 56" xfId="1549"/>
    <cellStyle name="Normal 2 2 2 2 2 12 2 2 2 57" xfId="1550"/>
    <cellStyle name="Normal 2 2 2 2 2 12 2 2 2 58" xfId="1551"/>
    <cellStyle name="Normal 2 2 2 2 2 12 2 2 2 59" xfId="1552"/>
    <cellStyle name="Normal 2 2 2 2 2 12 2 2 2 6" xfId="1553"/>
    <cellStyle name="Normal 2 2 2 2 2 12 2 2 2 60" xfId="1554"/>
    <cellStyle name="Normal 2 2 2 2 2 12 2 2 2 7" xfId="1555"/>
    <cellStyle name="Normal 2 2 2 2 2 12 2 2 2 8" xfId="1556"/>
    <cellStyle name="Normal 2 2 2 2 2 12 2 2 2 9" xfId="1557"/>
    <cellStyle name="Normal 2 2 2 2 2 12 2 2 20" xfId="1558"/>
    <cellStyle name="Normal 2 2 2 2 2 12 2 2 21" xfId="1559"/>
    <cellStyle name="Normal 2 2 2 2 2 12 2 2 22" xfId="1560"/>
    <cellStyle name="Normal 2 2 2 2 2 12 2 2 23" xfId="1561"/>
    <cellStyle name="Normal 2 2 2 2 2 12 2 2 24" xfId="1562"/>
    <cellStyle name="Normal 2 2 2 2 2 12 2 2 25" xfId="1563"/>
    <cellStyle name="Normal 2 2 2 2 2 12 2 2 26" xfId="1564"/>
    <cellStyle name="Normal 2 2 2 2 2 12 2 2 27" xfId="1565"/>
    <cellStyle name="Normal 2 2 2 2 2 12 2 2 28" xfId="1566"/>
    <cellStyle name="Normal 2 2 2 2 2 12 2 2 29" xfId="1567"/>
    <cellStyle name="Normal 2 2 2 2 2 12 2 2 3" xfId="1568"/>
    <cellStyle name="Normal 2 2 2 2 2 12 2 2 30" xfId="1569"/>
    <cellStyle name="Normal 2 2 2 2 2 12 2 2 31" xfId="1570"/>
    <cellStyle name="Normal 2 2 2 2 2 12 2 2 32" xfId="1571"/>
    <cellStyle name="Normal 2 2 2 2 2 12 2 2 33" xfId="1572"/>
    <cellStyle name="Normal 2 2 2 2 2 12 2 2 34" xfId="1573"/>
    <cellStyle name="Normal 2 2 2 2 2 12 2 2 35" xfId="1574"/>
    <cellStyle name="Normal 2 2 2 2 2 12 2 2 36" xfId="1575"/>
    <cellStyle name="Normal 2 2 2 2 2 12 2 2 37" xfId="1576"/>
    <cellStyle name="Normal 2 2 2 2 2 12 2 2 38" xfId="1577"/>
    <cellStyle name="Normal 2 2 2 2 2 12 2 2 39" xfId="1578"/>
    <cellStyle name="Normal 2 2 2 2 2 12 2 2 4" xfId="1579"/>
    <cellStyle name="Normal 2 2 2 2 2 12 2 2 40" xfId="1580"/>
    <cellStyle name="Normal 2 2 2 2 2 12 2 2 41" xfId="1581"/>
    <cellStyle name="Normal 2 2 2 2 2 12 2 2 42" xfId="1582"/>
    <cellStyle name="Normal 2 2 2 2 2 12 2 2 43" xfId="1583"/>
    <cellStyle name="Normal 2 2 2 2 2 12 2 2 44" xfId="1584"/>
    <cellStyle name="Normal 2 2 2 2 2 12 2 2 45" xfId="1585"/>
    <cellStyle name="Normal 2 2 2 2 2 12 2 2 46" xfId="1586"/>
    <cellStyle name="Normal 2 2 2 2 2 12 2 2 47" xfId="1587"/>
    <cellStyle name="Normal 2 2 2 2 2 12 2 2 48" xfId="1588"/>
    <cellStyle name="Normal 2 2 2 2 2 12 2 2 49" xfId="1589"/>
    <cellStyle name="Normal 2 2 2 2 2 12 2 2 5" xfId="1590"/>
    <cellStyle name="Normal 2 2 2 2 2 12 2 2 50" xfId="1591"/>
    <cellStyle name="Normal 2 2 2 2 2 12 2 2 51" xfId="1592"/>
    <cellStyle name="Normal 2 2 2 2 2 12 2 2 52" xfId="1593"/>
    <cellStyle name="Normal 2 2 2 2 2 12 2 2 53" xfId="1594"/>
    <cellStyle name="Normal 2 2 2 2 2 12 2 2 54" xfId="1595"/>
    <cellStyle name="Normal 2 2 2 2 2 12 2 2 55" xfId="1596"/>
    <cellStyle name="Normal 2 2 2 2 2 12 2 2 56" xfId="1597"/>
    <cellStyle name="Normal 2 2 2 2 2 12 2 2 57" xfId="1598"/>
    <cellStyle name="Normal 2 2 2 2 2 12 2 2 58" xfId="1599"/>
    <cellStyle name="Normal 2 2 2 2 2 12 2 2 59" xfId="1600"/>
    <cellStyle name="Normal 2 2 2 2 2 12 2 2 6" xfId="1601"/>
    <cellStyle name="Normal 2 2 2 2 2 12 2 2 60" xfId="1602"/>
    <cellStyle name="Normal 2 2 2 2 2 12 2 2 7" xfId="1603"/>
    <cellStyle name="Normal 2 2 2 2 2 12 2 2 8" xfId="1604"/>
    <cellStyle name="Normal 2 2 2 2 2 12 2 2 9" xfId="1605"/>
    <cellStyle name="Normal 2 2 2 2 2 12 2 20" xfId="1606"/>
    <cellStyle name="Normal 2 2 2 2 2 12 2 21" xfId="1607"/>
    <cellStyle name="Normal 2 2 2 2 2 12 2 22" xfId="1608"/>
    <cellStyle name="Normal 2 2 2 2 2 12 2 23" xfId="1609"/>
    <cellStyle name="Normal 2 2 2 2 2 12 2 24" xfId="1610"/>
    <cellStyle name="Normal 2 2 2 2 2 12 2 25" xfId="1611"/>
    <cellStyle name="Normal 2 2 2 2 2 12 2 26" xfId="1612"/>
    <cellStyle name="Normal 2 2 2 2 2 12 2 27" xfId="1613"/>
    <cellStyle name="Normal 2 2 2 2 2 12 2 28" xfId="1614"/>
    <cellStyle name="Normal 2 2 2 2 2 12 2 29" xfId="1615"/>
    <cellStyle name="Normal 2 2 2 2 2 12 2 3" xfId="1616"/>
    <cellStyle name="Normal 2 2 2 2 2 12 2 30" xfId="1617"/>
    <cellStyle name="Normal 2 2 2 2 2 12 2 31" xfId="1618"/>
    <cellStyle name="Normal 2 2 2 2 2 12 2 32" xfId="1619"/>
    <cellStyle name="Normal 2 2 2 2 2 12 2 33" xfId="1620"/>
    <cellStyle name="Normal 2 2 2 2 2 12 2 34" xfId="1621"/>
    <cellStyle name="Normal 2 2 2 2 2 12 2 35" xfId="1622"/>
    <cellStyle name="Normal 2 2 2 2 2 12 2 36" xfId="1623"/>
    <cellStyle name="Normal 2 2 2 2 2 12 2 37" xfId="1624"/>
    <cellStyle name="Normal 2 2 2 2 2 12 2 38" xfId="1625"/>
    <cellStyle name="Normal 2 2 2 2 2 12 2 39" xfId="1626"/>
    <cellStyle name="Normal 2 2 2 2 2 12 2 4" xfId="1627"/>
    <cellStyle name="Normal 2 2 2 2 2 12 2 40" xfId="1628"/>
    <cellStyle name="Normal 2 2 2 2 2 12 2 41" xfId="1629"/>
    <cellStyle name="Normal 2 2 2 2 2 12 2 42" xfId="1630"/>
    <cellStyle name="Normal 2 2 2 2 2 12 2 43" xfId="1631"/>
    <cellStyle name="Normal 2 2 2 2 2 12 2 44" xfId="1632"/>
    <cellStyle name="Normal 2 2 2 2 2 12 2 45" xfId="1633"/>
    <cellStyle name="Normal 2 2 2 2 2 12 2 46" xfId="1634"/>
    <cellStyle name="Normal 2 2 2 2 2 12 2 47" xfId="1635"/>
    <cellStyle name="Normal 2 2 2 2 2 12 2 48" xfId="1636"/>
    <cellStyle name="Normal 2 2 2 2 2 12 2 49" xfId="1637"/>
    <cellStyle name="Normal 2 2 2 2 2 12 2 5" xfId="1638"/>
    <cellStyle name="Normal 2 2 2 2 2 12 2 50" xfId="1639"/>
    <cellStyle name="Normal 2 2 2 2 2 12 2 51" xfId="1640"/>
    <cellStyle name="Normal 2 2 2 2 2 12 2 52" xfId="1641"/>
    <cellStyle name="Normal 2 2 2 2 2 12 2 53" xfId="1642"/>
    <cellStyle name="Normal 2 2 2 2 2 12 2 54" xfId="1643"/>
    <cellStyle name="Normal 2 2 2 2 2 12 2 55" xfId="1644"/>
    <cellStyle name="Normal 2 2 2 2 2 12 2 56" xfId="1645"/>
    <cellStyle name="Normal 2 2 2 2 2 12 2 57" xfId="1646"/>
    <cellStyle name="Normal 2 2 2 2 2 12 2 58" xfId="1647"/>
    <cellStyle name="Normal 2 2 2 2 2 12 2 59" xfId="1648"/>
    <cellStyle name="Normal 2 2 2 2 2 12 2 6" xfId="1649"/>
    <cellStyle name="Normal 2 2 2 2 2 12 2 60" xfId="1650"/>
    <cellStyle name="Normal 2 2 2 2 2 12 2 61" xfId="1651"/>
    <cellStyle name="Normal 2 2 2 2 2 12 2 7" xfId="1652"/>
    <cellStyle name="Normal 2 2 2 2 2 12 2 8" xfId="1653"/>
    <cellStyle name="Normal 2 2 2 2 2 12 2 9" xfId="1654"/>
    <cellStyle name="Normal 2 2 2 2 2 12 20" xfId="1655"/>
    <cellStyle name="Normal 2 2 2 2 2 12 21" xfId="1656"/>
    <cellStyle name="Normal 2 2 2 2 2 12 22" xfId="1657"/>
    <cellStyle name="Normal 2 2 2 2 2 12 23" xfId="1658"/>
    <cellStyle name="Normal 2 2 2 2 2 12 24" xfId="1659"/>
    <cellStyle name="Normal 2 2 2 2 2 12 25" xfId="1660"/>
    <cellStyle name="Normal 2 2 2 2 2 12 26" xfId="1661"/>
    <cellStyle name="Normal 2 2 2 2 2 12 27" xfId="1662"/>
    <cellStyle name="Normal 2 2 2 2 2 12 28" xfId="1663"/>
    <cellStyle name="Normal 2 2 2 2 2 12 29" xfId="1664"/>
    <cellStyle name="Normal 2 2 2 2 2 12 3" xfId="1665"/>
    <cellStyle name="Normal 2 2 2 2 2 12 3 10" xfId="1666"/>
    <cellStyle name="Normal 2 2 2 2 2 12 3 11" xfId="1667"/>
    <cellStyle name="Normal 2 2 2 2 2 12 3 12" xfId="1668"/>
    <cellStyle name="Normal 2 2 2 2 2 12 3 13" xfId="1669"/>
    <cellStyle name="Normal 2 2 2 2 2 12 3 14" xfId="1670"/>
    <cellStyle name="Normal 2 2 2 2 2 12 3 15" xfId="1671"/>
    <cellStyle name="Normal 2 2 2 2 2 12 3 16" xfId="1672"/>
    <cellStyle name="Normal 2 2 2 2 2 12 3 17" xfId="1673"/>
    <cellStyle name="Normal 2 2 2 2 2 12 3 18" xfId="1674"/>
    <cellStyle name="Normal 2 2 2 2 2 12 3 19" xfId="1675"/>
    <cellStyle name="Normal 2 2 2 2 2 12 3 2" xfId="1676"/>
    <cellStyle name="Normal 2 2 2 2 2 12 3 20" xfId="1677"/>
    <cellStyle name="Normal 2 2 2 2 2 12 3 21" xfId="1678"/>
    <cellStyle name="Normal 2 2 2 2 2 12 3 22" xfId="1679"/>
    <cellStyle name="Normal 2 2 2 2 2 12 3 23" xfId="1680"/>
    <cellStyle name="Normal 2 2 2 2 2 12 3 24" xfId="1681"/>
    <cellStyle name="Normal 2 2 2 2 2 12 3 25" xfId="1682"/>
    <cellStyle name="Normal 2 2 2 2 2 12 3 26" xfId="1683"/>
    <cellStyle name="Normal 2 2 2 2 2 12 3 27" xfId="1684"/>
    <cellStyle name="Normal 2 2 2 2 2 12 3 28" xfId="1685"/>
    <cellStyle name="Normal 2 2 2 2 2 12 3 29" xfId="1686"/>
    <cellStyle name="Normal 2 2 2 2 2 12 3 3" xfId="1687"/>
    <cellStyle name="Normal 2 2 2 2 2 12 3 30" xfId="1688"/>
    <cellStyle name="Normal 2 2 2 2 2 12 3 31" xfId="1689"/>
    <cellStyle name="Normal 2 2 2 2 2 12 3 32" xfId="1690"/>
    <cellStyle name="Normal 2 2 2 2 2 12 3 33" xfId="1691"/>
    <cellStyle name="Normal 2 2 2 2 2 12 3 34" xfId="1692"/>
    <cellStyle name="Normal 2 2 2 2 2 12 3 35" xfId="1693"/>
    <cellStyle name="Normal 2 2 2 2 2 12 3 36" xfId="1694"/>
    <cellStyle name="Normal 2 2 2 2 2 12 3 37" xfId="1695"/>
    <cellStyle name="Normal 2 2 2 2 2 12 3 38" xfId="1696"/>
    <cellStyle name="Normal 2 2 2 2 2 12 3 39" xfId="1697"/>
    <cellStyle name="Normal 2 2 2 2 2 12 3 4" xfId="1698"/>
    <cellStyle name="Normal 2 2 2 2 2 12 3 40" xfId="1699"/>
    <cellStyle name="Normal 2 2 2 2 2 12 3 41" xfId="1700"/>
    <cellStyle name="Normal 2 2 2 2 2 12 3 42" xfId="1701"/>
    <cellStyle name="Normal 2 2 2 2 2 12 3 43" xfId="1702"/>
    <cellStyle name="Normal 2 2 2 2 2 12 3 44" xfId="1703"/>
    <cellStyle name="Normal 2 2 2 2 2 12 3 45" xfId="1704"/>
    <cellStyle name="Normal 2 2 2 2 2 12 3 46" xfId="1705"/>
    <cellStyle name="Normal 2 2 2 2 2 12 3 47" xfId="1706"/>
    <cellStyle name="Normal 2 2 2 2 2 12 3 48" xfId="1707"/>
    <cellStyle name="Normal 2 2 2 2 2 12 3 49" xfId="1708"/>
    <cellStyle name="Normal 2 2 2 2 2 12 3 5" xfId="1709"/>
    <cellStyle name="Normal 2 2 2 2 2 12 3 50" xfId="1710"/>
    <cellStyle name="Normal 2 2 2 2 2 12 3 51" xfId="1711"/>
    <cellStyle name="Normal 2 2 2 2 2 12 3 52" xfId="1712"/>
    <cellStyle name="Normal 2 2 2 2 2 12 3 53" xfId="1713"/>
    <cellStyle name="Normal 2 2 2 2 2 12 3 54" xfId="1714"/>
    <cellStyle name="Normal 2 2 2 2 2 12 3 55" xfId="1715"/>
    <cellStyle name="Normal 2 2 2 2 2 12 3 56" xfId="1716"/>
    <cellStyle name="Normal 2 2 2 2 2 12 3 57" xfId="1717"/>
    <cellStyle name="Normal 2 2 2 2 2 12 3 58" xfId="1718"/>
    <cellStyle name="Normal 2 2 2 2 2 12 3 59" xfId="1719"/>
    <cellStyle name="Normal 2 2 2 2 2 12 3 6" xfId="1720"/>
    <cellStyle name="Normal 2 2 2 2 2 12 3 60" xfId="1721"/>
    <cellStyle name="Normal 2 2 2 2 2 12 3 7" xfId="1722"/>
    <cellStyle name="Normal 2 2 2 2 2 12 3 8" xfId="1723"/>
    <cellStyle name="Normal 2 2 2 2 2 12 3 9" xfId="1724"/>
    <cellStyle name="Normal 2 2 2 2 2 12 30" xfId="1725"/>
    <cellStyle name="Normal 2 2 2 2 2 12 31" xfId="1726"/>
    <cellStyle name="Normal 2 2 2 2 2 12 32" xfId="1727"/>
    <cellStyle name="Normal 2 2 2 2 2 12 33" xfId="1728"/>
    <cellStyle name="Normal 2 2 2 2 2 12 34" xfId="1729"/>
    <cellStyle name="Normal 2 2 2 2 2 12 35" xfId="1730"/>
    <cellStyle name="Normal 2 2 2 2 2 12 36" xfId="1731"/>
    <cellStyle name="Normal 2 2 2 2 2 12 37" xfId="1732"/>
    <cellStyle name="Normal 2 2 2 2 2 12 38" xfId="1733"/>
    <cellStyle name="Normal 2 2 2 2 2 12 39" xfId="1734"/>
    <cellStyle name="Normal 2 2 2 2 2 12 4" xfId="1735"/>
    <cellStyle name="Normal 2 2 2 2 2 12 40" xfId="1736"/>
    <cellStyle name="Normal 2 2 2 2 2 12 41" xfId="1737"/>
    <cellStyle name="Normal 2 2 2 2 2 12 42" xfId="1738"/>
    <cellStyle name="Normal 2 2 2 2 2 12 43" xfId="1739"/>
    <cellStyle name="Normal 2 2 2 2 2 12 44" xfId="1740"/>
    <cellStyle name="Normal 2 2 2 2 2 12 45" xfId="1741"/>
    <cellStyle name="Normal 2 2 2 2 2 12 46" xfId="1742"/>
    <cellStyle name="Normal 2 2 2 2 2 12 47" xfId="1743"/>
    <cellStyle name="Normal 2 2 2 2 2 12 48" xfId="1744"/>
    <cellStyle name="Normal 2 2 2 2 2 12 49" xfId="1745"/>
    <cellStyle name="Normal 2 2 2 2 2 12 5" xfId="1746"/>
    <cellStyle name="Normal 2 2 2 2 2 12 50" xfId="1747"/>
    <cellStyle name="Normal 2 2 2 2 2 12 51" xfId="1748"/>
    <cellStyle name="Normal 2 2 2 2 2 12 52" xfId="1749"/>
    <cellStyle name="Normal 2 2 2 2 2 12 53" xfId="1750"/>
    <cellStyle name="Normal 2 2 2 2 2 12 54" xfId="1751"/>
    <cellStyle name="Normal 2 2 2 2 2 12 55" xfId="1752"/>
    <cellStyle name="Normal 2 2 2 2 2 12 56" xfId="1753"/>
    <cellStyle name="Normal 2 2 2 2 2 12 57" xfId="1754"/>
    <cellStyle name="Normal 2 2 2 2 2 12 58" xfId="1755"/>
    <cellStyle name="Normal 2 2 2 2 2 12 59" xfId="1756"/>
    <cellStyle name="Normal 2 2 2 2 2 12 6" xfId="1757"/>
    <cellStyle name="Normal 2 2 2 2 2 12 60" xfId="1758"/>
    <cellStyle name="Normal 2 2 2 2 2 12 61" xfId="1759"/>
    <cellStyle name="Normal 2 2 2 2 2 12 7" xfId="1760"/>
    <cellStyle name="Normal 2 2 2 2 2 12 8" xfId="1761"/>
    <cellStyle name="Normal 2 2 2 2 2 12 9" xfId="1762"/>
    <cellStyle name="Normal 2 2 2 2 2 13" xfId="1763"/>
    <cellStyle name="Normal 2 2 2 2 2 14" xfId="1764"/>
    <cellStyle name="Normal 2 2 2 2 2 15" xfId="1765"/>
    <cellStyle name="Normal 2 2 2 2 2 16" xfId="1766"/>
    <cellStyle name="Normal 2 2 2 2 2 17" xfId="1767"/>
    <cellStyle name="Normal 2 2 2 2 2 18" xfId="1768"/>
    <cellStyle name="Normal 2 2 2 2 2 18 10" xfId="1769"/>
    <cellStyle name="Normal 2 2 2 2 2 18 11" xfId="1770"/>
    <cellStyle name="Normal 2 2 2 2 2 18 12" xfId="1771"/>
    <cellStyle name="Normal 2 2 2 2 2 18 13" xfId="1772"/>
    <cellStyle name="Normal 2 2 2 2 2 18 14" xfId="1773"/>
    <cellStyle name="Normal 2 2 2 2 2 18 15" xfId="1774"/>
    <cellStyle name="Normal 2 2 2 2 2 18 16" xfId="1775"/>
    <cellStyle name="Normal 2 2 2 2 2 18 17" xfId="1776"/>
    <cellStyle name="Normal 2 2 2 2 2 18 18" xfId="1777"/>
    <cellStyle name="Normal 2 2 2 2 2 18 19" xfId="1778"/>
    <cellStyle name="Normal 2 2 2 2 2 18 2" xfId="1779"/>
    <cellStyle name="Normal 2 2 2 2 2 18 2 10" xfId="1780"/>
    <cellStyle name="Normal 2 2 2 2 2 18 2 11" xfId="1781"/>
    <cellStyle name="Normal 2 2 2 2 2 18 2 12" xfId="1782"/>
    <cellStyle name="Normal 2 2 2 2 2 18 2 13" xfId="1783"/>
    <cellStyle name="Normal 2 2 2 2 2 18 2 14" xfId="1784"/>
    <cellStyle name="Normal 2 2 2 2 2 18 2 15" xfId="1785"/>
    <cellStyle name="Normal 2 2 2 2 2 18 2 16" xfId="1786"/>
    <cellStyle name="Normal 2 2 2 2 2 18 2 17" xfId="1787"/>
    <cellStyle name="Normal 2 2 2 2 2 18 2 18" xfId="1788"/>
    <cellStyle name="Normal 2 2 2 2 2 18 2 19" xfId="1789"/>
    <cellStyle name="Normal 2 2 2 2 2 18 2 2" xfId="1790"/>
    <cellStyle name="Normal 2 2 2 2 2 18 2 20" xfId="1791"/>
    <cellStyle name="Normal 2 2 2 2 2 18 2 21" xfId="1792"/>
    <cellStyle name="Normal 2 2 2 2 2 18 2 22" xfId="1793"/>
    <cellStyle name="Normal 2 2 2 2 2 18 2 23" xfId="1794"/>
    <cellStyle name="Normal 2 2 2 2 2 18 2 24" xfId="1795"/>
    <cellStyle name="Normal 2 2 2 2 2 18 2 25" xfId="1796"/>
    <cellStyle name="Normal 2 2 2 2 2 18 2 26" xfId="1797"/>
    <cellStyle name="Normal 2 2 2 2 2 18 2 27" xfId="1798"/>
    <cellStyle name="Normal 2 2 2 2 2 18 2 28" xfId="1799"/>
    <cellStyle name="Normal 2 2 2 2 2 18 2 29" xfId="1800"/>
    <cellStyle name="Normal 2 2 2 2 2 18 2 3" xfId="1801"/>
    <cellStyle name="Normal 2 2 2 2 2 18 2 30" xfId="1802"/>
    <cellStyle name="Normal 2 2 2 2 2 18 2 31" xfId="1803"/>
    <cellStyle name="Normal 2 2 2 2 2 18 2 32" xfId="1804"/>
    <cellStyle name="Normal 2 2 2 2 2 18 2 33" xfId="1805"/>
    <cellStyle name="Normal 2 2 2 2 2 18 2 34" xfId="1806"/>
    <cellStyle name="Normal 2 2 2 2 2 18 2 35" xfId="1807"/>
    <cellStyle name="Normal 2 2 2 2 2 18 2 36" xfId="1808"/>
    <cellStyle name="Normal 2 2 2 2 2 18 2 37" xfId="1809"/>
    <cellStyle name="Normal 2 2 2 2 2 18 2 38" xfId="1810"/>
    <cellStyle name="Normal 2 2 2 2 2 18 2 39" xfId="1811"/>
    <cellStyle name="Normal 2 2 2 2 2 18 2 4" xfId="1812"/>
    <cellStyle name="Normal 2 2 2 2 2 18 2 40" xfId="1813"/>
    <cellStyle name="Normal 2 2 2 2 2 18 2 41" xfId="1814"/>
    <cellStyle name="Normal 2 2 2 2 2 18 2 42" xfId="1815"/>
    <cellStyle name="Normal 2 2 2 2 2 18 2 43" xfId="1816"/>
    <cellStyle name="Normal 2 2 2 2 2 18 2 44" xfId="1817"/>
    <cellStyle name="Normal 2 2 2 2 2 18 2 45" xfId="1818"/>
    <cellStyle name="Normal 2 2 2 2 2 18 2 46" xfId="1819"/>
    <cellStyle name="Normal 2 2 2 2 2 18 2 47" xfId="1820"/>
    <cellStyle name="Normal 2 2 2 2 2 18 2 48" xfId="1821"/>
    <cellStyle name="Normal 2 2 2 2 2 18 2 49" xfId="1822"/>
    <cellStyle name="Normal 2 2 2 2 2 18 2 5" xfId="1823"/>
    <cellStyle name="Normal 2 2 2 2 2 18 2 50" xfId="1824"/>
    <cellStyle name="Normal 2 2 2 2 2 18 2 51" xfId="1825"/>
    <cellStyle name="Normal 2 2 2 2 2 18 2 52" xfId="1826"/>
    <cellStyle name="Normal 2 2 2 2 2 18 2 53" xfId="1827"/>
    <cellStyle name="Normal 2 2 2 2 2 18 2 54" xfId="1828"/>
    <cellStyle name="Normal 2 2 2 2 2 18 2 55" xfId="1829"/>
    <cellStyle name="Normal 2 2 2 2 2 18 2 56" xfId="1830"/>
    <cellStyle name="Normal 2 2 2 2 2 18 2 57" xfId="1831"/>
    <cellStyle name="Normal 2 2 2 2 2 18 2 58" xfId="1832"/>
    <cellStyle name="Normal 2 2 2 2 2 18 2 59" xfId="1833"/>
    <cellStyle name="Normal 2 2 2 2 2 18 2 6" xfId="1834"/>
    <cellStyle name="Normal 2 2 2 2 2 18 2 60" xfId="1835"/>
    <cellStyle name="Normal 2 2 2 2 2 18 2 7" xfId="1836"/>
    <cellStyle name="Normal 2 2 2 2 2 18 2 8" xfId="1837"/>
    <cellStyle name="Normal 2 2 2 2 2 18 2 9" xfId="1838"/>
    <cellStyle name="Normal 2 2 2 2 2 18 20" xfId="1839"/>
    <cellStyle name="Normal 2 2 2 2 2 18 21" xfId="1840"/>
    <cellStyle name="Normal 2 2 2 2 2 18 22" xfId="1841"/>
    <cellStyle name="Normal 2 2 2 2 2 18 23" xfId="1842"/>
    <cellStyle name="Normal 2 2 2 2 2 18 24" xfId="1843"/>
    <cellStyle name="Normal 2 2 2 2 2 18 25" xfId="1844"/>
    <cellStyle name="Normal 2 2 2 2 2 18 26" xfId="1845"/>
    <cellStyle name="Normal 2 2 2 2 2 18 27" xfId="1846"/>
    <cellStyle name="Normal 2 2 2 2 2 18 28" xfId="1847"/>
    <cellStyle name="Normal 2 2 2 2 2 18 29" xfId="1848"/>
    <cellStyle name="Normal 2 2 2 2 2 18 3" xfId="1849"/>
    <cellStyle name="Normal 2 2 2 2 2 18 30" xfId="1850"/>
    <cellStyle name="Normal 2 2 2 2 2 18 31" xfId="1851"/>
    <cellStyle name="Normal 2 2 2 2 2 18 32" xfId="1852"/>
    <cellStyle name="Normal 2 2 2 2 2 18 33" xfId="1853"/>
    <cellStyle name="Normal 2 2 2 2 2 18 34" xfId="1854"/>
    <cellStyle name="Normal 2 2 2 2 2 18 35" xfId="1855"/>
    <cellStyle name="Normal 2 2 2 2 2 18 36" xfId="1856"/>
    <cellStyle name="Normal 2 2 2 2 2 18 37" xfId="1857"/>
    <cellStyle name="Normal 2 2 2 2 2 18 38" xfId="1858"/>
    <cellStyle name="Normal 2 2 2 2 2 18 39" xfId="1859"/>
    <cellStyle name="Normal 2 2 2 2 2 18 4" xfId="1860"/>
    <cellStyle name="Normal 2 2 2 2 2 18 40" xfId="1861"/>
    <cellStyle name="Normal 2 2 2 2 2 18 41" xfId="1862"/>
    <cellStyle name="Normal 2 2 2 2 2 18 42" xfId="1863"/>
    <cellStyle name="Normal 2 2 2 2 2 18 43" xfId="1864"/>
    <cellStyle name="Normal 2 2 2 2 2 18 44" xfId="1865"/>
    <cellStyle name="Normal 2 2 2 2 2 18 45" xfId="1866"/>
    <cellStyle name="Normal 2 2 2 2 2 18 46" xfId="1867"/>
    <cellStyle name="Normal 2 2 2 2 2 18 47" xfId="1868"/>
    <cellStyle name="Normal 2 2 2 2 2 18 48" xfId="1869"/>
    <cellStyle name="Normal 2 2 2 2 2 18 49" xfId="1870"/>
    <cellStyle name="Normal 2 2 2 2 2 18 5" xfId="1871"/>
    <cellStyle name="Normal 2 2 2 2 2 18 50" xfId="1872"/>
    <cellStyle name="Normal 2 2 2 2 2 18 51" xfId="1873"/>
    <cellStyle name="Normal 2 2 2 2 2 18 52" xfId="1874"/>
    <cellStyle name="Normal 2 2 2 2 2 18 53" xfId="1875"/>
    <cellStyle name="Normal 2 2 2 2 2 18 54" xfId="1876"/>
    <cellStyle name="Normal 2 2 2 2 2 18 55" xfId="1877"/>
    <cellStyle name="Normal 2 2 2 2 2 18 56" xfId="1878"/>
    <cellStyle name="Normal 2 2 2 2 2 18 57" xfId="1879"/>
    <cellStyle name="Normal 2 2 2 2 2 18 58" xfId="1880"/>
    <cellStyle name="Normal 2 2 2 2 2 18 59" xfId="1881"/>
    <cellStyle name="Normal 2 2 2 2 2 18 6" xfId="1882"/>
    <cellStyle name="Normal 2 2 2 2 2 18 60" xfId="1883"/>
    <cellStyle name="Normal 2 2 2 2 2 18 7" xfId="1884"/>
    <cellStyle name="Normal 2 2 2 2 2 18 8" xfId="1885"/>
    <cellStyle name="Normal 2 2 2 2 2 18 9" xfId="1886"/>
    <cellStyle name="Normal 2 2 2 2 2 19" xfId="1887"/>
    <cellStyle name="Normal 2 2 2 2 2 2" xfId="1888"/>
    <cellStyle name="Normal 2 2 2 2 2 2 10" xfId="1889"/>
    <cellStyle name="Normal 2 2 2 2 2 2 11" xfId="1890"/>
    <cellStyle name="Normal 2 2 2 2 2 2 12" xfId="1891"/>
    <cellStyle name="Normal 2 2 2 2 2 2 13" xfId="1892"/>
    <cellStyle name="Normal 2 2 2 2 2 2 14" xfId="1893"/>
    <cellStyle name="Normal 2 2 2 2 2 2 15" xfId="1894"/>
    <cellStyle name="Normal 2 2 2 2 2 2 16" xfId="1895"/>
    <cellStyle name="Normal 2 2 2 2 2 2 17" xfId="1896"/>
    <cellStyle name="Normal 2 2 2 2 2 2 18" xfId="1897"/>
    <cellStyle name="Normal 2 2 2 2 2 2 19" xfId="1898"/>
    <cellStyle name="Normal 2 2 2 2 2 2 2" xfId="1899"/>
    <cellStyle name="Normal 2 2 2 2 2 2 2 10" xfId="1900"/>
    <cellStyle name="Normal 2 2 2 2 2 2 2 11" xfId="1901"/>
    <cellStyle name="Normal 2 2 2 2 2 2 2 12" xfId="1902"/>
    <cellStyle name="Normal 2 2 2 2 2 2 2 13" xfId="1903"/>
    <cellStyle name="Normal 2 2 2 2 2 2 2 14" xfId="1904"/>
    <cellStyle name="Normal 2 2 2 2 2 2 2 15" xfId="1905"/>
    <cellStyle name="Normal 2 2 2 2 2 2 2 16" xfId="1906"/>
    <cellStyle name="Normal 2 2 2 2 2 2 2 17" xfId="1907"/>
    <cellStyle name="Normal 2 2 2 2 2 2 2 18" xfId="1908"/>
    <cellStyle name="Normal 2 2 2 2 2 2 2 19" xfId="1909"/>
    <cellStyle name="Normal 2 2 2 2 2 2 2 2" xfId="1910"/>
    <cellStyle name="Normal 2 2 2 2 2 2 2 2 10" xfId="1911"/>
    <cellStyle name="Normal 2 2 2 2 2 2 2 2 11" xfId="1912"/>
    <cellStyle name="Normal 2 2 2 2 2 2 2 2 12" xfId="1913"/>
    <cellStyle name="Normal 2 2 2 2 2 2 2 2 13" xfId="1914"/>
    <cellStyle name="Normal 2 2 2 2 2 2 2 2 14" xfId="1915"/>
    <cellStyle name="Normal 2 2 2 2 2 2 2 2 15" xfId="1916"/>
    <cellStyle name="Normal 2 2 2 2 2 2 2 2 16" xfId="1917"/>
    <cellStyle name="Normal 2 2 2 2 2 2 2 2 17" xfId="1918"/>
    <cellStyle name="Normal 2 2 2 2 2 2 2 2 18" xfId="1919"/>
    <cellStyle name="Normal 2 2 2 2 2 2 2 2 19" xfId="1920"/>
    <cellStyle name="Normal 2 2 2 2 2 2 2 2 2" xfId="1921"/>
    <cellStyle name="Normal 2 2 2 2 2 2 2 2 2 10" xfId="1922"/>
    <cellStyle name="Normal 2 2 2 2 2 2 2 2 2 11" xfId="1923"/>
    <cellStyle name="Normal 2 2 2 2 2 2 2 2 2 12" xfId="1924"/>
    <cellStyle name="Normal 2 2 2 2 2 2 2 2 2 13" xfId="1925"/>
    <cellStyle name="Normal 2 2 2 2 2 2 2 2 2 14" xfId="1926"/>
    <cellStyle name="Normal 2 2 2 2 2 2 2 2 2 15" xfId="1927"/>
    <cellStyle name="Normal 2 2 2 2 2 2 2 2 2 16" xfId="1928"/>
    <cellStyle name="Normal 2 2 2 2 2 2 2 2 2 17" xfId="1929"/>
    <cellStyle name="Normal 2 2 2 2 2 2 2 2 2 18" xfId="1930"/>
    <cellStyle name="Normal 2 2 2 2 2 2 2 2 2 19" xfId="1931"/>
    <cellStyle name="Normal 2 2 2 2 2 2 2 2 2 2" xfId="1932"/>
    <cellStyle name="Normal 2 2 2 2 2 2 2 2 2 2 10" xfId="1933"/>
    <cellStyle name="Normal 2 2 2 2 2 2 2 2 2 2 11" xfId="1934"/>
    <cellStyle name="Normal 2 2 2 2 2 2 2 2 2 2 12" xfId="1935"/>
    <cellStyle name="Normal 2 2 2 2 2 2 2 2 2 2 13" xfId="1936"/>
    <cellStyle name="Normal 2 2 2 2 2 2 2 2 2 2 14" xfId="1937"/>
    <cellStyle name="Normal 2 2 2 2 2 2 2 2 2 2 15" xfId="1938"/>
    <cellStyle name="Normal 2 2 2 2 2 2 2 2 2 2 16" xfId="1939"/>
    <cellStyle name="Normal 2 2 2 2 2 2 2 2 2 2 17" xfId="1940"/>
    <cellStyle name="Normal 2 2 2 2 2 2 2 2 2 2 18" xfId="1941"/>
    <cellStyle name="Normal 2 2 2 2 2 2 2 2 2 2 19" xfId="1942"/>
    <cellStyle name="Normal 2 2 2 2 2 2 2 2 2 2 2" xfId="1943"/>
    <cellStyle name="Normal 2 2 2 2 2 2 2 2 2 2 2 10" xfId="1944"/>
    <cellStyle name="Normal 2 2 2 2 2 2 2 2 2 2 2 11" xfId="1945"/>
    <cellStyle name="Normal 2 2 2 2 2 2 2 2 2 2 2 12" xfId="1946"/>
    <cellStyle name="Normal 2 2 2 2 2 2 2 2 2 2 2 13" xfId="1947"/>
    <cellStyle name="Normal 2 2 2 2 2 2 2 2 2 2 2 14" xfId="1948"/>
    <cellStyle name="Normal 2 2 2 2 2 2 2 2 2 2 2 15" xfId="1949"/>
    <cellStyle name="Normal 2 2 2 2 2 2 2 2 2 2 2 16" xfId="1950"/>
    <cellStyle name="Normal 2 2 2 2 2 2 2 2 2 2 2 17" xfId="1951"/>
    <cellStyle name="Normal 2 2 2 2 2 2 2 2 2 2 2 18" xfId="1952"/>
    <cellStyle name="Normal 2 2 2 2 2 2 2 2 2 2 2 19" xfId="1953"/>
    <cellStyle name="Normal 2 2 2 2 2 2 2 2 2 2 2 2" xfId="1954"/>
    <cellStyle name="Normal 2 2 2 2 2 2 2 2 2 2 2 20" xfId="1955"/>
    <cellStyle name="Normal 2 2 2 2 2 2 2 2 2 2 2 21" xfId="1956"/>
    <cellStyle name="Normal 2 2 2 2 2 2 2 2 2 2 2 22" xfId="1957"/>
    <cellStyle name="Normal 2 2 2 2 2 2 2 2 2 2 2 23" xfId="1958"/>
    <cellStyle name="Normal 2 2 2 2 2 2 2 2 2 2 2 24" xfId="1959"/>
    <cellStyle name="Normal 2 2 2 2 2 2 2 2 2 2 2 25" xfId="1960"/>
    <cellStyle name="Normal 2 2 2 2 2 2 2 2 2 2 2 26" xfId="1961"/>
    <cellStyle name="Normal 2 2 2 2 2 2 2 2 2 2 2 27" xfId="1962"/>
    <cellStyle name="Normal 2 2 2 2 2 2 2 2 2 2 2 28" xfId="1963"/>
    <cellStyle name="Normal 2 2 2 2 2 2 2 2 2 2 2 29" xfId="1964"/>
    <cellStyle name="Normal 2 2 2 2 2 2 2 2 2 2 2 3" xfId="1965"/>
    <cellStyle name="Normal 2 2 2 2 2 2 2 2 2 2 2 30" xfId="1966"/>
    <cellStyle name="Normal 2 2 2 2 2 2 2 2 2 2 2 31" xfId="1967"/>
    <cellStyle name="Normal 2 2 2 2 2 2 2 2 2 2 2 32" xfId="1968"/>
    <cellStyle name="Normal 2 2 2 2 2 2 2 2 2 2 2 33" xfId="1969"/>
    <cellStyle name="Normal 2 2 2 2 2 2 2 2 2 2 2 34" xfId="1970"/>
    <cellStyle name="Normal 2 2 2 2 2 2 2 2 2 2 2 35" xfId="1971"/>
    <cellStyle name="Normal 2 2 2 2 2 2 2 2 2 2 2 36" xfId="1972"/>
    <cellStyle name="Normal 2 2 2 2 2 2 2 2 2 2 2 37" xfId="1973"/>
    <cellStyle name="Normal 2 2 2 2 2 2 2 2 2 2 2 38" xfId="1974"/>
    <cellStyle name="Normal 2 2 2 2 2 2 2 2 2 2 2 39" xfId="1975"/>
    <cellStyle name="Normal 2 2 2 2 2 2 2 2 2 2 2 4" xfId="1976"/>
    <cellStyle name="Normal 2 2 2 2 2 2 2 2 2 2 2 40" xfId="1977"/>
    <cellStyle name="Normal 2 2 2 2 2 2 2 2 2 2 2 41" xfId="1978"/>
    <cellStyle name="Normal 2 2 2 2 2 2 2 2 2 2 2 42" xfId="1979"/>
    <cellStyle name="Normal 2 2 2 2 2 2 2 2 2 2 2 43" xfId="1980"/>
    <cellStyle name="Normal 2 2 2 2 2 2 2 2 2 2 2 44" xfId="1981"/>
    <cellStyle name="Normal 2 2 2 2 2 2 2 2 2 2 2 45" xfId="1982"/>
    <cellStyle name="Normal 2 2 2 2 2 2 2 2 2 2 2 46" xfId="1983"/>
    <cellStyle name="Normal 2 2 2 2 2 2 2 2 2 2 2 47" xfId="1984"/>
    <cellStyle name="Normal 2 2 2 2 2 2 2 2 2 2 2 48" xfId="1985"/>
    <cellStyle name="Normal 2 2 2 2 2 2 2 2 2 2 2 49" xfId="1986"/>
    <cellStyle name="Normal 2 2 2 2 2 2 2 2 2 2 2 5" xfId="1987"/>
    <cellStyle name="Normal 2 2 2 2 2 2 2 2 2 2 2 50" xfId="1988"/>
    <cellStyle name="Normal 2 2 2 2 2 2 2 2 2 2 2 51" xfId="1989"/>
    <cellStyle name="Normal 2 2 2 2 2 2 2 2 2 2 2 52" xfId="1990"/>
    <cellStyle name="Normal 2 2 2 2 2 2 2 2 2 2 2 53" xfId="1991"/>
    <cellStyle name="Normal 2 2 2 2 2 2 2 2 2 2 2 54" xfId="1992"/>
    <cellStyle name="Normal 2 2 2 2 2 2 2 2 2 2 2 55" xfId="1993"/>
    <cellStyle name="Normal 2 2 2 2 2 2 2 2 2 2 2 56" xfId="1994"/>
    <cellStyle name="Normal 2 2 2 2 2 2 2 2 2 2 2 57" xfId="1995"/>
    <cellStyle name="Normal 2 2 2 2 2 2 2 2 2 2 2 58" xfId="1996"/>
    <cellStyle name="Normal 2 2 2 2 2 2 2 2 2 2 2 59" xfId="1997"/>
    <cellStyle name="Normal 2 2 2 2 2 2 2 2 2 2 2 6" xfId="1998"/>
    <cellStyle name="Normal 2 2 2 2 2 2 2 2 2 2 2 60" xfId="1999"/>
    <cellStyle name="Normal 2 2 2 2 2 2 2 2 2 2 2 7" xfId="2000"/>
    <cellStyle name="Normal 2 2 2 2 2 2 2 2 2 2 2 8" xfId="2001"/>
    <cellStyle name="Normal 2 2 2 2 2 2 2 2 2 2 2 9" xfId="2002"/>
    <cellStyle name="Normal 2 2 2 2 2 2 2 2 2 2 20" xfId="2003"/>
    <cellStyle name="Normal 2 2 2 2 2 2 2 2 2 2 21" xfId="2004"/>
    <cellStyle name="Normal 2 2 2 2 2 2 2 2 2 2 22" xfId="2005"/>
    <cellStyle name="Normal 2 2 2 2 2 2 2 2 2 2 23" xfId="2006"/>
    <cellStyle name="Normal 2 2 2 2 2 2 2 2 2 2 24" xfId="2007"/>
    <cellStyle name="Normal 2 2 2 2 2 2 2 2 2 2 25" xfId="2008"/>
    <cellStyle name="Normal 2 2 2 2 2 2 2 2 2 2 26" xfId="2009"/>
    <cellStyle name="Normal 2 2 2 2 2 2 2 2 2 2 27" xfId="2010"/>
    <cellStyle name="Normal 2 2 2 2 2 2 2 2 2 2 28" xfId="2011"/>
    <cellStyle name="Normal 2 2 2 2 2 2 2 2 2 2 29" xfId="2012"/>
    <cellStyle name="Normal 2 2 2 2 2 2 2 2 2 2 3" xfId="2013"/>
    <cellStyle name="Normal 2 2 2 2 2 2 2 2 2 2 30" xfId="2014"/>
    <cellStyle name="Normal 2 2 2 2 2 2 2 2 2 2 31" xfId="2015"/>
    <cellStyle name="Normal 2 2 2 2 2 2 2 2 2 2 32" xfId="2016"/>
    <cellStyle name="Normal 2 2 2 2 2 2 2 2 2 2 33" xfId="2017"/>
    <cellStyle name="Normal 2 2 2 2 2 2 2 2 2 2 34" xfId="2018"/>
    <cellStyle name="Normal 2 2 2 2 2 2 2 2 2 2 35" xfId="2019"/>
    <cellStyle name="Normal 2 2 2 2 2 2 2 2 2 2 36" xfId="2020"/>
    <cellStyle name="Normal 2 2 2 2 2 2 2 2 2 2 37" xfId="2021"/>
    <cellStyle name="Normal 2 2 2 2 2 2 2 2 2 2 38" xfId="2022"/>
    <cellStyle name="Normal 2 2 2 2 2 2 2 2 2 2 39" xfId="2023"/>
    <cellStyle name="Normal 2 2 2 2 2 2 2 2 2 2 4" xfId="2024"/>
    <cellStyle name="Normal 2 2 2 2 2 2 2 2 2 2 40" xfId="2025"/>
    <cellStyle name="Normal 2 2 2 2 2 2 2 2 2 2 41" xfId="2026"/>
    <cellStyle name="Normal 2 2 2 2 2 2 2 2 2 2 42" xfId="2027"/>
    <cellStyle name="Normal 2 2 2 2 2 2 2 2 2 2 43" xfId="2028"/>
    <cellStyle name="Normal 2 2 2 2 2 2 2 2 2 2 44" xfId="2029"/>
    <cellStyle name="Normal 2 2 2 2 2 2 2 2 2 2 45" xfId="2030"/>
    <cellStyle name="Normal 2 2 2 2 2 2 2 2 2 2 46" xfId="2031"/>
    <cellStyle name="Normal 2 2 2 2 2 2 2 2 2 2 47" xfId="2032"/>
    <cellStyle name="Normal 2 2 2 2 2 2 2 2 2 2 48" xfId="2033"/>
    <cellStyle name="Normal 2 2 2 2 2 2 2 2 2 2 49" xfId="2034"/>
    <cellStyle name="Normal 2 2 2 2 2 2 2 2 2 2 5" xfId="2035"/>
    <cellStyle name="Normal 2 2 2 2 2 2 2 2 2 2 50" xfId="2036"/>
    <cellStyle name="Normal 2 2 2 2 2 2 2 2 2 2 51" xfId="2037"/>
    <cellStyle name="Normal 2 2 2 2 2 2 2 2 2 2 52" xfId="2038"/>
    <cellStyle name="Normal 2 2 2 2 2 2 2 2 2 2 53" xfId="2039"/>
    <cellStyle name="Normal 2 2 2 2 2 2 2 2 2 2 54" xfId="2040"/>
    <cellStyle name="Normal 2 2 2 2 2 2 2 2 2 2 55" xfId="2041"/>
    <cellStyle name="Normal 2 2 2 2 2 2 2 2 2 2 56" xfId="2042"/>
    <cellStyle name="Normal 2 2 2 2 2 2 2 2 2 2 57" xfId="2043"/>
    <cellStyle name="Normal 2 2 2 2 2 2 2 2 2 2 58" xfId="2044"/>
    <cellStyle name="Normal 2 2 2 2 2 2 2 2 2 2 59" xfId="2045"/>
    <cellStyle name="Normal 2 2 2 2 2 2 2 2 2 2 6" xfId="2046"/>
    <cellStyle name="Normal 2 2 2 2 2 2 2 2 2 2 60" xfId="2047"/>
    <cellStyle name="Normal 2 2 2 2 2 2 2 2 2 2 7" xfId="2048"/>
    <cellStyle name="Normal 2 2 2 2 2 2 2 2 2 2 8" xfId="2049"/>
    <cellStyle name="Normal 2 2 2 2 2 2 2 2 2 2 9" xfId="2050"/>
    <cellStyle name="Normal 2 2 2 2 2 2 2 2 2 20" xfId="2051"/>
    <cellStyle name="Normal 2 2 2 2 2 2 2 2 2 21" xfId="2052"/>
    <cellStyle name="Normal 2 2 2 2 2 2 2 2 2 22" xfId="2053"/>
    <cellStyle name="Normal 2 2 2 2 2 2 2 2 2 23" xfId="2054"/>
    <cellStyle name="Normal 2 2 2 2 2 2 2 2 2 24" xfId="2055"/>
    <cellStyle name="Normal 2 2 2 2 2 2 2 2 2 25" xfId="2056"/>
    <cellStyle name="Normal 2 2 2 2 2 2 2 2 2 26" xfId="2057"/>
    <cellStyle name="Normal 2 2 2 2 2 2 2 2 2 27" xfId="2058"/>
    <cellStyle name="Normal 2 2 2 2 2 2 2 2 2 28" xfId="2059"/>
    <cellStyle name="Normal 2 2 2 2 2 2 2 2 2 29" xfId="2060"/>
    <cellStyle name="Normal 2 2 2 2 2 2 2 2 2 3" xfId="2061"/>
    <cellStyle name="Normal 2 2 2 2 2 2 2 2 2 30" xfId="2062"/>
    <cellStyle name="Normal 2 2 2 2 2 2 2 2 2 31" xfId="2063"/>
    <cellStyle name="Normal 2 2 2 2 2 2 2 2 2 32" xfId="2064"/>
    <cellStyle name="Normal 2 2 2 2 2 2 2 2 2 33" xfId="2065"/>
    <cellStyle name="Normal 2 2 2 2 2 2 2 2 2 34" xfId="2066"/>
    <cellStyle name="Normal 2 2 2 2 2 2 2 2 2 35" xfId="2067"/>
    <cellStyle name="Normal 2 2 2 2 2 2 2 2 2 36" xfId="2068"/>
    <cellStyle name="Normal 2 2 2 2 2 2 2 2 2 37" xfId="2069"/>
    <cellStyle name="Normal 2 2 2 2 2 2 2 2 2 38" xfId="2070"/>
    <cellStyle name="Normal 2 2 2 2 2 2 2 2 2 39" xfId="2071"/>
    <cellStyle name="Normal 2 2 2 2 2 2 2 2 2 4" xfId="2072"/>
    <cellStyle name="Normal 2 2 2 2 2 2 2 2 2 40" xfId="2073"/>
    <cellStyle name="Normal 2 2 2 2 2 2 2 2 2 41" xfId="2074"/>
    <cellStyle name="Normal 2 2 2 2 2 2 2 2 2 42" xfId="2075"/>
    <cellStyle name="Normal 2 2 2 2 2 2 2 2 2 43" xfId="2076"/>
    <cellStyle name="Normal 2 2 2 2 2 2 2 2 2 44" xfId="2077"/>
    <cellStyle name="Normal 2 2 2 2 2 2 2 2 2 45" xfId="2078"/>
    <cellStyle name="Normal 2 2 2 2 2 2 2 2 2 46" xfId="2079"/>
    <cellStyle name="Normal 2 2 2 2 2 2 2 2 2 47" xfId="2080"/>
    <cellStyle name="Normal 2 2 2 2 2 2 2 2 2 48" xfId="2081"/>
    <cellStyle name="Normal 2 2 2 2 2 2 2 2 2 49" xfId="2082"/>
    <cellStyle name="Normal 2 2 2 2 2 2 2 2 2 5" xfId="2083"/>
    <cellStyle name="Normal 2 2 2 2 2 2 2 2 2 50" xfId="2084"/>
    <cellStyle name="Normal 2 2 2 2 2 2 2 2 2 51" xfId="2085"/>
    <cellStyle name="Normal 2 2 2 2 2 2 2 2 2 52" xfId="2086"/>
    <cellStyle name="Normal 2 2 2 2 2 2 2 2 2 53" xfId="2087"/>
    <cellStyle name="Normal 2 2 2 2 2 2 2 2 2 54" xfId="2088"/>
    <cellStyle name="Normal 2 2 2 2 2 2 2 2 2 55" xfId="2089"/>
    <cellStyle name="Normal 2 2 2 2 2 2 2 2 2 56" xfId="2090"/>
    <cellStyle name="Normal 2 2 2 2 2 2 2 2 2 57" xfId="2091"/>
    <cellStyle name="Normal 2 2 2 2 2 2 2 2 2 58" xfId="2092"/>
    <cellStyle name="Normal 2 2 2 2 2 2 2 2 2 59" xfId="2093"/>
    <cellStyle name="Normal 2 2 2 2 2 2 2 2 2 6" xfId="2094"/>
    <cellStyle name="Normal 2 2 2 2 2 2 2 2 2 60" xfId="2095"/>
    <cellStyle name="Normal 2 2 2 2 2 2 2 2 2 61" xfId="2096"/>
    <cellStyle name="Normal 2 2 2 2 2 2 2 2 2 7" xfId="2097"/>
    <cellStyle name="Normal 2 2 2 2 2 2 2 2 2 8" xfId="2098"/>
    <cellStyle name="Normal 2 2 2 2 2 2 2 2 2 9" xfId="2099"/>
    <cellStyle name="Normal 2 2 2 2 2 2 2 2 20" xfId="2100"/>
    <cellStyle name="Normal 2 2 2 2 2 2 2 2 21" xfId="2101"/>
    <cellStyle name="Normal 2 2 2 2 2 2 2 2 22" xfId="2102"/>
    <cellStyle name="Normal 2 2 2 2 2 2 2 2 23" xfId="2103"/>
    <cellStyle name="Normal 2 2 2 2 2 2 2 2 24" xfId="2104"/>
    <cellStyle name="Normal 2 2 2 2 2 2 2 2 25" xfId="2105"/>
    <cellStyle name="Normal 2 2 2 2 2 2 2 2 26" xfId="2106"/>
    <cellStyle name="Normal 2 2 2 2 2 2 2 2 27" xfId="2107"/>
    <cellStyle name="Normal 2 2 2 2 2 2 2 2 28" xfId="2108"/>
    <cellStyle name="Normal 2 2 2 2 2 2 2 2 29" xfId="2109"/>
    <cellStyle name="Normal 2 2 2 2 2 2 2 2 3" xfId="2110"/>
    <cellStyle name="Normal 2 2 2 2 2 2 2 2 3 10" xfId="2111"/>
    <cellStyle name="Normal 2 2 2 2 2 2 2 2 3 11" xfId="2112"/>
    <cellStyle name="Normal 2 2 2 2 2 2 2 2 3 12" xfId="2113"/>
    <cellStyle name="Normal 2 2 2 2 2 2 2 2 3 13" xfId="2114"/>
    <cellStyle name="Normal 2 2 2 2 2 2 2 2 3 14" xfId="2115"/>
    <cellStyle name="Normal 2 2 2 2 2 2 2 2 3 15" xfId="2116"/>
    <cellStyle name="Normal 2 2 2 2 2 2 2 2 3 16" xfId="2117"/>
    <cellStyle name="Normal 2 2 2 2 2 2 2 2 3 17" xfId="2118"/>
    <cellStyle name="Normal 2 2 2 2 2 2 2 2 3 18" xfId="2119"/>
    <cellStyle name="Normal 2 2 2 2 2 2 2 2 3 19" xfId="2120"/>
    <cellStyle name="Normal 2 2 2 2 2 2 2 2 3 2" xfId="2121"/>
    <cellStyle name="Normal 2 2 2 2 2 2 2 2 3 20" xfId="2122"/>
    <cellStyle name="Normal 2 2 2 2 2 2 2 2 3 21" xfId="2123"/>
    <cellStyle name="Normal 2 2 2 2 2 2 2 2 3 22" xfId="2124"/>
    <cellStyle name="Normal 2 2 2 2 2 2 2 2 3 23" xfId="2125"/>
    <cellStyle name="Normal 2 2 2 2 2 2 2 2 3 24" xfId="2126"/>
    <cellStyle name="Normal 2 2 2 2 2 2 2 2 3 25" xfId="2127"/>
    <cellStyle name="Normal 2 2 2 2 2 2 2 2 3 26" xfId="2128"/>
    <cellStyle name="Normal 2 2 2 2 2 2 2 2 3 27" xfId="2129"/>
    <cellStyle name="Normal 2 2 2 2 2 2 2 2 3 28" xfId="2130"/>
    <cellStyle name="Normal 2 2 2 2 2 2 2 2 3 29" xfId="2131"/>
    <cellStyle name="Normal 2 2 2 2 2 2 2 2 3 3" xfId="2132"/>
    <cellStyle name="Normal 2 2 2 2 2 2 2 2 3 30" xfId="2133"/>
    <cellStyle name="Normal 2 2 2 2 2 2 2 2 3 31" xfId="2134"/>
    <cellStyle name="Normal 2 2 2 2 2 2 2 2 3 32" xfId="2135"/>
    <cellStyle name="Normal 2 2 2 2 2 2 2 2 3 33" xfId="2136"/>
    <cellStyle name="Normal 2 2 2 2 2 2 2 2 3 34" xfId="2137"/>
    <cellStyle name="Normal 2 2 2 2 2 2 2 2 3 35" xfId="2138"/>
    <cellStyle name="Normal 2 2 2 2 2 2 2 2 3 36" xfId="2139"/>
    <cellStyle name="Normal 2 2 2 2 2 2 2 2 3 37" xfId="2140"/>
    <cellStyle name="Normal 2 2 2 2 2 2 2 2 3 38" xfId="2141"/>
    <cellStyle name="Normal 2 2 2 2 2 2 2 2 3 39" xfId="2142"/>
    <cellStyle name="Normal 2 2 2 2 2 2 2 2 3 4" xfId="2143"/>
    <cellStyle name="Normal 2 2 2 2 2 2 2 2 3 40" xfId="2144"/>
    <cellStyle name="Normal 2 2 2 2 2 2 2 2 3 41" xfId="2145"/>
    <cellStyle name="Normal 2 2 2 2 2 2 2 2 3 42" xfId="2146"/>
    <cellStyle name="Normal 2 2 2 2 2 2 2 2 3 43" xfId="2147"/>
    <cellStyle name="Normal 2 2 2 2 2 2 2 2 3 44" xfId="2148"/>
    <cellStyle name="Normal 2 2 2 2 2 2 2 2 3 45" xfId="2149"/>
    <cellStyle name="Normal 2 2 2 2 2 2 2 2 3 46" xfId="2150"/>
    <cellStyle name="Normal 2 2 2 2 2 2 2 2 3 47" xfId="2151"/>
    <cellStyle name="Normal 2 2 2 2 2 2 2 2 3 48" xfId="2152"/>
    <cellStyle name="Normal 2 2 2 2 2 2 2 2 3 49" xfId="2153"/>
    <cellStyle name="Normal 2 2 2 2 2 2 2 2 3 5" xfId="2154"/>
    <cellStyle name="Normal 2 2 2 2 2 2 2 2 3 50" xfId="2155"/>
    <cellStyle name="Normal 2 2 2 2 2 2 2 2 3 51" xfId="2156"/>
    <cellStyle name="Normal 2 2 2 2 2 2 2 2 3 52" xfId="2157"/>
    <cellStyle name="Normal 2 2 2 2 2 2 2 2 3 53" xfId="2158"/>
    <cellStyle name="Normal 2 2 2 2 2 2 2 2 3 54" xfId="2159"/>
    <cellStyle name="Normal 2 2 2 2 2 2 2 2 3 55" xfId="2160"/>
    <cellStyle name="Normal 2 2 2 2 2 2 2 2 3 56" xfId="2161"/>
    <cellStyle name="Normal 2 2 2 2 2 2 2 2 3 57" xfId="2162"/>
    <cellStyle name="Normal 2 2 2 2 2 2 2 2 3 58" xfId="2163"/>
    <cellStyle name="Normal 2 2 2 2 2 2 2 2 3 59" xfId="2164"/>
    <cellStyle name="Normal 2 2 2 2 2 2 2 2 3 6" xfId="2165"/>
    <cellStyle name="Normal 2 2 2 2 2 2 2 2 3 60" xfId="2166"/>
    <cellStyle name="Normal 2 2 2 2 2 2 2 2 3 7" xfId="2167"/>
    <cellStyle name="Normal 2 2 2 2 2 2 2 2 3 8" xfId="2168"/>
    <cellStyle name="Normal 2 2 2 2 2 2 2 2 3 9" xfId="2169"/>
    <cellStyle name="Normal 2 2 2 2 2 2 2 2 30" xfId="2170"/>
    <cellStyle name="Normal 2 2 2 2 2 2 2 2 31" xfId="2171"/>
    <cellStyle name="Normal 2 2 2 2 2 2 2 2 32" xfId="2172"/>
    <cellStyle name="Normal 2 2 2 2 2 2 2 2 33" xfId="2173"/>
    <cellStyle name="Normal 2 2 2 2 2 2 2 2 34" xfId="2174"/>
    <cellStyle name="Normal 2 2 2 2 2 2 2 2 35" xfId="2175"/>
    <cellStyle name="Normal 2 2 2 2 2 2 2 2 36" xfId="2176"/>
    <cellStyle name="Normal 2 2 2 2 2 2 2 2 37" xfId="2177"/>
    <cellStyle name="Normal 2 2 2 2 2 2 2 2 38" xfId="2178"/>
    <cellStyle name="Normal 2 2 2 2 2 2 2 2 39" xfId="2179"/>
    <cellStyle name="Normal 2 2 2 2 2 2 2 2 4" xfId="2180"/>
    <cellStyle name="Normal 2 2 2 2 2 2 2 2 40" xfId="2181"/>
    <cellStyle name="Normal 2 2 2 2 2 2 2 2 41" xfId="2182"/>
    <cellStyle name="Normal 2 2 2 2 2 2 2 2 42" xfId="2183"/>
    <cellStyle name="Normal 2 2 2 2 2 2 2 2 43" xfId="2184"/>
    <cellStyle name="Normal 2 2 2 2 2 2 2 2 44" xfId="2185"/>
    <cellStyle name="Normal 2 2 2 2 2 2 2 2 45" xfId="2186"/>
    <cellStyle name="Normal 2 2 2 2 2 2 2 2 46" xfId="2187"/>
    <cellStyle name="Normal 2 2 2 2 2 2 2 2 47" xfId="2188"/>
    <cellStyle name="Normal 2 2 2 2 2 2 2 2 48" xfId="2189"/>
    <cellStyle name="Normal 2 2 2 2 2 2 2 2 49" xfId="2190"/>
    <cellStyle name="Normal 2 2 2 2 2 2 2 2 5" xfId="2191"/>
    <cellStyle name="Normal 2 2 2 2 2 2 2 2 50" xfId="2192"/>
    <cellStyle name="Normal 2 2 2 2 2 2 2 2 51" xfId="2193"/>
    <cellStyle name="Normal 2 2 2 2 2 2 2 2 52" xfId="2194"/>
    <cellStyle name="Normal 2 2 2 2 2 2 2 2 53" xfId="2195"/>
    <cellStyle name="Normal 2 2 2 2 2 2 2 2 54" xfId="2196"/>
    <cellStyle name="Normal 2 2 2 2 2 2 2 2 55" xfId="2197"/>
    <cellStyle name="Normal 2 2 2 2 2 2 2 2 56" xfId="2198"/>
    <cellStyle name="Normal 2 2 2 2 2 2 2 2 57" xfId="2199"/>
    <cellStyle name="Normal 2 2 2 2 2 2 2 2 58" xfId="2200"/>
    <cellStyle name="Normal 2 2 2 2 2 2 2 2 59" xfId="2201"/>
    <cellStyle name="Normal 2 2 2 2 2 2 2 2 6" xfId="2202"/>
    <cellStyle name="Normal 2 2 2 2 2 2 2 2 60" xfId="2203"/>
    <cellStyle name="Normal 2 2 2 2 2 2 2 2 61" xfId="2204"/>
    <cellStyle name="Normal 2 2 2 2 2 2 2 2 7" xfId="2205"/>
    <cellStyle name="Normal 2 2 2 2 2 2 2 2 8" xfId="2206"/>
    <cellStyle name="Normal 2 2 2 2 2 2 2 2 9" xfId="2207"/>
    <cellStyle name="Normal 2 2 2 2 2 2 2 20" xfId="2208"/>
    <cellStyle name="Normal 2 2 2 2 2 2 2 21" xfId="2209"/>
    <cellStyle name="Normal 2 2 2 2 2 2 2 22" xfId="2210"/>
    <cellStyle name="Normal 2 2 2 2 2 2 2 23" xfId="2211"/>
    <cellStyle name="Normal 2 2 2 2 2 2 2 24" xfId="2212"/>
    <cellStyle name="Normal 2 2 2 2 2 2 2 25" xfId="2213"/>
    <cellStyle name="Normal 2 2 2 2 2 2 2 26" xfId="2214"/>
    <cellStyle name="Normal 2 2 2 2 2 2 2 27" xfId="2215"/>
    <cellStyle name="Normal 2 2 2 2 2 2 2 28" xfId="2216"/>
    <cellStyle name="Normal 2 2 2 2 2 2 2 29" xfId="2217"/>
    <cellStyle name="Normal 2 2 2 2 2 2 2 3" xfId="2218"/>
    <cellStyle name="Normal 2 2 2 2 2 2 2 30" xfId="2219"/>
    <cellStyle name="Normal 2 2 2 2 2 2 2 31" xfId="2220"/>
    <cellStyle name="Normal 2 2 2 2 2 2 2 32" xfId="2221"/>
    <cellStyle name="Normal 2 2 2 2 2 2 2 33" xfId="2222"/>
    <cellStyle name="Normal 2 2 2 2 2 2 2 34" xfId="2223"/>
    <cellStyle name="Normal 2 2 2 2 2 2 2 35" xfId="2224"/>
    <cellStyle name="Normal 2 2 2 2 2 2 2 36" xfId="2225"/>
    <cellStyle name="Normal 2 2 2 2 2 2 2 37" xfId="2226"/>
    <cellStyle name="Normal 2 2 2 2 2 2 2 38" xfId="2227"/>
    <cellStyle name="Normal 2 2 2 2 2 2 2 39" xfId="2228"/>
    <cellStyle name="Normal 2 2 2 2 2 2 2 4" xfId="2229"/>
    <cellStyle name="Normal 2 2 2 2 2 2 2 40" xfId="2230"/>
    <cellStyle name="Normal 2 2 2 2 2 2 2 41" xfId="2231"/>
    <cellStyle name="Normal 2 2 2 2 2 2 2 42" xfId="2232"/>
    <cellStyle name="Normal 2 2 2 2 2 2 2 43" xfId="2233"/>
    <cellStyle name="Normal 2 2 2 2 2 2 2 44" xfId="2234"/>
    <cellStyle name="Normal 2 2 2 2 2 2 2 45" xfId="2235"/>
    <cellStyle name="Normal 2 2 2 2 2 2 2 46" xfId="2236"/>
    <cellStyle name="Normal 2 2 2 2 2 2 2 47" xfId="2237"/>
    <cellStyle name="Normal 2 2 2 2 2 2 2 48" xfId="2238"/>
    <cellStyle name="Normal 2 2 2 2 2 2 2 49" xfId="2239"/>
    <cellStyle name="Normal 2 2 2 2 2 2 2 5" xfId="2240"/>
    <cellStyle name="Normal 2 2 2 2 2 2 2 50" xfId="2241"/>
    <cellStyle name="Normal 2 2 2 2 2 2 2 51" xfId="2242"/>
    <cellStyle name="Normal 2 2 2 2 2 2 2 52" xfId="2243"/>
    <cellStyle name="Normal 2 2 2 2 2 2 2 53" xfId="2244"/>
    <cellStyle name="Normal 2 2 2 2 2 2 2 54" xfId="2245"/>
    <cellStyle name="Normal 2 2 2 2 2 2 2 55" xfId="2246"/>
    <cellStyle name="Normal 2 2 2 2 2 2 2 56" xfId="2247"/>
    <cellStyle name="Normal 2 2 2 2 2 2 2 57" xfId="2248"/>
    <cellStyle name="Normal 2 2 2 2 2 2 2 58" xfId="2249"/>
    <cellStyle name="Normal 2 2 2 2 2 2 2 59" xfId="2250"/>
    <cellStyle name="Normal 2 2 2 2 2 2 2 6" xfId="2251"/>
    <cellStyle name="Normal 2 2 2 2 2 2 2 60" xfId="2252"/>
    <cellStyle name="Normal 2 2 2 2 2 2 2 61" xfId="2253"/>
    <cellStyle name="Normal 2 2 2 2 2 2 2 62" xfId="2254"/>
    <cellStyle name="Normal 2 2 2 2 2 2 2 63" xfId="2255"/>
    <cellStyle name="Normal 2 2 2 2 2 2 2 64" xfId="2256"/>
    <cellStyle name="Normal 2 2 2 2 2 2 2 65" xfId="2257"/>
    <cellStyle name="Normal 2 2 2 2 2 2 2 66" xfId="2258"/>
    <cellStyle name="Normal 2 2 2 2 2 2 2 67" xfId="2259"/>
    <cellStyle name="Normal 2 2 2 2 2 2 2 7" xfId="2260"/>
    <cellStyle name="Normal 2 2 2 2 2 2 2 8" xfId="2261"/>
    <cellStyle name="Normal 2 2 2 2 2 2 2 8 10" xfId="2262"/>
    <cellStyle name="Normal 2 2 2 2 2 2 2 8 11" xfId="2263"/>
    <cellStyle name="Normal 2 2 2 2 2 2 2 8 12" xfId="2264"/>
    <cellStyle name="Normal 2 2 2 2 2 2 2 8 13" xfId="2265"/>
    <cellStyle name="Normal 2 2 2 2 2 2 2 8 14" xfId="2266"/>
    <cellStyle name="Normal 2 2 2 2 2 2 2 8 15" xfId="2267"/>
    <cellStyle name="Normal 2 2 2 2 2 2 2 8 16" xfId="2268"/>
    <cellStyle name="Normal 2 2 2 2 2 2 2 8 17" xfId="2269"/>
    <cellStyle name="Normal 2 2 2 2 2 2 2 8 18" xfId="2270"/>
    <cellStyle name="Normal 2 2 2 2 2 2 2 8 19" xfId="2271"/>
    <cellStyle name="Normal 2 2 2 2 2 2 2 8 2" xfId="2272"/>
    <cellStyle name="Normal 2 2 2 2 2 2 2 8 2 10" xfId="2273"/>
    <cellStyle name="Normal 2 2 2 2 2 2 2 8 2 11" xfId="2274"/>
    <cellStyle name="Normal 2 2 2 2 2 2 2 8 2 12" xfId="2275"/>
    <cellStyle name="Normal 2 2 2 2 2 2 2 8 2 13" xfId="2276"/>
    <cellStyle name="Normal 2 2 2 2 2 2 2 8 2 14" xfId="2277"/>
    <cellStyle name="Normal 2 2 2 2 2 2 2 8 2 15" xfId="2278"/>
    <cellStyle name="Normal 2 2 2 2 2 2 2 8 2 16" xfId="2279"/>
    <cellStyle name="Normal 2 2 2 2 2 2 2 8 2 17" xfId="2280"/>
    <cellStyle name="Normal 2 2 2 2 2 2 2 8 2 18" xfId="2281"/>
    <cellStyle name="Normal 2 2 2 2 2 2 2 8 2 19" xfId="2282"/>
    <cellStyle name="Normal 2 2 2 2 2 2 2 8 2 2" xfId="2283"/>
    <cellStyle name="Normal 2 2 2 2 2 2 2 8 2 20" xfId="2284"/>
    <cellStyle name="Normal 2 2 2 2 2 2 2 8 2 21" xfId="2285"/>
    <cellStyle name="Normal 2 2 2 2 2 2 2 8 2 22" xfId="2286"/>
    <cellStyle name="Normal 2 2 2 2 2 2 2 8 2 23" xfId="2287"/>
    <cellStyle name="Normal 2 2 2 2 2 2 2 8 2 24" xfId="2288"/>
    <cellStyle name="Normal 2 2 2 2 2 2 2 8 2 25" xfId="2289"/>
    <cellStyle name="Normal 2 2 2 2 2 2 2 8 2 26" xfId="2290"/>
    <cellStyle name="Normal 2 2 2 2 2 2 2 8 2 27" xfId="2291"/>
    <cellStyle name="Normal 2 2 2 2 2 2 2 8 2 28" xfId="2292"/>
    <cellStyle name="Normal 2 2 2 2 2 2 2 8 2 29" xfId="2293"/>
    <cellStyle name="Normal 2 2 2 2 2 2 2 8 2 3" xfId="2294"/>
    <cellStyle name="Normal 2 2 2 2 2 2 2 8 2 30" xfId="2295"/>
    <cellStyle name="Normal 2 2 2 2 2 2 2 8 2 31" xfId="2296"/>
    <cellStyle name="Normal 2 2 2 2 2 2 2 8 2 32" xfId="2297"/>
    <cellStyle name="Normal 2 2 2 2 2 2 2 8 2 33" xfId="2298"/>
    <cellStyle name="Normal 2 2 2 2 2 2 2 8 2 34" xfId="2299"/>
    <cellStyle name="Normal 2 2 2 2 2 2 2 8 2 35" xfId="2300"/>
    <cellStyle name="Normal 2 2 2 2 2 2 2 8 2 36" xfId="2301"/>
    <cellStyle name="Normal 2 2 2 2 2 2 2 8 2 37" xfId="2302"/>
    <cellStyle name="Normal 2 2 2 2 2 2 2 8 2 38" xfId="2303"/>
    <cellStyle name="Normal 2 2 2 2 2 2 2 8 2 39" xfId="2304"/>
    <cellStyle name="Normal 2 2 2 2 2 2 2 8 2 4" xfId="2305"/>
    <cellStyle name="Normal 2 2 2 2 2 2 2 8 2 40" xfId="2306"/>
    <cellStyle name="Normal 2 2 2 2 2 2 2 8 2 41" xfId="2307"/>
    <cellStyle name="Normal 2 2 2 2 2 2 2 8 2 42" xfId="2308"/>
    <cellStyle name="Normal 2 2 2 2 2 2 2 8 2 43" xfId="2309"/>
    <cellStyle name="Normal 2 2 2 2 2 2 2 8 2 44" xfId="2310"/>
    <cellStyle name="Normal 2 2 2 2 2 2 2 8 2 45" xfId="2311"/>
    <cellStyle name="Normal 2 2 2 2 2 2 2 8 2 46" xfId="2312"/>
    <cellStyle name="Normal 2 2 2 2 2 2 2 8 2 47" xfId="2313"/>
    <cellStyle name="Normal 2 2 2 2 2 2 2 8 2 48" xfId="2314"/>
    <cellStyle name="Normal 2 2 2 2 2 2 2 8 2 49" xfId="2315"/>
    <cellStyle name="Normal 2 2 2 2 2 2 2 8 2 5" xfId="2316"/>
    <cellStyle name="Normal 2 2 2 2 2 2 2 8 2 50" xfId="2317"/>
    <cellStyle name="Normal 2 2 2 2 2 2 2 8 2 51" xfId="2318"/>
    <cellStyle name="Normal 2 2 2 2 2 2 2 8 2 52" xfId="2319"/>
    <cellStyle name="Normal 2 2 2 2 2 2 2 8 2 53" xfId="2320"/>
    <cellStyle name="Normal 2 2 2 2 2 2 2 8 2 54" xfId="2321"/>
    <cellStyle name="Normal 2 2 2 2 2 2 2 8 2 55" xfId="2322"/>
    <cellStyle name="Normal 2 2 2 2 2 2 2 8 2 56" xfId="2323"/>
    <cellStyle name="Normal 2 2 2 2 2 2 2 8 2 57" xfId="2324"/>
    <cellStyle name="Normal 2 2 2 2 2 2 2 8 2 58" xfId="2325"/>
    <cellStyle name="Normal 2 2 2 2 2 2 2 8 2 59" xfId="2326"/>
    <cellStyle name="Normal 2 2 2 2 2 2 2 8 2 6" xfId="2327"/>
    <cellStyle name="Normal 2 2 2 2 2 2 2 8 2 60" xfId="2328"/>
    <cellStyle name="Normal 2 2 2 2 2 2 2 8 2 7" xfId="2329"/>
    <cellStyle name="Normal 2 2 2 2 2 2 2 8 2 8" xfId="2330"/>
    <cellStyle name="Normal 2 2 2 2 2 2 2 8 2 9" xfId="2331"/>
    <cellStyle name="Normal 2 2 2 2 2 2 2 8 20" xfId="2332"/>
    <cellStyle name="Normal 2 2 2 2 2 2 2 8 21" xfId="2333"/>
    <cellStyle name="Normal 2 2 2 2 2 2 2 8 22" xfId="2334"/>
    <cellStyle name="Normal 2 2 2 2 2 2 2 8 23" xfId="2335"/>
    <cellStyle name="Normal 2 2 2 2 2 2 2 8 24" xfId="2336"/>
    <cellStyle name="Normal 2 2 2 2 2 2 2 8 25" xfId="2337"/>
    <cellStyle name="Normal 2 2 2 2 2 2 2 8 26" xfId="2338"/>
    <cellStyle name="Normal 2 2 2 2 2 2 2 8 27" xfId="2339"/>
    <cellStyle name="Normal 2 2 2 2 2 2 2 8 28" xfId="2340"/>
    <cellStyle name="Normal 2 2 2 2 2 2 2 8 29" xfId="2341"/>
    <cellStyle name="Normal 2 2 2 2 2 2 2 8 3" xfId="2342"/>
    <cellStyle name="Normal 2 2 2 2 2 2 2 8 30" xfId="2343"/>
    <cellStyle name="Normal 2 2 2 2 2 2 2 8 31" xfId="2344"/>
    <cellStyle name="Normal 2 2 2 2 2 2 2 8 32" xfId="2345"/>
    <cellStyle name="Normal 2 2 2 2 2 2 2 8 33" xfId="2346"/>
    <cellStyle name="Normal 2 2 2 2 2 2 2 8 34" xfId="2347"/>
    <cellStyle name="Normal 2 2 2 2 2 2 2 8 35" xfId="2348"/>
    <cellStyle name="Normal 2 2 2 2 2 2 2 8 36" xfId="2349"/>
    <cellStyle name="Normal 2 2 2 2 2 2 2 8 37" xfId="2350"/>
    <cellStyle name="Normal 2 2 2 2 2 2 2 8 38" xfId="2351"/>
    <cellStyle name="Normal 2 2 2 2 2 2 2 8 39" xfId="2352"/>
    <cellStyle name="Normal 2 2 2 2 2 2 2 8 4" xfId="2353"/>
    <cellStyle name="Normal 2 2 2 2 2 2 2 8 40" xfId="2354"/>
    <cellStyle name="Normal 2 2 2 2 2 2 2 8 41" xfId="2355"/>
    <cellStyle name="Normal 2 2 2 2 2 2 2 8 42" xfId="2356"/>
    <cellStyle name="Normal 2 2 2 2 2 2 2 8 43" xfId="2357"/>
    <cellStyle name="Normal 2 2 2 2 2 2 2 8 44" xfId="2358"/>
    <cellStyle name="Normal 2 2 2 2 2 2 2 8 45" xfId="2359"/>
    <cellStyle name="Normal 2 2 2 2 2 2 2 8 46" xfId="2360"/>
    <cellStyle name="Normal 2 2 2 2 2 2 2 8 47" xfId="2361"/>
    <cellStyle name="Normal 2 2 2 2 2 2 2 8 48" xfId="2362"/>
    <cellStyle name="Normal 2 2 2 2 2 2 2 8 49" xfId="2363"/>
    <cellStyle name="Normal 2 2 2 2 2 2 2 8 5" xfId="2364"/>
    <cellStyle name="Normal 2 2 2 2 2 2 2 8 50" xfId="2365"/>
    <cellStyle name="Normal 2 2 2 2 2 2 2 8 51" xfId="2366"/>
    <cellStyle name="Normal 2 2 2 2 2 2 2 8 52" xfId="2367"/>
    <cellStyle name="Normal 2 2 2 2 2 2 2 8 53" xfId="2368"/>
    <cellStyle name="Normal 2 2 2 2 2 2 2 8 54" xfId="2369"/>
    <cellStyle name="Normal 2 2 2 2 2 2 2 8 55" xfId="2370"/>
    <cellStyle name="Normal 2 2 2 2 2 2 2 8 56" xfId="2371"/>
    <cellStyle name="Normal 2 2 2 2 2 2 2 8 57" xfId="2372"/>
    <cellStyle name="Normal 2 2 2 2 2 2 2 8 58" xfId="2373"/>
    <cellStyle name="Normal 2 2 2 2 2 2 2 8 59" xfId="2374"/>
    <cellStyle name="Normal 2 2 2 2 2 2 2 8 6" xfId="2375"/>
    <cellStyle name="Normal 2 2 2 2 2 2 2 8 60" xfId="2376"/>
    <cellStyle name="Normal 2 2 2 2 2 2 2 8 7" xfId="2377"/>
    <cellStyle name="Normal 2 2 2 2 2 2 2 8 8" xfId="2378"/>
    <cellStyle name="Normal 2 2 2 2 2 2 2 8 9" xfId="2379"/>
    <cellStyle name="Normal 2 2 2 2 2 2 2 9" xfId="2380"/>
    <cellStyle name="Normal 2 2 2 2 2 2 20" xfId="2381"/>
    <cellStyle name="Normal 2 2 2 2 2 2 21" xfId="2382"/>
    <cellStyle name="Normal 2 2 2 2 2 2 22" xfId="2383"/>
    <cellStyle name="Normal 2 2 2 2 2 2 23" xfId="2384"/>
    <cellStyle name="Normal 2 2 2 2 2 2 24" xfId="2385"/>
    <cellStyle name="Normal 2 2 2 2 2 2 25" xfId="2386"/>
    <cellStyle name="Normal 2 2 2 2 2 2 26" xfId="2387"/>
    <cellStyle name="Normal 2 2 2 2 2 2 27" xfId="2388"/>
    <cellStyle name="Normal 2 2 2 2 2 2 28" xfId="2389"/>
    <cellStyle name="Normal 2 2 2 2 2 2 29" xfId="2390"/>
    <cellStyle name="Normal 2 2 2 2 2 2 3" xfId="2391"/>
    <cellStyle name="Normal 2 2 2 2 2 2 3 10" xfId="2392"/>
    <cellStyle name="Normal 2 2 2 2 2 2 3 11" xfId="2393"/>
    <cellStyle name="Normal 2 2 2 2 2 2 3 12" xfId="2394"/>
    <cellStyle name="Normal 2 2 2 2 2 2 3 13" xfId="2395"/>
    <cellStyle name="Normal 2 2 2 2 2 2 3 14" xfId="2396"/>
    <cellStyle name="Normal 2 2 2 2 2 2 3 15" xfId="2397"/>
    <cellStyle name="Normal 2 2 2 2 2 2 3 16" xfId="2398"/>
    <cellStyle name="Normal 2 2 2 2 2 2 3 17" xfId="2399"/>
    <cellStyle name="Normal 2 2 2 2 2 2 3 18" xfId="2400"/>
    <cellStyle name="Normal 2 2 2 2 2 2 3 19" xfId="2401"/>
    <cellStyle name="Normal 2 2 2 2 2 2 3 2" xfId="2402"/>
    <cellStyle name="Normal 2 2 2 2 2 2 3 2 10" xfId="2403"/>
    <cellStyle name="Normal 2 2 2 2 2 2 3 2 11" xfId="2404"/>
    <cellStyle name="Normal 2 2 2 2 2 2 3 2 12" xfId="2405"/>
    <cellStyle name="Normal 2 2 2 2 2 2 3 2 13" xfId="2406"/>
    <cellStyle name="Normal 2 2 2 2 2 2 3 2 14" xfId="2407"/>
    <cellStyle name="Normal 2 2 2 2 2 2 3 2 15" xfId="2408"/>
    <cellStyle name="Normal 2 2 2 2 2 2 3 2 16" xfId="2409"/>
    <cellStyle name="Normal 2 2 2 2 2 2 3 2 17" xfId="2410"/>
    <cellStyle name="Normal 2 2 2 2 2 2 3 2 18" xfId="2411"/>
    <cellStyle name="Normal 2 2 2 2 2 2 3 2 19" xfId="2412"/>
    <cellStyle name="Normal 2 2 2 2 2 2 3 2 2" xfId="2413"/>
    <cellStyle name="Normal 2 2 2 2 2 2 3 2 2 10" xfId="2414"/>
    <cellStyle name="Normal 2 2 2 2 2 2 3 2 2 11" xfId="2415"/>
    <cellStyle name="Normal 2 2 2 2 2 2 3 2 2 12" xfId="2416"/>
    <cellStyle name="Normal 2 2 2 2 2 2 3 2 2 13" xfId="2417"/>
    <cellStyle name="Normal 2 2 2 2 2 2 3 2 2 14" xfId="2418"/>
    <cellStyle name="Normal 2 2 2 2 2 2 3 2 2 15" xfId="2419"/>
    <cellStyle name="Normal 2 2 2 2 2 2 3 2 2 16" xfId="2420"/>
    <cellStyle name="Normal 2 2 2 2 2 2 3 2 2 17" xfId="2421"/>
    <cellStyle name="Normal 2 2 2 2 2 2 3 2 2 18" xfId="2422"/>
    <cellStyle name="Normal 2 2 2 2 2 2 3 2 2 19" xfId="2423"/>
    <cellStyle name="Normal 2 2 2 2 2 2 3 2 2 2" xfId="2424"/>
    <cellStyle name="Normal 2 2 2 2 2 2 3 2 2 2 10" xfId="2425"/>
    <cellStyle name="Normal 2 2 2 2 2 2 3 2 2 2 11" xfId="2426"/>
    <cellStyle name="Normal 2 2 2 2 2 2 3 2 2 2 12" xfId="2427"/>
    <cellStyle name="Normal 2 2 2 2 2 2 3 2 2 2 13" xfId="2428"/>
    <cellStyle name="Normal 2 2 2 2 2 2 3 2 2 2 14" xfId="2429"/>
    <cellStyle name="Normal 2 2 2 2 2 2 3 2 2 2 15" xfId="2430"/>
    <cellStyle name="Normal 2 2 2 2 2 2 3 2 2 2 16" xfId="2431"/>
    <cellStyle name="Normal 2 2 2 2 2 2 3 2 2 2 17" xfId="2432"/>
    <cellStyle name="Normal 2 2 2 2 2 2 3 2 2 2 18" xfId="2433"/>
    <cellStyle name="Normal 2 2 2 2 2 2 3 2 2 2 19" xfId="2434"/>
    <cellStyle name="Normal 2 2 2 2 2 2 3 2 2 2 2" xfId="2435"/>
    <cellStyle name="Normal 2 2 2 2 2 2 3 2 2 2 20" xfId="2436"/>
    <cellStyle name="Normal 2 2 2 2 2 2 3 2 2 2 21" xfId="2437"/>
    <cellStyle name="Normal 2 2 2 2 2 2 3 2 2 2 22" xfId="2438"/>
    <cellStyle name="Normal 2 2 2 2 2 2 3 2 2 2 23" xfId="2439"/>
    <cellStyle name="Normal 2 2 2 2 2 2 3 2 2 2 24" xfId="2440"/>
    <cellStyle name="Normal 2 2 2 2 2 2 3 2 2 2 25" xfId="2441"/>
    <cellStyle name="Normal 2 2 2 2 2 2 3 2 2 2 26" xfId="2442"/>
    <cellStyle name="Normal 2 2 2 2 2 2 3 2 2 2 27" xfId="2443"/>
    <cellStyle name="Normal 2 2 2 2 2 2 3 2 2 2 28" xfId="2444"/>
    <cellStyle name="Normal 2 2 2 2 2 2 3 2 2 2 29" xfId="2445"/>
    <cellStyle name="Normal 2 2 2 2 2 2 3 2 2 2 3" xfId="2446"/>
    <cellStyle name="Normal 2 2 2 2 2 2 3 2 2 2 30" xfId="2447"/>
    <cellStyle name="Normal 2 2 2 2 2 2 3 2 2 2 31" xfId="2448"/>
    <cellStyle name="Normal 2 2 2 2 2 2 3 2 2 2 32" xfId="2449"/>
    <cellStyle name="Normal 2 2 2 2 2 2 3 2 2 2 33" xfId="2450"/>
    <cellStyle name="Normal 2 2 2 2 2 2 3 2 2 2 34" xfId="2451"/>
    <cellStyle name="Normal 2 2 2 2 2 2 3 2 2 2 35" xfId="2452"/>
    <cellStyle name="Normal 2 2 2 2 2 2 3 2 2 2 36" xfId="2453"/>
    <cellStyle name="Normal 2 2 2 2 2 2 3 2 2 2 37" xfId="2454"/>
    <cellStyle name="Normal 2 2 2 2 2 2 3 2 2 2 38" xfId="2455"/>
    <cellStyle name="Normal 2 2 2 2 2 2 3 2 2 2 39" xfId="2456"/>
    <cellStyle name="Normal 2 2 2 2 2 2 3 2 2 2 4" xfId="2457"/>
    <cellStyle name="Normal 2 2 2 2 2 2 3 2 2 2 40" xfId="2458"/>
    <cellStyle name="Normal 2 2 2 2 2 2 3 2 2 2 41" xfId="2459"/>
    <cellStyle name="Normal 2 2 2 2 2 2 3 2 2 2 42" xfId="2460"/>
    <cellStyle name="Normal 2 2 2 2 2 2 3 2 2 2 43" xfId="2461"/>
    <cellStyle name="Normal 2 2 2 2 2 2 3 2 2 2 44" xfId="2462"/>
    <cellStyle name="Normal 2 2 2 2 2 2 3 2 2 2 45" xfId="2463"/>
    <cellStyle name="Normal 2 2 2 2 2 2 3 2 2 2 46" xfId="2464"/>
    <cellStyle name="Normal 2 2 2 2 2 2 3 2 2 2 47" xfId="2465"/>
    <cellStyle name="Normal 2 2 2 2 2 2 3 2 2 2 48" xfId="2466"/>
    <cellStyle name="Normal 2 2 2 2 2 2 3 2 2 2 49" xfId="2467"/>
    <cellStyle name="Normal 2 2 2 2 2 2 3 2 2 2 5" xfId="2468"/>
    <cellStyle name="Normal 2 2 2 2 2 2 3 2 2 2 50" xfId="2469"/>
    <cellStyle name="Normal 2 2 2 2 2 2 3 2 2 2 51" xfId="2470"/>
    <cellStyle name="Normal 2 2 2 2 2 2 3 2 2 2 52" xfId="2471"/>
    <cellStyle name="Normal 2 2 2 2 2 2 3 2 2 2 53" xfId="2472"/>
    <cellStyle name="Normal 2 2 2 2 2 2 3 2 2 2 54" xfId="2473"/>
    <cellStyle name="Normal 2 2 2 2 2 2 3 2 2 2 55" xfId="2474"/>
    <cellStyle name="Normal 2 2 2 2 2 2 3 2 2 2 56" xfId="2475"/>
    <cellStyle name="Normal 2 2 2 2 2 2 3 2 2 2 57" xfId="2476"/>
    <cellStyle name="Normal 2 2 2 2 2 2 3 2 2 2 58" xfId="2477"/>
    <cellStyle name="Normal 2 2 2 2 2 2 3 2 2 2 59" xfId="2478"/>
    <cellStyle name="Normal 2 2 2 2 2 2 3 2 2 2 6" xfId="2479"/>
    <cellStyle name="Normal 2 2 2 2 2 2 3 2 2 2 60" xfId="2480"/>
    <cellStyle name="Normal 2 2 2 2 2 2 3 2 2 2 7" xfId="2481"/>
    <cellStyle name="Normal 2 2 2 2 2 2 3 2 2 2 8" xfId="2482"/>
    <cellStyle name="Normal 2 2 2 2 2 2 3 2 2 2 9" xfId="2483"/>
    <cellStyle name="Normal 2 2 2 2 2 2 3 2 2 20" xfId="2484"/>
    <cellStyle name="Normal 2 2 2 2 2 2 3 2 2 21" xfId="2485"/>
    <cellStyle name="Normal 2 2 2 2 2 2 3 2 2 22" xfId="2486"/>
    <cellStyle name="Normal 2 2 2 2 2 2 3 2 2 23" xfId="2487"/>
    <cellStyle name="Normal 2 2 2 2 2 2 3 2 2 24" xfId="2488"/>
    <cellStyle name="Normal 2 2 2 2 2 2 3 2 2 25" xfId="2489"/>
    <cellStyle name="Normal 2 2 2 2 2 2 3 2 2 26" xfId="2490"/>
    <cellStyle name="Normal 2 2 2 2 2 2 3 2 2 27" xfId="2491"/>
    <cellStyle name="Normal 2 2 2 2 2 2 3 2 2 28" xfId="2492"/>
    <cellStyle name="Normal 2 2 2 2 2 2 3 2 2 29" xfId="2493"/>
    <cellStyle name="Normal 2 2 2 2 2 2 3 2 2 3" xfId="2494"/>
    <cellStyle name="Normal 2 2 2 2 2 2 3 2 2 30" xfId="2495"/>
    <cellStyle name="Normal 2 2 2 2 2 2 3 2 2 31" xfId="2496"/>
    <cellStyle name="Normal 2 2 2 2 2 2 3 2 2 32" xfId="2497"/>
    <cellStyle name="Normal 2 2 2 2 2 2 3 2 2 33" xfId="2498"/>
    <cellStyle name="Normal 2 2 2 2 2 2 3 2 2 34" xfId="2499"/>
    <cellStyle name="Normal 2 2 2 2 2 2 3 2 2 35" xfId="2500"/>
    <cellStyle name="Normal 2 2 2 2 2 2 3 2 2 36" xfId="2501"/>
    <cellStyle name="Normal 2 2 2 2 2 2 3 2 2 37" xfId="2502"/>
    <cellStyle name="Normal 2 2 2 2 2 2 3 2 2 38" xfId="2503"/>
    <cellStyle name="Normal 2 2 2 2 2 2 3 2 2 39" xfId="2504"/>
    <cellStyle name="Normal 2 2 2 2 2 2 3 2 2 4" xfId="2505"/>
    <cellStyle name="Normal 2 2 2 2 2 2 3 2 2 40" xfId="2506"/>
    <cellStyle name="Normal 2 2 2 2 2 2 3 2 2 41" xfId="2507"/>
    <cellStyle name="Normal 2 2 2 2 2 2 3 2 2 42" xfId="2508"/>
    <cellStyle name="Normal 2 2 2 2 2 2 3 2 2 43" xfId="2509"/>
    <cellStyle name="Normal 2 2 2 2 2 2 3 2 2 44" xfId="2510"/>
    <cellStyle name="Normal 2 2 2 2 2 2 3 2 2 45" xfId="2511"/>
    <cellStyle name="Normal 2 2 2 2 2 2 3 2 2 46" xfId="2512"/>
    <cellStyle name="Normal 2 2 2 2 2 2 3 2 2 47" xfId="2513"/>
    <cellStyle name="Normal 2 2 2 2 2 2 3 2 2 48" xfId="2514"/>
    <cellStyle name="Normal 2 2 2 2 2 2 3 2 2 49" xfId="2515"/>
    <cellStyle name="Normal 2 2 2 2 2 2 3 2 2 5" xfId="2516"/>
    <cellStyle name="Normal 2 2 2 2 2 2 3 2 2 50" xfId="2517"/>
    <cellStyle name="Normal 2 2 2 2 2 2 3 2 2 51" xfId="2518"/>
    <cellStyle name="Normal 2 2 2 2 2 2 3 2 2 52" xfId="2519"/>
    <cellStyle name="Normal 2 2 2 2 2 2 3 2 2 53" xfId="2520"/>
    <cellStyle name="Normal 2 2 2 2 2 2 3 2 2 54" xfId="2521"/>
    <cellStyle name="Normal 2 2 2 2 2 2 3 2 2 55" xfId="2522"/>
    <cellStyle name="Normal 2 2 2 2 2 2 3 2 2 56" xfId="2523"/>
    <cellStyle name="Normal 2 2 2 2 2 2 3 2 2 57" xfId="2524"/>
    <cellStyle name="Normal 2 2 2 2 2 2 3 2 2 58" xfId="2525"/>
    <cellStyle name="Normal 2 2 2 2 2 2 3 2 2 59" xfId="2526"/>
    <cellStyle name="Normal 2 2 2 2 2 2 3 2 2 6" xfId="2527"/>
    <cellStyle name="Normal 2 2 2 2 2 2 3 2 2 60" xfId="2528"/>
    <cellStyle name="Normal 2 2 2 2 2 2 3 2 2 7" xfId="2529"/>
    <cellStyle name="Normal 2 2 2 2 2 2 3 2 2 8" xfId="2530"/>
    <cellStyle name="Normal 2 2 2 2 2 2 3 2 2 9" xfId="2531"/>
    <cellStyle name="Normal 2 2 2 2 2 2 3 2 20" xfId="2532"/>
    <cellStyle name="Normal 2 2 2 2 2 2 3 2 21" xfId="2533"/>
    <cellStyle name="Normal 2 2 2 2 2 2 3 2 22" xfId="2534"/>
    <cellStyle name="Normal 2 2 2 2 2 2 3 2 23" xfId="2535"/>
    <cellStyle name="Normal 2 2 2 2 2 2 3 2 24" xfId="2536"/>
    <cellStyle name="Normal 2 2 2 2 2 2 3 2 25" xfId="2537"/>
    <cellStyle name="Normal 2 2 2 2 2 2 3 2 26" xfId="2538"/>
    <cellStyle name="Normal 2 2 2 2 2 2 3 2 27" xfId="2539"/>
    <cellStyle name="Normal 2 2 2 2 2 2 3 2 28" xfId="2540"/>
    <cellStyle name="Normal 2 2 2 2 2 2 3 2 29" xfId="2541"/>
    <cellStyle name="Normal 2 2 2 2 2 2 3 2 3" xfId="2542"/>
    <cellStyle name="Normal 2 2 2 2 2 2 3 2 30" xfId="2543"/>
    <cellStyle name="Normal 2 2 2 2 2 2 3 2 31" xfId="2544"/>
    <cellStyle name="Normal 2 2 2 2 2 2 3 2 32" xfId="2545"/>
    <cellStyle name="Normal 2 2 2 2 2 2 3 2 33" xfId="2546"/>
    <cellStyle name="Normal 2 2 2 2 2 2 3 2 34" xfId="2547"/>
    <cellStyle name="Normal 2 2 2 2 2 2 3 2 35" xfId="2548"/>
    <cellStyle name="Normal 2 2 2 2 2 2 3 2 36" xfId="2549"/>
    <cellStyle name="Normal 2 2 2 2 2 2 3 2 37" xfId="2550"/>
    <cellStyle name="Normal 2 2 2 2 2 2 3 2 38" xfId="2551"/>
    <cellStyle name="Normal 2 2 2 2 2 2 3 2 39" xfId="2552"/>
    <cellStyle name="Normal 2 2 2 2 2 2 3 2 4" xfId="2553"/>
    <cellStyle name="Normal 2 2 2 2 2 2 3 2 40" xfId="2554"/>
    <cellStyle name="Normal 2 2 2 2 2 2 3 2 41" xfId="2555"/>
    <cellStyle name="Normal 2 2 2 2 2 2 3 2 42" xfId="2556"/>
    <cellStyle name="Normal 2 2 2 2 2 2 3 2 43" xfId="2557"/>
    <cellStyle name="Normal 2 2 2 2 2 2 3 2 44" xfId="2558"/>
    <cellStyle name="Normal 2 2 2 2 2 2 3 2 45" xfId="2559"/>
    <cellStyle name="Normal 2 2 2 2 2 2 3 2 46" xfId="2560"/>
    <cellStyle name="Normal 2 2 2 2 2 2 3 2 47" xfId="2561"/>
    <cellStyle name="Normal 2 2 2 2 2 2 3 2 48" xfId="2562"/>
    <cellStyle name="Normal 2 2 2 2 2 2 3 2 49" xfId="2563"/>
    <cellStyle name="Normal 2 2 2 2 2 2 3 2 5" xfId="2564"/>
    <cellStyle name="Normal 2 2 2 2 2 2 3 2 50" xfId="2565"/>
    <cellStyle name="Normal 2 2 2 2 2 2 3 2 51" xfId="2566"/>
    <cellStyle name="Normal 2 2 2 2 2 2 3 2 52" xfId="2567"/>
    <cellStyle name="Normal 2 2 2 2 2 2 3 2 53" xfId="2568"/>
    <cellStyle name="Normal 2 2 2 2 2 2 3 2 54" xfId="2569"/>
    <cellStyle name="Normal 2 2 2 2 2 2 3 2 55" xfId="2570"/>
    <cellStyle name="Normal 2 2 2 2 2 2 3 2 56" xfId="2571"/>
    <cellStyle name="Normal 2 2 2 2 2 2 3 2 57" xfId="2572"/>
    <cellStyle name="Normal 2 2 2 2 2 2 3 2 58" xfId="2573"/>
    <cellStyle name="Normal 2 2 2 2 2 2 3 2 59" xfId="2574"/>
    <cellStyle name="Normal 2 2 2 2 2 2 3 2 6" xfId="2575"/>
    <cellStyle name="Normal 2 2 2 2 2 2 3 2 60" xfId="2576"/>
    <cellStyle name="Normal 2 2 2 2 2 2 3 2 61" xfId="2577"/>
    <cellStyle name="Normal 2 2 2 2 2 2 3 2 7" xfId="2578"/>
    <cellStyle name="Normal 2 2 2 2 2 2 3 2 8" xfId="2579"/>
    <cellStyle name="Normal 2 2 2 2 2 2 3 2 9" xfId="2580"/>
    <cellStyle name="Normal 2 2 2 2 2 2 3 20" xfId="2581"/>
    <cellStyle name="Normal 2 2 2 2 2 2 3 21" xfId="2582"/>
    <cellStyle name="Normal 2 2 2 2 2 2 3 22" xfId="2583"/>
    <cellStyle name="Normal 2 2 2 2 2 2 3 23" xfId="2584"/>
    <cellStyle name="Normal 2 2 2 2 2 2 3 24" xfId="2585"/>
    <cellStyle name="Normal 2 2 2 2 2 2 3 25" xfId="2586"/>
    <cellStyle name="Normal 2 2 2 2 2 2 3 26" xfId="2587"/>
    <cellStyle name="Normal 2 2 2 2 2 2 3 27" xfId="2588"/>
    <cellStyle name="Normal 2 2 2 2 2 2 3 28" xfId="2589"/>
    <cellStyle name="Normal 2 2 2 2 2 2 3 29" xfId="2590"/>
    <cellStyle name="Normal 2 2 2 2 2 2 3 3" xfId="2591"/>
    <cellStyle name="Normal 2 2 2 2 2 2 3 3 10" xfId="2592"/>
    <cellStyle name="Normal 2 2 2 2 2 2 3 3 11" xfId="2593"/>
    <cellStyle name="Normal 2 2 2 2 2 2 3 3 12" xfId="2594"/>
    <cellStyle name="Normal 2 2 2 2 2 2 3 3 13" xfId="2595"/>
    <cellStyle name="Normal 2 2 2 2 2 2 3 3 14" xfId="2596"/>
    <cellStyle name="Normal 2 2 2 2 2 2 3 3 15" xfId="2597"/>
    <cellStyle name="Normal 2 2 2 2 2 2 3 3 16" xfId="2598"/>
    <cellStyle name="Normal 2 2 2 2 2 2 3 3 17" xfId="2599"/>
    <cellStyle name="Normal 2 2 2 2 2 2 3 3 18" xfId="2600"/>
    <cellStyle name="Normal 2 2 2 2 2 2 3 3 19" xfId="2601"/>
    <cellStyle name="Normal 2 2 2 2 2 2 3 3 2" xfId="2602"/>
    <cellStyle name="Normal 2 2 2 2 2 2 3 3 20" xfId="2603"/>
    <cellStyle name="Normal 2 2 2 2 2 2 3 3 21" xfId="2604"/>
    <cellStyle name="Normal 2 2 2 2 2 2 3 3 22" xfId="2605"/>
    <cellStyle name="Normal 2 2 2 2 2 2 3 3 23" xfId="2606"/>
    <cellStyle name="Normal 2 2 2 2 2 2 3 3 24" xfId="2607"/>
    <cellStyle name="Normal 2 2 2 2 2 2 3 3 25" xfId="2608"/>
    <cellStyle name="Normal 2 2 2 2 2 2 3 3 26" xfId="2609"/>
    <cellStyle name="Normal 2 2 2 2 2 2 3 3 27" xfId="2610"/>
    <cellStyle name="Normal 2 2 2 2 2 2 3 3 28" xfId="2611"/>
    <cellStyle name="Normal 2 2 2 2 2 2 3 3 29" xfId="2612"/>
    <cellStyle name="Normal 2 2 2 2 2 2 3 3 3" xfId="2613"/>
    <cellStyle name="Normal 2 2 2 2 2 2 3 3 30" xfId="2614"/>
    <cellStyle name="Normal 2 2 2 2 2 2 3 3 31" xfId="2615"/>
    <cellStyle name="Normal 2 2 2 2 2 2 3 3 32" xfId="2616"/>
    <cellStyle name="Normal 2 2 2 2 2 2 3 3 33" xfId="2617"/>
    <cellStyle name="Normal 2 2 2 2 2 2 3 3 34" xfId="2618"/>
    <cellStyle name="Normal 2 2 2 2 2 2 3 3 35" xfId="2619"/>
    <cellStyle name="Normal 2 2 2 2 2 2 3 3 36" xfId="2620"/>
    <cellStyle name="Normal 2 2 2 2 2 2 3 3 37" xfId="2621"/>
    <cellStyle name="Normal 2 2 2 2 2 2 3 3 38" xfId="2622"/>
    <cellStyle name="Normal 2 2 2 2 2 2 3 3 39" xfId="2623"/>
    <cellStyle name="Normal 2 2 2 2 2 2 3 3 4" xfId="2624"/>
    <cellStyle name="Normal 2 2 2 2 2 2 3 3 40" xfId="2625"/>
    <cellStyle name="Normal 2 2 2 2 2 2 3 3 41" xfId="2626"/>
    <cellStyle name="Normal 2 2 2 2 2 2 3 3 42" xfId="2627"/>
    <cellStyle name="Normal 2 2 2 2 2 2 3 3 43" xfId="2628"/>
    <cellStyle name="Normal 2 2 2 2 2 2 3 3 44" xfId="2629"/>
    <cellStyle name="Normal 2 2 2 2 2 2 3 3 45" xfId="2630"/>
    <cellStyle name="Normal 2 2 2 2 2 2 3 3 46" xfId="2631"/>
    <cellStyle name="Normal 2 2 2 2 2 2 3 3 47" xfId="2632"/>
    <cellStyle name="Normal 2 2 2 2 2 2 3 3 48" xfId="2633"/>
    <cellStyle name="Normal 2 2 2 2 2 2 3 3 49" xfId="2634"/>
    <cellStyle name="Normal 2 2 2 2 2 2 3 3 5" xfId="2635"/>
    <cellStyle name="Normal 2 2 2 2 2 2 3 3 50" xfId="2636"/>
    <cellStyle name="Normal 2 2 2 2 2 2 3 3 51" xfId="2637"/>
    <cellStyle name="Normal 2 2 2 2 2 2 3 3 52" xfId="2638"/>
    <cellStyle name="Normal 2 2 2 2 2 2 3 3 53" xfId="2639"/>
    <cellStyle name="Normal 2 2 2 2 2 2 3 3 54" xfId="2640"/>
    <cellStyle name="Normal 2 2 2 2 2 2 3 3 55" xfId="2641"/>
    <cellStyle name="Normal 2 2 2 2 2 2 3 3 56" xfId="2642"/>
    <cellStyle name="Normal 2 2 2 2 2 2 3 3 57" xfId="2643"/>
    <cellStyle name="Normal 2 2 2 2 2 2 3 3 58" xfId="2644"/>
    <cellStyle name="Normal 2 2 2 2 2 2 3 3 59" xfId="2645"/>
    <cellStyle name="Normal 2 2 2 2 2 2 3 3 6" xfId="2646"/>
    <cellStyle name="Normal 2 2 2 2 2 2 3 3 60" xfId="2647"/>
    <cellStyle name="Normal 2 2 2 2 2 2 3 3 7" xfId="2648"/>
    <cellStyle name="Normal 2 2 2 2 2 2 3 3 8" xfId="2649"/>
    <cellStyle name="Normal 2 2 2 2 2 2 3 3 9" xfId="2650"/>
    <cellStyle name="Normal 2 2 2 2 2 2 3 30" xfId="2651"/>
    <cellStyle name="Normal 2 2 2 2 2 2 3 31" xfId="2652"/>
    <cellStyle name="Normal 2 2 2 2 2 2 3 32" xfId="2653"/>
    <cellStyle name="Normal 2 2 2 2 2 2 3 33" xfId="2654"/>
    <cellStyle name="Normal 2 2 2 2 2 2 3 34" xfId="2655"/>
    <cellStyle name="Normal 2 2 2 2 2 2 3 35" xfId="2656"/>
    <cellStyle name="Normal 2 2 2 2 2 2 3 36" xfId="2657"/>
    <cellStyle name="Normal 2 2 2 2 2 2 3 37" xfId="2658"/>
    <cellStyle name="Normal 2 2 2 2 2 2 3 38" xfId="2659"/>
    <cellStyle name="Normal 2 2 2 2 2 2 3 39" xfId="2660"/>
    <cellStyle name="Normal 2 2 2 2 2 2 3 4" xfId="2661"/>
    <cellStyle name="Normal 2 2 2 2 2 2 3 40" xfId="2662"/>
    <cellStyle name="Normal 2 2 2 2 2 2 3 41" xfId="2663"/>
    <cellStyle name="Normal 2 2 2 2 2 2 3 42" xfId="2664"/>
    <cellStyle name="Normal 2 2 2 2 2 2 3 43" xfId="2665"/>
    <cellStyle name="Normal 2 2 2 2 2 2 3 44" xfId="2666"/>
    <cellStyle name="Normal 2 2 2 2 2 2 3 45" xfId="2667"/>
    <cellStyle name="Normal 2 2 2 2 2 2 3 46" xfId="2668"/>
    <cellStyle name="Normal 2 2 2 2 2 2 3 47" xfId="2669"/>
    <cellStyle name="Normal 2 2 2 2 2 2 3 48" xfId="2670"/>
    <cellStyle name="Normal 2 2 2 2 2 2 3 49" xfId="2671"/>
    <cellStyle name="Normal 2 2 2 2 2 2 3 5" xfId="2672"/>
    <cellStyle name="Normal 2 2 2 2 2 2 3 50" xfId="2673"/>
    <cellStyle name="Normal 2 2 2 2 2 2 3 51" xfId="2674"/>
    <cellStyle name="Normal 2 2 2 2 2 2 3 52" xfId="2675"/>
    <cellStyle name="Normal 2 2 2 2 2 2 3 53" xfId="2676"/>
    <cellStyle name="Normal 2 2 2 2 2 2 3 54" xfId="2677"/>
    <cellStyle name="Normal 2 2 2 2 2 2 3 55" xfId="2678"/>
    <cellStyle name="Normal 2 2 2 2 2 2 3 56" xfId="2679"/>
    <cellStyle name="Normal 2 2 2 2 2 2 3 57" xfId="2680"/>
    <cellStyle name="Normal 2 2 2 2 2 2 3 58" xfId="2681"/>
    <cellStyle name="Normal 2 2 2 2 2 2 3 59" xfId="2682"/>
    <cellStyle name="Normal 2 2 2 2 2 2 3 6" xfId="2683"/>
    <cellStyle name="Normal 2 2 2 2 2 2 3 60" xfId="2684"/>
    <cellStyle name="Normal 2 2 2 2 2 2 3 61" xfId="2685"/>
    <cellStyle name="Normal 2 2 2 2 2 2 3 7" xfId="2686"/>
    <cellStyle name="Normal 2 2 2 2 2 2 3 8" xfId="2687"/>
    <cellStyle name="Normal 2 2 2 2 2 2 3 9" xfId="2688"/>
    <cellStyle name="Normal 2 2 2 2 2 2 30" xfId="2689"/>
    <cellStyle name="Normal 2 2 2 2 2 2 31" xfId="2690"/>
    <cellStyle name="Normal 2 2 2 2 2 2 32" xfId="2691"/>
    <cellStyle name="Normal 2 2 2 2 2 2 33" xfId="2692"/>
    <cellStyle name="Normal 2 2 2 2 2 2 34" xfId="2693"/>
    <cellStyle name="Normal 2 2 2 2 2 2 35" xfId="2694"/>
    <cellStyle name="Normal 2 2 2 2 2 2 36" xfId="2695"/>
    <cellStyle name="Normal 2 2 2 2 2 2 37" xfId="2696"/>
    <cellStyle name="Normal 2 2 2 2 2 2 38" xfId="2697"/>
    <cellStyle name="Normal 2 2 2 2 2 2 39" xfId="2698"/>
    <cellStyle name="Normal 2 2 2 2 2 2 4" xfId="2699"/>
    <cellStyle name="Normal 2 2 2 2 2 2 40" xfId="2700"/>
    <cellStyle name="Normal 2 2 2 2 2 2 41" xfId="2701"/>
    <cellStyle name="Normal 2 2 2 2 2 2 42" xfId="2702"/>
    <cellStyle name="Normal 2 2 2 2 2 2 43" xfId="2703"/>
    <cellStyle name="Normal 2 2 2 2 2 2 44" xfId="2704"/>
    <cellStyle name="Normal 2 2 2 2 2 2 45" xfId="2705"/>
    <cellStyle name="Normal 2 2 2 2 2 2 46" xfId="2706"/>
    <cellStyle name="Normal 2 2 2 2 2 2 47" xfId="2707"/>
    <cellStyle name="Normal 2 2 2 2 2 2 48" xfId="2708"/>
    <cellStyle name="Normal 2 2 2 2 2 2 49" xfId="2709"/>
    <cellStyle name="Normal 2 2 2 2 2 2 5" xfId="2710"/>
    <cellStyle name="Normal 2 2 2 2 2 2 50" xfId="2711"/>
    <cellStyle name="Normal 2 2 2 2 2 2 51" xfId="2712"/>
    <cellStyle name="Normal 2 2 2 2 2 2 52" xfId="2713"/>
    <cellStyle name="Normal 2 2 2 2 2 2 53" xfId="2714"/>
    <cellStyle name="Normal 2 2 2 2 2 2 54" xfId="2715"/>
    <cellStyle name="Normal 2 2 2 2 2 2 55" xfId="2716"/>
    <cellStyle name="Normal 2 2 2 2 2 2 56" xfId="2717"/>
    <cellStyle name="Normal 2 2 2 2 2 2 57" xfId="2718"/>
    <cellStyle name="Normal 2 2 2 2 2 2 58" xfId="2719"/>
    <cellStyle name="Normal 2 2 2 2 2 2 59" xfId="2720"/>
    <cellStyle name="Normal 2 2 2 2 2 2 6" xfId="2721"/>
    <cellStyle name="Normal 2 2 2 2 2 2 60" xfId="2722"/>
    <cellStyle name="Normal 2 2 2 2 2 2 61" xfId="2723"/>
    <cellStyle name="Normal 2 2 2 2 2 2 62" xfId="2724"/>
    <cellStyle name="Normal 2 2 2 2 2 2 63" xfId="2725"/>
    <cellStyle name="Normal 2 2 2 2 2 2 64" xfId="2726"/>
    <cellStyle name="Normal 2 2 2 2 2 2 65" xfId="2727"/>
    <cellStyle name="Normal 2 2 2 2 2 2 66" xfId="2728"/>
    <cellStyle name="Normal 2 2 2 2 2 2 67" xfId="2729"/>
    <cellStyle name="Normal 2 2 2 2 2 2 7" xfId="2730"/>
    <cellStyle name="Normal 2 2 2 2 2 2 8" xfId="2731"/>
    <cellStyle name="Normal 2 2 2 2 2 2 8 10" xfId="2732"/>
    <cellStyle name="Normal 2 2 2 2 2 2 8 11" xfId="2733"/>
    <cellStyle name="Normal 2 2 2 2 2 2 8 12" xfId="2734"/>
    <cellStyle name="Normal 2 2 2 2 2 2 8 13" xfId="2735"/>
    <cellStyle name="Normal 2 2 2 2 2 2 8 14" xfId="2736"/>
    <cellStyle name="Normal 2 2 2 2 2 2 8 15" xfId="2737"/>
    <cellStyle name="Normal 2 2 2 2 2 2 8 16" xfId="2738"/>
    <cellStyle name="Normal 2 2 2 2 2 2 8 17" xfId="2739"/>
    <cellStyle name="Normal 2 2 2 2 2 2 8 18" xfId="2740"/>
    <cellStyle name="Normal 2 2 2 2 2 2 8 19" xfId="2741"/>
    <cellStyle name="Normal 2 2 2 2 2 2 8 2" xfId="2742"/>
    <cellStyle name="Normal 2 2 2 2 2 2 8 2 10" xfId="2743"/>
    <cellStyle name="Normal 2 2 2 2 2 2 8 2 11" xfId="2744"/>
    <cellStyle name="Normal 2 2 2 2 2 2 8 2 12" xfId="2745"/>
    <cellStyle name="Normal 2 2 2 2 2 2 8 2 13" xfId="2746"/>
    <cellStyle name="Normal 2 2 2 2 2 2 8 2 14" xfId="2747"/>
    <cellStyle name="Normal 2 2 2 2 2 2 8 2 15" xfId="2748"/>
    <cellStyle name="Normal 2 2 2 2 2 2 8 2 16" xfId="2749"/>
    <cellStyle name="Normal 2 2 2 2 2 2 8 2 17" xfId="2750"/>
    <cellStyle name="Normal 2 2 2 2 2 2 8 2 18" xfId="2751"/>
    <cellStyle name="Normal 2 2 2 2 2 2 8 2 19" xfId="2752"/>
    <cellStyle name="Normal 2 2 2 2 2 2 8 2 2" xfId="2753"/>
    <cellStyle name="Normal 2 2 2 2 2 2 8 2 20" xfId="2754"/>
    <cellStyle name="Normal 2 2 2 2 2 2 8 2 21" xfId="2755"/>
    <cellStyle name="Normal 2 2 2 2 2 2 8 2 22" xfId="2756"/>
    <cellStyle name="Normal 2 2 2 2 2 2 8 2 23" xfId="2757"/>
    <cellStyle name="Normal 2 2 2 2 2 2 8 2 24" xfId="2758"/>
    <cellStyle name="Normal 2 2 2 2 2 2 8 2 25" xfId="2759"/>
    <cellStyle name="Normal 2 2 2 2 2 2 8 2 26" xfId="2760"/>
    <cellStyle name="Normal 2 2 2 2 2 2 8 2 27" xfId="2761"/>
    <cellStyle name="Normal 2 2 2 2 2 2 8 2 28" xfId="2762"/>
    <cellStyle name="Normal 2 2 2 2 2 2 8 2 29" xfId="2763"/>
    <cellStyle name="Normal 2 2 2 2 2 2 8 2 3" xfId="2764"/>
    <cellStyle name="Normal 2 2 2 2 2 2 8 2 30" xfId="2765"/>
    <cellStyle name="Normal 2 2 2 2 2 2 8 2 31" xfId="2766"/>
    <cellStyle name="Normal 2 2 2 2 2 2 8 2 32" xfId="2767"/>
    <cellStyle name="Normal 2 2 2 2 2 2 8 2 33" xfId="2768"/>
    <cellStyle name="Normal 2 2 2 2 2 2 8 2 34" xfId="2769"/>
    <cellStyle name="Normal 2 2 2 2 2 2 8 2 35" xfId="2770"/>
    <cellStyle name="Normal 2 2 2 2 2 2 8 2 36" xfId="2771"/>
    <cellStyle name="Normal 2 2 2 2 2 2 8 2 37" xfId="2772"/>
    <cellStyle name="Normal 2 2 2 2 2 2 8 2 38" xfId="2773"/>
    <cellStyle name="Normal 2 2 2 2 2 2 8 2 39" xfId="2774"/>
    <cellStyle name="Normal 2 2 2 2 2 2 8 2 4" xfId="2775"/>
    <cellStyle name="Normal 2 2 2 2 2 2 8 2 40" xfId="2776"/>
    <cellStyle name="Normal 2 2 2 2 2 2 8 2 41" xfId="2777"/>
    <cellStyle name="Normal 2 2 2 2 2 2 8 2 42" xfId="2778"/>
    <cellStyle name="Normal 2 2 2 2 2 2 8 2 43" xfId="2779"/>
    <cellStyle name="Normal 2 2 2 2 2 2 8 2 44" xfId="2780"/>
    <cellStyle name="Normal 2 2 2 2 2 2 8 2 45" xfId="2781"/>
    <cellStyle name="Normal 2 2 2 2 2 2 8 2 46" xfId="2782"/>
    <cellStyle name="Normal 2 2 2 2 2 2 8 2 47" xfId="2783"/>
    <cellStyle name="Normal 2 2 2 2 2 2 8 2 48" xfId="2784"/>
    <cellStyle name="Normal 2 2 2 2 2 2 8 2 49" xfId="2785"/>
    <cellStyle name="Normal 2 2 2 2 2 2 8 2 5" xfId="2786"/>
    <cellStyle name="Normal 2 2 2 2 2 2 8 2 50" xfId="2787"/>
    <cellStyle name="Normal 2 2 2 2 2 2 8 2 51" xfId="2788"/>
    <cellStyle name="Normal 2 2 2 2 2 2 8 2 52" xfId="2789"/>
    <cellStyle name="Normal 2 2 2 2 2 2 8 2 53" xfId="2790"/>
    <cellStyle name="Normal 2 2 2 2 2 2 8 2 54" xfId="2791"/>
    <cellStyle name="Normal 2 2 2 2 2 2 8 2 55" xfId="2792"/>
    <cellStyle name="Normal 2 2 2 2 2 2 8 2 56" xfId="2793"/>
    <cellStyle name="Normal 2 2 2 2 2 2 8 2 57" xfId="2794"/>
    <cellStyle name="Normal 2 2 2 2 2 2 8 2 58" xfId="2795"/>
    <cellStyle name="Normal 2 2 2 2 2 2 8 2 59" xfId="2796"/>
    <cellStyle name="Normal 2 2 2 2 2 2 8 2 6" xfId="2797"/>
    <cellStyle name="Normal 2 2 2 2 2 2 8 2 60" xfId="2798"/>
    <cellStyle name="Normal 2 2 2 2 2 2 8 2 7" xfId="2799"/>
    <cellStyle name="Normal 2 2 2 2 2 2 8 2 8" xfId="2800"/>
    <cellStyle name="Normal 2 2 2 2 2 2 8 2 9" xfId="2801"/>
    <cellStyle name="Normal 2 2 2 2 2 2 8 20" xfId="2802"/>
    <cellStyle name="Normal 2 2 2 2 2 2 8 21" xfId="2803"/>
    <cellStyle name="Normal 2 2 2 2 2 2 8 22" xfId="2804"/>
    <cellStyle name="Normal 2 2 2 2 2 2 8 23" xfId="2805"/>
    <cellStyle name="Normal 2 2 2 2 2 2 8 24" xfId="2806"/>
    <cellStyle name="Normal 2 2 2 2 2 2 8 25" xfId="2807"/>
    <cellStyle name="Normal 2 2 2 2 2 2 8 26" xfId="2808"/>
    <cellStyle name="Normal 2 2 2 2 2 2 8 27" xfId="2809"/>
    <cellStyle name="Normal 2 2 2 2 2 2 8 28" xfId="2810"/>
    <cellStyle name="Normal 2 2 2 2 2 2 8 29" xfId="2811"/>
    <cellStyle name="Normal 2 2 2 2 2 2 8 3" xfId="2812"/>
    <cellStyle name="Normal 2 2 2 2 2 2 8 30" xfId="2813"/>
    <cellStyle name="Normal 2 2 2 2 2 2 8 31" xfId="2814"/>
    <cellStyle name="Normal 2 2 2 2 2 2 8 32" xfId="2815"/>
    <cellStyle name="Normal 2 2 2 2 2 2 8 33" xfId="2816"/>
    <cellStyle name="Normal 2 2 2 2 2 2 8 34" xfId="2817"/>
    <cellStyle name="Normal 2 2 2 2 2 2 8 35" xfId="2818"/>
    <cellStyle name="Normal 2 2 2 2 2 2 8 36" xfId="2819"/>
    <cellStyle name="Normal 2 2 2 2 2 2 8 37" xfId="2820"/>
    <cellStyle name="Normal 2 2 2 2 2 2 8 38" xfId="2821"/>
    <cellStyle name="Normal 2 2 2 2 2 2 8 39" xfId="2822"/>
    <cellStyle name="Normal 2 2 2 2 2 2 8 4" xfId="2823"/>
    <cellStyle name="Normal 2 2 2 2 2 2 8 40" xfId="2824"/>
    <cellStyle name="Normal 2 2 2 2 2 2 8 41" xfId="2825"/>
    <cellStyle name="Normal 2 2 2 2 2 2 8 42" xfId="2826"/>
    <cellStyle name="Normal 2 2 2 2 2 2 8 43" xfId="2827"/>
    <cellStyle name="Normal 2 2 2 2 2 2 8 44" xfId="2828"/>
    <cellStyle name="Normal 2 2 2 2 2 2 8 45" xfId="2829"/>
    <cellStyle name="Normal 2 2 2 2 2 2 8 46" xfId="2830"/>
    <cellStyle name="Normal 2 2 2 2 2 2 8 47" xfId="2831"/>
    <cellStyle name="Normal 2 2 2 2 2 2 8 48" xfId="2832"/>
    <cellStyle name="Normal 2 2 2 2 2 2 8 49" xfId="2833"/>
    <cellStyle name="Normal 2 2 2 2 2 2 8 5" xfId="2834"/>
    <cellStyle name="Normal 2 2 2 2 2 2 8 50" xfId="2835"/>
    <cellStyle name="Normal 2 2 2 2 2 2 8 51" xfId="2836"/>
    <cellStyle name="Normal 2 2 2 2 2 2 8 52" xfId="2837"/>
    <cellStyle name="Normal 2 2 2 2 2 2 8 53" xfId="2838"/>
    <cellStyle name="Normal 2 2 2 2 2 2 8 54" xfId="2839"/>
    <cellStyle name="Normal 2 2 2 2 2 2 8 55" xfId="2840"/>
    <cellStyle name="Normal 2 2 2 2 2 2 8 56" xfId="2841"/>
    <cellStyle name="Normal 2 2 2 2 2 2 8 57" xfId="2842"/>
    <cellStyle name="Normal 2 2 2 2 2 2 8 58" xfId="2843"/>
    <cellStyle name="Normal 2 2 2 2 2 2 8 59" xfId="2844"/>
    <cellStyle name="Normal 2 2 2 2 2 2 8 6" xfId="2845"/>
    <cellStyle name="Normal 2 2 2 2 2 2 8 60" xfId="2846"/>
    <cellStyle name="Normal 2 2 2 2 2 2 8 7" xfId="2847"/>
    <cellStyle name="Normal 2 2 2 2 2 2 8 8" xfId="2848"/>
    <cellStyle name="Normal 2 2 2 2 2 2 8 9" xfId="2849"/>
    <cellStyle name="Normal 2 2 2 2 2 2 9" xfId="2850"/>
    <cellStyle name="Normal 2 2 2 2 2 20" xfId="2851"/>
    <cellStyle name="Normal 2 2 2 2 2 21" xfId="2852"/>
    <cellStyle name="Normal 2 2 2 2 2 22" xfId="2853"/>
    <cellStyle name="Normal 2 2 2 2 2 23" xfId="2854"/>
    <cellStyle name="Normal 2 2 2 2 2 24" xfId="2855"/>
    <cellStyle name="Normal 2 2 2 2 2 25" xfId="2856"/>
    <cellStyle name="Normal 2 2 2 2 2 26" xfId="2857"/>
    <cellStyle name="Normal 2 2 2 2 2 27" xfId="2858"/>
    <cellStyle name="Normal 2 2 2 2 2 28" xfId="2859"/>
    <cellStyle name="Normal 2 2 2 2 2 29" xfId="2860"/>
    <cellStyle name="Normal 2 2 2 2 2 3" xfId="2861"/>
    <cellStyle name="Normal 2 2 2 2 2 30" xfId="2862"/>
    <cellStyle name="Normal 2 2 2 2 2 31" xfId="2863"/>
    <cellStyle name="Normal 2 2 2 2 2 32" xfId="2864"/>
    <cellStyle name="Normal 2 2 2 2 2 33" xfId="2865"/>
    <cellStyle name="Normal 2 2 2 2 2 34" xfId="2866"/>
    <cellStyle name="Normal 2 2 2 2 2 35" xfId="2867"/>
    <cellStyle name="Normal 2 2 2 2 2 36" xfId="2868"/>
    <cellStyle name="Normal 2 2 2 2 2 37" xfId="2869"/>
    <cellStyle name="Normal 2 2 2 2 2 38" xfId="2870"/>
    <cellStyle name="Normal 2 2 2 2 2 39" xfId="2871"/>
    <cellStyle name="Normal 2 2 2 2 2 4" xfId="2872"/>
    <cellStyle name="Normal 2 2 2 2 2 40" xfId="2873"/>
    <cellStyle name="Normal 2 2 2 2 2 41" xfId="2874"/>
    <cellStyle name="Normal 2 2 2 2 2 42" xfId="2875"/>
    <cellStyle name="Normal 2 2 2 2 2 43" xfId="2876"/>
    <cellStyle name="Normal 2 2 2 2 2 44" xfId="2877"/>
    <cellStyle name="Normal 2 2 2 2 2 45" xfId="2878"/>
    <cellStyle name="Normal 2 2 2 2 2 46" xfId="2879"/>
    <cellStyle name="Normal 2 2 2 2 2 47" xfId="2880"/>
    <cellStyle name="Normal 2 2 2 2 2 48" xfId="2881"/>
    <cellStyle name="Normal 2 2 2 2 2 49" xfId="2882"/>
    <cellStyle name="Normal 2 2 2 2 2 5" xfId="2883"/>
    <cellStyle name="Normal 2 2 2 2 2 50" xfId="2884"/>
    <cellStyle name="Normal 2 2 2 2 2 51" xfId="2885"/>
    <cellStyle name="Normal 2 2 2 2 2 52" xfId="2886"/>
    <cellStyle name="Normal 2 2 2 2 2 53" xfId="2887"/>
    <cellStyle name="Normal 2 2 2 2 2 54" xfId="2888"/>
    <cellStyle name="Normal 2 2 2 2 2 55" xfId="2889"/>
    <cellStyle name="Normal 2 2 2 2 2 56" xfId="2890"/>
    <cellStyle name="Normal 2 2 2 2 2 57" xfId="2891"/>
    <cellStyle name="Normal 2 2 2 2 2 58" xfId="2892"/>
    <cellStyle name="Normal 2 2 2 2 2 59" xfId="2893"/>
    <cellStyle name="Normal 2 2 2 2 2 6" xfId="2894"/>
    <cellStyle name="Normal 2 2 2 2 2 60" xfId="2895"/>
    <cellStyle name="Normal 2 2 2 2 2 61" xfId="2896"/>
    <cellStyle name="Normal 2 2 2 2 2 62" xfId="2897"/>
    <cellStyle name="Normal 2 2 2 2 2 63" xfId="2898"/>
    <cellStyle name="Normal 2 2 2 2 2 64" xfId="2899"/>
    <cellStyle name="Normal 2 2 2 2 2 65" xfId="2900"/>
    <cellStyle name="Normal 2 2 2 2 2 66" xfId="2901"/>
    <cellStyle name="Normal 2 2 2 2 2 67" xfId="2902"/>
    <cellStyle name="Normal 2 2 2 2 2 68" xfId="2903"/>
    <cellStyle name="Normal 2 2 2 2 2 69" xfId="2904"/>
    <cellStyle name="Normal 2 2 2 2 2 7" xfId="2905"/>
    <cellStyle name="Normal 2 2 2 2 2 70" xfId="2906"/>
    <cellStyle name="Normal 2 2 2 2 2 71" xfId="2907"/>
    <cellStyle name="Normal 2 2 2 2 2 72" xfId="2908"/>
    <cellStyle name="Normal 2 2 2 2 2 73" xfId="2909"/>
    <cellStyle name="Normal 2 2 2 2 2 74" xfId="2910"/>
    <cellStyle name="Normal 2 2 2 2 2 75" xfId="2911"/>
    <cellStyle name="Normal 2 2 2 2 2 76" xfId="2912"/>
    <cellStyle name="Normal 2 2 2 2 2 77" xfId="2913"/>
    <cellStyle name="Normal 2 2 2 2 2 8" xfId="2914"/>
    <cellStyle name="Normal 2 2 2 2 2 9" xfId="2915"/>
    <cellStyle name="Normal 2 2 2 2 20" xfId="2916"/>
    <cellStyle name="Normal 2 2 2 2 21" xfId="2917"/>
    <cellStyle name="Normal 2 2 2 2 22" xfId="2918"/>
    <cellStyle name="Normal 2 2 2 2 23" xfId="2919"/>
    <cellStyle name="Normal 2 2 2 2 24" xfId="2920"/>
    <cellStyle name="Normal 2 2 2 2 25" xfId="2921"/>
    <cellStyle name="Normal 2 2 2 2 26" xfId="2922"/>
    <cellStyle name="Normal 2 2 2 2 27" xfId="2923"/>
    <cellStyle name="Normal 2 2 2 2 28" xfId="2924"/>
    <cellStyle name="Normal 2 2 2 2 29" xfId="2925"/>
    <cellStyle name="Normal 2 2 2 2 3" xfId="2926"/>
    <cellStyle name="Normal 2 2 2 2 3 10" xfId="2927"/>
    <cellStyle name="Normal 2 2 2 2 3 11" xfId="2928"/>
    <cellStyle name="Normal 2 2 2 2 3 12" xfId="2929"/>
    <cellStyle name="Normal 2 2 2 2 3 13" xfId="2930"/>
    <cellStyle name="Normal 2 2 2 2 3 14" xfId="2931"/>
    <cellStyle name="Normal 2 2 2 2 3 15" xfId="2932"/>
    <cellStyle name="Normal 2 2 2 2 3 16" xfId="2933"/>
    <cellStyle name="Normal 2 2 2 2 3 17" xfId="2934"/>
    <cellStyle name="Normal 2 2 2 2 3 18" xfId="2935"/>
    <cellStyle name="Normal 2 2 2 2 3 19" xfId="2936"/>
    <cellStyle name="Normal 2 2 2 2 3 2" xfId="2937"/>
    <cellStyle name="Normal 2 2 2 2 3 2 10" xfId="2938"/>
    <cellStyle name="Normal 2 2 2 2 3 2 11" xfId="2939"/>
    <cellStyle name="Normal 2 2 2 2 3 2 12" xfId="2940"/>
    <cellStyle name="Normal 2 2 2 2 3 2 13" xfId="2941"/>
    <cellStyle name="Normal 2 2 2 2 3 2 14" xfId="2942"/>
    <cellStyle name="Normal 2 2 2 2 3 2 15" xfId="2943"/>
    <cellStyle name="Normal 2 2 2 2 3 2 16" xfId="2944"/>
    <cellStyle name="Normal 2 2 2 2 3 2 17" xfId="2945"/>
    <cellStyle name="Normal 2 2 2 2 3 2 18" xfId="2946"/>
    <cellStyle name="Normal 2 2 2 2 3 2 19" xfId="2947"/>
    <cellStyle name="Normal 2 2 2 2 3 2 2" xfId="2948"/>
    <cellStyle name="Normal 2 2 2 2 3 2 2 10" xfId="2949"/>
    <cellStyle name="Normal 2 2 2 2 3 2 2 11" xfId="2950"/>
    <cellStyle name="Normal 2 2 2 2 3 2 2 12" xfId="2951"/>
    <cellStyle name="Normal 2 2 2 2 3 2 2 13" xfId="2952"/>
    <cellStyle name="Normal 2 2 2 2 3 2 2 14" xfId="2953"/>
    <cellStyle name="Normal 2 2 2 2 3 2 2 15" xfId="2954"/>
    <cellStyle name="Normal 2 2 2 2 3 2 2 16" xfId="2955"/>
    <cellStyle name="Normal 2 2 2 2 3 2 2 17" xfId="2956"/>
    <cellStyle name="Normal 2 2 2 2 3 2 2 18" xfId="2957"/>
    <cellStyle name="Normal 2 2 2 2 3 2 2 19" xfId="2958"/>
    <cellStyle name="Normal 2 2 2 2 3 2 2 2" xfId="2959"/>
    <cellStyle name="Normal 2 2 2 2 3 2 2 2 10" xfId="2960"/>
    <cellStyle name="Normal 2 2 2 2 3 2 2 2 11" xfId="2961"/>
    <cellStyle name="Normal 2 2 2 2 3 2 2 2 12" xfId="2962"/>
    <cellStyle name="Normal 2 2 2 2 3 2 2 2 13" xfId="2963"/>
    <cellStyle name="Normal 2 2 2 2 3 2 2 2 14" xfId="2964"/>
    <cellStyle name="Normal 2 2 2 2 3 2 2 2 15" xfId="2965"/>
    <cellStyle name="Normal 2 2 2 2 3 2 2 2 16" xfId="2966"/>
    <cellStyle name="Normal 2 2 2 2 3 2 2 2 17" xfId="2967"/>
    <cellStyle name="Normal 2 2 2 2 3 2 2 2 18" xfId="2968"/>
    <cellStyle name="Normal 2 2 2 2 3 2 2 2 19" xfId="2969"/>
    <cellStyle name="Normal 2 2 2 2 3 2 2 2 2" xfId="2970"/>
    <cellStyle name="Normal 2 2 2 2 3 2 2 2 2 10" xfId="2971"/>
    <cellStyle name="Normal 2 2 2 2 3 2 2 2 2 11" xfId="2972"/>
    <cellStyle name="Normal 2 2 2 2 3 2 2 2 2 12" xfId="2973"/>
    <cellStyle name="Normal 2 2 2 2 3 2 2 2 2 13" xfId="2974"/>
    <cellStyle name="Normal 2 2 2 2 3 2 2 2 2 14" xfId="2975"/>
    <cellStyle name="Normal 2 2 2 2 3 2 2 2 2 15" xfId="2976"/>
    <cellStyle name="Normal 2 2 2 2 3 2 2 2 2 16" xfId="2977"/>
    <cellStyle name="Normal 2 2 2 2 3 2 2 2 2 17" xfId="2978"/>
    <cellStyle name="Normal 2 2 2 2 3 2 2 2 2 18" xfId="2979"/>
    <cellStyle name="Normal 2 2 2 2 3 2 2 2 2 19" xfId="2980"/>
    <cellStyle name="Normal 2 2 2 2 3 2 2 2 2 2" xfId="2981"/>
    <cellStyle name="Normal 2 2 2 2 3 2 2 2 2 2 10" xfId="2982"/>
    <cellStyle name="Normal 2 2 2 2 3 2 2 2 2 2 11" xfId="2983"/>
    <cellStyle name="Normal 2 2 2 2 3 2 2 2 2 2 12" xfId="2984"/>
    <cellStyle name="Normal 2 2 2 2 3 2 2 2 2 2 13" xfId="2985"/>
    <cellStyle name="Normal 2 2 2 2 3 2 2 2 2 2 14" xfId="2986"/>
    <cellStyle name="Normal 2 2 2 2 3 2 2 2 2 2 15" xfId="2987"/>
    <cellStyle name="Normal 2 2 2 2 3 2 2 2 2 2 16" xfId="2988"/>
    <cellStyle name="Normal 2 2 2 2 3 2 2 2 2 2 17" xfId="2989"/>
    <cellStyle name="Normal 2 2 2 2 3 2 2 2 2 2 18" xfId="2990"/>
    <cellStyle name="Normal 2 2 2 2 3 2 2 2 2 2 19" xfId="2991"/>
    <cellStyle name="Normal 2 2 2 2 3 2 2 2 2 2 2" xfId="2992"/>
    <cellStyle name="Normal 2 2 2 2 3 2 2 2 2 2 20" xfId="2993"/>
    <cellStyle name="Normal 2 2 2 2 3 2 2 2 2 2 21" xfId="2994"/>
    <cellStyle name="Normal 2 2 2 2 3 2 2 2 2 2 22" xfId="2995"/>
    <cellStyle name="Normal 2 2 2 2 3 2 2 2 2 2 23" xfId="2996"/>
    <cellStyle name="Normal 2 2 2 2 3 2 2 2 2 2 24" xfId="2997"/>
    <cellStyle name="Normal 2 2 2 2 3 2 2 2 2 2 25" xfId="2998"/>
    <cellStyle name="Normal 2 2 2 2 3 2 2 2 2 2 26" xfId="2999"/>
    <cellStyle name="Normal 2 2 2 2 3 2 2 2 2 2 27" xfId="3000"/>
    <cellStyle name="Normal 2 2 2 2 3 2 2 2 2 2 28" xfId="3001"/>
    <cellStyle name="Normal 2 2 2 2 3 2 2 2 2 2 29" xfId="3002"/>
    <cellStyle name="Normal 2 2 2 2 3 2 2 2 2 2 3" xfId="3003"/>
    <cellStyle name="Normal 2 2 2 2 3 2 2 2 2 2 30" xfId="3004"/>
    <cellStyle name="Normal 2 2 2 2 3 2 2 2 2 2 31" xfId="3005"/>
    <cellStyle name="Normal 2 2 2 2 3 2 2 2 2 2 32" xfId="3006"/>
    <cellStyle name="Normal 2 2 2 2 3 2 2 2 2 2 33" xfId="3007"/>
    <cellStyle name="Normal 2 2 2 2 3 2 2 2 2 2 34" xfId="3008"/>
    <cellStyle name="Normal 2 2 2 2 3 2 2 2 2 2 35" xfId="3009"/>
    <cellStyle name="Normal 2 2 2 2 3 2 2 2 2 2 36" xfId="3010"/>
    <cellStyle name="Normal 2 2 2 2 3 2 2 2 2 2 37" xfId="3011"/>
    <cellStyle name="Normal 2 2 2 2 3 2 2 2 2 2 38" xfId="3012"/>
    <cellStyle name="Normal 2 2 2 2 3 2 2 2 2 2 39" xfId="3013"/>
    <cellStyle name="Normal 2 2 2 2 3 2 2 2 2 2 4" xfId="3014"/>
    <cellStyle name="Normal 2 2 2 2 3 2 2 2 2 2 40" xfId="3015"/>
    <cellStyle name="Normal 2 2 2 2 3 2 2 2 2 2 41" xfId="3016"/>
    <cellStyle name="Normal 2 2 2 2 3 2 2 2 2 2 42" xfId="3017"/>
    <cellStyle name="Normal 2 2 2 2 3 2 2 2 2 2 43" xfId="3018"/>
    <cellStyle name="Normal 2 2 2 2 3 2 2 2 2 2 44" xfId="3019"/>
    <cellStyle name="Normal 2 2 2 2 3 2 2 2 2 2 45" xfId="3020"/>
    <cellStyle name="Normal 2 2 2 2 3 2 2 2 2 2 46" xfId="3021"/>
    <cellStyle name="Normal 2 2 2 2 3 2 2 2 2 2 47" xfId="3022"/>
    <cellStyle name="Normal 2 2 2 2 3 2 2 2 2 2 48" xfId="3023"/>
    <cellStyle name="Normal 2 2 2 2 3 2 2 2 2 2 49" xfId="3024"/>
    <cellStyle name="Normal 2 2 2 2 3 2 2 2 2 2 5" xfId="3025"/>
    <cellStyle name="Normal 2 2 2 2 3 2 2 2 2 2 50" xfId="3026"/>
    <cellStyle name="Normal 2 2 2 2 3 2 2 2 2 2 51" xfId="3027"/>
    <cellStyle name="Normal 2 2 2 2 3 2 2 2 2 2 52" xfId="3028"/>
    <cellStyle name="Normal 2 2 2 2 3 2 2 2 2 2 53" xfId="3029"/>
    <cellStyle name="Normal 2 2 2 2 3 2 2 2 2 2 54" xfId="3030"/>
    <cellStyle name="Normal 2 2 2 2 3 2 2 2 2 2 55" xfId="3031"/>
    <cellStyle name="Normal 2 2 2 2 3 2 2 2 2 2 56" xfId="3032"/>
    <cellStyle name="Normal 2 2 2 2 3 2 2 2 2 2 57" xfId="3033"/>
    <cellStyle name="Normal 2 2 2 2 3 2 2 2 2 2 58" xfId="3034"/>
    <cellStyle name="Normal 2 2 2 2 3 2 2 2 2 2 59" xfId="3035"/>
    <cellStyle name="Normal 2 2 2 2 3 2 2 2 2 2 6" xfId="3036"/>
    <cellStyle name="Normal 2 2 2 2 3 2 2 2 2 2 60" xfId="3037"/>
    <cellStyle name="Normal 2 2 2 2 3 2 2 2 2 2 7" xfId="3038"/>
    <cellStyle name="Normal 2 2 2 2 3 2 2 2 2 2 8" xfId="3039"/>
    <cellStyle name="Normal 2 2 2 2 3 2 2 2 2 2 9" xfId="3040"/>
    <cellStyle name="Normal 2 2 2 2 3 2 2 2 2 20" xfId="3041"/>
    <cellStyle name="Normal 2 2 2 2 3 2 2 2 2 21" xfId="3042"/>
    <cellStyle name="Normal 2 2 2 2 3 2 2 2 2 22" xfId="3043"/>
    <cellStyle name="Normal 2 2 2 2 3 2 2 2 2 23" xfId="3044"/>
    <cellStyle name="Normal 2 2 2 2 3 2 2 2 2 24" xfId="3045"/>
    <cellStyle name="Normal 2 2 2 2 3 2 2 2 2 25" xfId="3046"/>
    <cellStyle name="Normal 2 2 2 2 3 2 2 2 2 26" xfId="3047"/>
    <cellStyle name="Normal 2 2 2 2 3 2 2 2 2 27" xfId="3048"/>
    <cellStyle name="Normal 2 2 2 2 3 2 2 2 2 28" xfId="3049"/>
    <cellStyle name="Normal 2 2 2 2 3 2 2 2 2 29" xfId="3050"/>
    <cellStyle name="Normal 2 2 2 2 3 2 2 2 2 3" xfId="3051"/>
    <cellStyle name="Normal 2 2 2 2 3 2 2 2 2 30" xfId="3052"/>
    <cellStyle name="Normal 2 2 2 2 3 2 2 2 2 31" xfId="3053"/>
    <cellStyle name="Normal 2 2 2 2 3 2 2 2 2 32" xfId="3054"/>
    <cellStyle name="Normal 2 2 2 2 3 2 2 2 2 33" xfId="3055"/>
    <cellStyle name="Normal 2 2 2 2 3 2 2 2 2 34" xfId="3056"/>
    <cellStyle name="Normal 2 2 2 2 3 2 2 2 2 35" xfId="3057"/>
    <cellStyle name="Normal 2 2 2 2 3 2 2 2 2 36" xfId="3058"/>
    <cellStyle name="Normal 2 2 2 2 3 2 2 2 2 37" xfId="3059"/>
    <cellStyle name="Normal 2 2 2 2 3 2 2 2 2 38" xfId="3060"/>
    <cellStyle name="Normal 2 2 2 2 3 2 2 2 2 39" xfId="3061"/>
    <cellStyle name="Normal 2 2 2 2 3 2 2 2 2 4" xfId="3062"/>
    <cellStyle name="Normal 2 2 2 2 3 2 2 2 2 40" xfId="3063"/>
    <cellStyle name="Normal 2 2 2 2 3 2 2 2 2 41" xfId="3064"/>
    <cellStyle name="Normal 2 2 2 2 3 2 2 2 2 42" xfId="3065"/>
    <cellStyle name="Normal 2 2 2 2 3 2 2 2 2 43" xfId="3066"/>
    <cellStyle name="Normal 2 2 2 2 3 2 2 2 2 44" xfId="3067"/>
    <cellStyle name="Normal 2 2 2 2 3 2 2 2 2 45" xfId="3068"/>
    <cellStyle name="Normal 2 2 2 2 3 2 2 2 2 46" xfId="3069"/>
    <cellStyle name="Normal 2 2 2 2 3 2 2 2 2 47" xfId="3070"/>
    <cellStyle name="Normal 2 2 2 2 3 2 2 2 2 48" xfId="3071"/>
    <cellStyle name="Normal 2 2 2 2 3 2 2 2 2 49" xfId="3072"/>
    <cellStyle name="Normal 2 2 2 2 3 2 2 2 2 5" xfId="3073"/>
    <cellStyle name="Normal 2 2 2 2 3 2 2 2 2 50" xfId="3074"/>
    <cellStyle name="Normal 2 2 2 2 3 2 2 2 2 51" xfId="3075"/>
    <cellStyle name="Normal 2 2 2 2 3 2 2 2 2 52" xfId="3076"/>
    <cellStyle name="Normal 2 2 2 2 3 2 2 2 2 53" xfId="3077"/>
    <cellStyle name="Normal 2 2 2 2 3 2 2 2 2 54" xfId="3078"/>
    <cellStyle name="Normal 2 2 2 2 3 2 2 2 2 55" xfId="3079"/>
    <cellStyle name="Normal 2 2 2 2 3 2 2 2 2 56" xfId="3080"/>
    <cellStyle name="Normal 2 2 2 2 3 2 2 2 2 57" xfId="3081"/>
    <cellStyle name="Normal 2 2 2 2 3 2 2 2 2 58" xfId="3082"/>
    <cellStyle name="Normal 2 2 2 2 3 2 2 2 2 59" xfId="3083"/>
    <cellStyle name="Normal 2 2 2 2 3 2 2 2 2 6" xfId="3084"/>
    <cellStyle name="Normal 2 2 2 2 3 2 2 2 2 60" xfId="3085"/>
    <cellStyle name="Normal 2 2 2 2 3 2 2 2 2 7" xfId="3086"/>
    <cellStyle name="Normal 2 2 2 2 3 2 2 2 2 8" xfId="3087"/>
    <cellStyle name="Normal 2 2 2 2 3 2 2 2 2 9" xfId="3088"/>
    <cellStyle name="Normal 2 2 2 2 3 2 2 2 20" xfId="3089"/>
    <cellStyle name="Normal 2 2 2 2 3 2 2 2 21" xfId="3090"/>
    <cellStyle name="Normal 2 2 2 2 3 2 2 2 22" xfId="3091"/>
    <cellStyle name="Normal 2 2 2 2 3 2 2 2 23" xfId="3092"/>
    <cellStyle name="Normal 2 2 2 2 3 2 2 2 24" xfId="3093"/>
    <cellStyle name="Normal 2 2 2 2 3 2 2 2 25" xfId="3094"/>
    <cellStyle name="Normal 2 2 2 2 3 2 2 2 26" xfId="3095"/>
    <cellStyle name="Normal 2 2 2 2 3 2 2 2 27" xfId="3096"/>
    <cellStyle name="Normal 2 2 2 2 3 2 2 2 28" xfId="3097"/>
    <cellStyle name="Normal 2 2 2 2 3 2 2 2 29" xfId="3098"/>
    <cellStyle name="Normal 2 2 2 2 3 2 2 2 3" xfId="3099"/>
    <cellStyle name="Normal 2 2 2 2 3 2 2 2 30" xfId="3100"/>
    <cellStyle name="Normal 2 2 2 2 3 2 2 2 31" xfId="3101"/>
    <cellStyle name="Normal 2 2 2 2 3 2 2 2 32" xfId="3102"/>
    <cellStyle name="Normal 2 2 2 2 3 2 2 2 33" xfId="3103"/>
    <cellStyle name="Normal 2 2 2 2 3 2 2 2 34" xfId="3104"/>
    <cellStyle name="Normal 2 2 2 2 3 2 2 2 35" xfId="3105"/>
    <cellStyle name="Normal 2 2 2 2 3 2 2 2 36" xfId="3106"/>
    <cellStyle name="Normal 2 2 2 2 3 2 2 2 37" xfId="3107"/>
    <cellStyle name="Normal 2 2 2 2 3 2 2 2 38" xfId="3108"/>
    <cellStyle name="Normal 2 2 2 2 3 2 2 2 39" xfId="3109"/>
    <cellStyle name="Normal 2 2 2 2 3 2 2 2 4" xfId="3110"/>
    <cellStyle name="Normal 2 2 2 2 3 2 2 2 40" xfId="3111"/>
    <cellStyle name="Normal 2 2 2 2 3 2 2 2 41" xfId="3112"/>
    <cellStyle name="Normal 2 2 2 2 3 2 2 2 42" xfId="3113"/>
    <cellStyle name="Normal 2 2 2 2 3 2 2 2 43" xfId="3114"/>
    <cellStyle name="Normal 2 2 2 2 3 2 2 2 44" xfId="3115"/>
    <cellStyle name="Normal 2 2 2 2 3 2 2 2 45" xfId="3116"/>
    <cellStyle name="Normal 2 2 2 2 3 2 2 2 46" xfId="3117"/>
    <cellStyle name="Normal 2 2 2 2 3 2 2 2 47" xfId="3118"/>
    <cellStyle name="Normal 2 2 2 2 3 2 2 2 48" xfId="3119"/>
    <cellStyle name="Normal 2 2 2 2 3 2 2 2 49" xfId="3120"/>
    <cellStyle name="Normal 2 2 2 2 3 2 2 2 5" xfId="3121"/>
    <cellStyle name="Normal 2 2 2 2 3 2 2 2 50" xfId="3122"/>
    <cellStyle name="Normal 2 2 2 2 3 2 2 2 51" xfId="3123"/>
    <cellStyle name="Normal 2 2 2 2 3 2 2 2 52" xfId="3124"/>
    <cellStyle name="Normal 2 2 2 2 3 2 2 2 53" xfId="3125"/>
    <cellStyle name="Normal 2 2 2 2 3 2 2 2 54" xfId="3126"/>
    <cellStyle name="Normal 2 2 2 2 3 2 2 2 55" xfId="3127"/>
    <cellStyle name="Normal 2 2 2 2 3 2 2 2 56" xfId="3128"/>
    <cellStyle name="Normal 2 2 2 2 3 2 2 2 57" xfId="3129"/>
    <cellStyle name="Normal 2 2 2 2 3 2 2 2 58" xfId="3130"/>
    <cellStyle name="Normal 2 2 2 2 3 2 2 2 59" xfId="3131"/>
    <cellStyle name="Normal 2 2 2 2 3 2 2 2 6" xfId="3132"/>
    <cellStyle name="Normal 2 2 2 2 3 2 2 2 60" xfId="3133"/>
    <cellStyle name="Normal 2 2 2 2 3 2 2 2 61" xfId="3134"/>
    <cellStyle name="Normal 2 2 2 2 3 2 2 2 7" xfId="3135"/>
    <cellStyle name="Normal 2 2 2 2 3 2 2 2 8" xfId="3136"/>
    <cellStyle name="Normal 2 2 2 2 3 2 2 2 9" xfId="3137"/>
    <cellStyle name="Normal 2 2 2 2 3 2 2 20" xfId="3138"/>
    <cellStyle name="Normal 2 2 2 2 3 2 2 21" xfId="3139"/>
    <cellStyle name="Normal 2 2 2 2 3 2 2 22" xfId="3140"/>
    <cellStyle name="Normal 2 2 2 2 3 2 2 23" xfId="3141"/>
    <cellStyle name="Normal 2 2 2 2 3 2 2 24" xfId="3142"/>
    <cellStyle name="Normal 2 2 2 2 3 2 2 25" xfId="3143"/>
    <cellStyle name="Normal 2 2 2 2 3 2 2 26" xfId="3144"/>
    <cellStyle name="Normal 2 2 2 2 3 2 2 27" xfId="3145"/>
    <cellStyle name="Normal 2 2 2 2 3 2 2 28" xfId="3146"/>
    <cellStyle name="Normal 2 2 2 2 3 2 2 29" xfId="3147"/>
    <cellStyle name="Normal 2 2 2 2 3 2 2 3" xfId="3148"/>
    <cellStyle name="Normal 2 2 2 2 3 2 2 3 10" xfId="3149"/>
    <cellStyle name="Normal 2 2 2 2 3 2 2 3 11" xfId="3150"/>
    <cellStyle name="Normal 2 2 2 2 3 2 2 3 12" xfId="3151"/>
    <cellStyle name="Normal 2 2 2 2 3 2 2 3 13" xfId="3152"/>
    <cellStyle name="Normal 2 2 2 2 3 2 2 3 14" xfId="3153"/>
    <cellStyle name="Normal 2 2 2 2 3 2 2 3 15" xfId="3154"/>
    <cellStyle name="Normal 2 2 2 2 3 2 2 3 16" xfId="3155"/>
    <cellStyle name="Normal 2 2 2 2 3 2 2 3 17" xfId="3156"/>
    <cellStyle name="Normal 2 2 2 2 3 2 2 3 18" xfId="3157"/>
    <cellStyle name="Normal 2 2 2 2 3 2 2 3 19" xfId="3158"/>
    <cellStyle name="Normal 2 2 2 2 3 2 2 3 2" xfId="3159"/>
    <cellStyle name="Normal 2 2 2 2 3 2 2 3 20" xfId="3160"/>
    <cellStyle name="Normal 2 2 2 2 3 2 2 3 21" xfId="3161"/>
    <cellStyle name="Normal 2 2 2 2 3 2 2 3 22" xfId="3162"/>
    <cellStyle name="Normal 2 2 2 2 3 2 2 3 23" xfId="3163"/>
    <cellStyle name="Normal 2 2 2 2 3 2 2 3 24" xfId="3164"/>
    <cellStyle name="Normal 2 2 2 2 3 2 2 3 25" xfId="3165"/>
    <cellStyle name="Normal 2 2 2 2 3 2 2 3 26" xfId="3166"/>
    <cellStyle name="Normal 2 2 2 2 3 2 2 3 27" xfId="3167"/>
    <cellStyle name="Normal 2 2 2 2 3 2 2 3 28" xfId="3168"/>
    <cellStyle name="Normal 2 2 2 2 3 2 2 3 29" xfId="3169"/>
    <cellStyle name="Normal 2 2 2 2 3 2 2 3 3" xfId="3170"/>
    <cellStyle name="Normal 2 2 2 2 3 2 2 3 30" xfId="3171"/>
    <cellStyle name="Normal 2 2 2 2 3 2 2 3 31" xfId="3172"/>
    <cellStyle name="Normal 2 2 2 2 3 2 2 3 32" xfId="3173"/>
    <cellStyle name="Normal 2 2 2 2 3 2 2 3 33" xfId="3174"/>
    <cellStyle name="Normal 2 2 2 2 3 2 2 3 34" xfId="3175"/>
    <cellStyle name="Normal 2 2 2 2 3 2 2 3 35" xfId="3176"/>
    <cellStyle name="Normal 2 2 2 2 3 2 2 3 36" xfId="3177"/>
    <cellStyle name="Normal 2 2 2 2 3 2 2 3 37" xfId="3178"/>
    <cellStyle name="Normal 2 2 2 2 3 2 2 3 38" xfId="3179"/>
    <cellStyle name="Normal 2 2 2 2 3 2 2 3 39" xfId="3180"/>
    <cellStyle name="Normal 2 2 2 2 3 2 2 3 4" xfId="3181"/>
    <cellStyle name="Normal 2 2 2 2 3 2 2 3 40" xfId="3182"/>
    <cellStyle name="Normal 2 2 2 2 3 2 2 3 41" xfId="3183"/>
    <cellStyle name="Normal 2 2 2 2 3 2 2 3 42" xfId="3184"/>
    <cellStyle name="Normal 2 2 2 2 3 2 2 3 43" xfId="3185"/>
    <cellStyle name="Normal 2 2 2 2 3 2 2 3 44" xfId="3186"/>
    <cellStyle name="Normal 2 2 2 2 3 2 2 3 45" xfId="3187"/>
    <cellStyle name="Normal 2 2 2 2 3 2 2 3 46" xfId="3188"/>
    <cellStyle name="Normal 2 2 2 2 3 2 2 3 47" xfId="3189"/>
    <cellStyle name="Normal 2 2 2 2 3 2 2 3 48" xfId="3190"/>
    <cellStyle name="Normal 2 2 2 2 3 2 2 3 49" xfId="3191"/>
    <cellStyle name="Normal 2 2 2 2 3 2 2 3 5" xfId="3192"/>
    <cellStyle name="Normal 2 2 2 2 3 2 2 3 50" xfId="3193"/>
    <cellStyle name="Normal 2 2 2 2 3 2 2 3 51" xfId="3194"/>
    <cellStyle name="Normal 2 2 2 2 3 2 2 3 52" xfId="3195"/>
    <cellStyle name="Normal 2 2 2 2 3 2 2 3 53" xfId="3196"/>
    <cellStyle name="Normal 2 2 2 2 3 2 2 3 54" xfId="3197"/>
    <cellStyle name="Normal 2 2 2 2 3 2 2 3 55" xfId="3198"/>
    <cellStyle name="Normal 2 2 2 2 3 2 2 3 56" xfId="3199"/>
    <cellStyle name="Normal 2 2 2 2 3 2 2 3 57" xfId="3200"/>
    <cellStyle name="Normal 2 2 2 2 3 2 2 3 58" xfId="3201"/>
    <cellStyle name="Normal 2 2 2 2 3 2 2 3 59" xfId="3202"/>
    <cellStyle name="Normal 2 2 2 2 3 2 2 3 6" xfId="3203"/>
    <cellStyle name="Normal 2 2 2 2 3 2 2 3 60" xfId="3204"/>
    <cellStyle name="Normal 2 2 2 2 3 2 2 3 7" xfId="3205"/>
    <cellStyle name="Normal 2 2 2 2 3 2 2 3 8" xfId="3206"/>
    <cellStyle name="Normal 2 2 2 2 3 2 2 3 9" xfId="3207"/>
    <cellStyle name="Normal 2 2 2 2 3 2 2 30" xfId="3208"/>
    <cellStyle name="Normal 2 2 2 2 3 2 2 31" xfId="3209"/>
    <cellStyle name="Normal 2 2 2 2 3 2 2 32" xfId="3210"/>
    <cellStyle name="Normal 2 2 2 2 3 2 2 33" xfId="3211"/>
    <cellStyle name="Normal 2 2 2 2 3 2 2 34" xfId="3212"/>
    <cellStyle name="Normal 2 2 2 2 3 2 2 35" xfId="3213"/>
    <cellStyle name="Normal 2 2 2 2 3 2 2 36" xfId="3214"/>
    <cellStyle name="Normal 2 2 2 2 3 2 2 37" xfId="3215"/>
    <cellStyle name="Normal 2 2 2 2 3 2 2 38" xfId="3216"/>
    <cellStyle name="Normal 2 2 2 2 3 2 2 39" xfId="3217"/>
    <cellStyle name="Normal 2 2 2 2 3 2 2 4" xfId="3218"/>
    <cellStyle name="Normal 2 2 2 2 3 2 2 40" xfId="3219"/>
    <cellStyle name="Normal 2 2 2 2 3 2 2 41" xfId="3220"/>
    <cellStyle name="Normal 2 2 2 2 3 2 2 42" xfId="3221"/>
    <cellStyle name="Normal 2 2 2 2 3 2 2 43" xfId="3222"/>
    <cellStyle name="Normal 2 2 2 2 3 2 2 44" xfId="3223"/>
    <cellStyle name="Normal 2 2 2 2 3 2 2 45" xfId="3224"/>
    <cellStyle name="Normal 2 2 2 2 3 2 2 46" xfId="3225"/>
    <cellStyle name="Normal 2 2 2 2 3 2 2 47" xfId="3226"/>
    <cellStyle name="Normal 2 2 2 2 3 2 2 48" xfId="3227"/>
    <cellStyle name="Normal 2 2 2 2 3 2 2 49" xfId="3228"/>
    <cellStyle name="Normal 2 2 2 2 3 2 2 5" xfId="3229"/>
    <cellStyle name="Normal 2 2 2 2 3 2 2 50" xfId="3230"/>
    <cellStyle name="Normal 2 2 2 2 3 2 2 51" xfId="3231"/>
    <cellStyle name="Normal 2 2 2 2 3 2 2 52" xfId="3232"/>
    <cellStyle name="Normal 2 2 2 2 3 2 2 53" xfId="3233"/>
    <cellStyle name="Normal 2 2 2 2 3 2 2 54" xfId="3234"/>
    <cellStyle name="Normal 2 2 2 2 3 2 2 55" xfId="3235"/>
    <cellStyle name="Normal 2 2 2 2 3 2 2 56" xfId="3236"/>
    <cellStyle name="Normal 2 2 2 2 3 2 2 57" xfId="3237"/>
    <cellStyle name="Normal 2 2 2 2 3 2 2 58" xfId="3238"/>
    <cellStyle name="Normal 2 2 2 2 3 2 2 59" xfId="3239"/>
    <cellStyle name="Normal 2 2 2 2 3 2 2 6" xfId="3240"/>
    <cellStyle name="Normal 2 2 2 2 3 2 2 60" xfId="3241"/>
    <cellStyle name="Normal 2 2 2 2 3 2 2 61" xfId="3242"/>
    <cellStyle name="Normal 2 2 2 2 3 2 2 7" xfId="3243"/>
    <cellStyle name="Normal 2 2 2 2 3 2 2 8" xfId="3244"/>
    <cellStyle name="Normal 2 2 2 2 3 2 2 9" xfId="3245"/>
    <cellStyle name="Normal 2 2 2 2 3 2 20" xfId="3246"/>
    <cellStyle name="Normal 2 2 2 2 3 2 21" xfId="3247"/>
    <cellStyle name="Normal 2 2 2 2 3 2 22" xfId="3248"/>
    <cellStyle name="Normal 2 2 2 2 3 2 23" xfId="3249"/>
    <cellStyle name="Normal 2 2 2 2 3 2 24" xfId="3250"/>
    <cellStyle name="Normal 2 2 2 2 3 2 25" xfId="3251"/>
    <cellStyle name="Normal 2 2 2 2 3 2 26" xfId="3252"/>
    <cellStyle name="Normal 2 2 2 2 3 2 27" xfId="3253"/>
    <cellStyle name="Normal 2 2 2 2 3 2 28" xfId="3254"/>
    <cellStyle name="Normal 2 2 2 2 3 2 29" xfId="3255"/>
    <cellStyle name="Normal 2 2 2 2 3 2 3" xfId="3256"/>
    <cellStyle name="Normal 2 2 2 2 3 2 30" xfId="3257"/>
    <cellStyle name="Normal 2 2 2 2 3 2 31" xfId="3258"/>
    <cellStyle name="Normal 2 2 2 2 3 2 32" xfId="3259"/>
    <cellStyle name="Normal 2 2 2 2 3 2 33" xfId="3260"/>
    <cellStyle name="Normal 2 2 2 2 3 2 34" xfId="3261"/>
    <cellStyle name="Normal 2 2 2 2 3 2 35" xfId="3262"/>
    <cellStyle name="Normal 2 2 2 2 3 2 36" xfId="3263"/>
    <cellStyle name="Normal 2 2 2 2 3 2 37" xfId="3264"/>
    <cellStyle name="Normal 2 2 2 2 3 2 38" xfId="3265"/>
    <cellStyle name="Normal 2 2 2 2 3 2 39" xfId="3266"/>
    <cellStyle name="Normal 2 2 2 2 3 2 4" xfId="3267"/>
    <cellStyle name="Normal 2 2 2 2 3 2 40" xfId="3268"/>
    <cellStyle name="Normal 2 2 2 2 3 2 41" xfId="3269"/>
    <cellStyle name="Normal 2 2 2 2 3 2 42" xfId="3270"/>
    <cellStyle name="Normal 2 2 2 2 3 2 43" xfId="3271"/>
    <cellStyle name="Normal 2 2 2 2 3 2 44" xfId="3272"/>
    <cellStyle name="Normal 2 2 2 2 3 2 45" xfId="3273"/>
    <cellStyle name="Normal 2 2 2 2 3 2 46" xfId="3274"/>
    <cellStyle name="Normal 2 2 2 2 3 2 47" xfId="3275"/>
    <cellStyle name="Normal 2 2 2 2 3 2 48" xfId="3276"/>
    <cellStyle name="Normal 2 2 2 2 3 2 49" xfId="3277"/>
    <cellStyle name="Normal 2 2 2 2 3 2 5" xfId="3278"/>
    <cellStyle name="Normal 2 2 2 2 3 2 50" xfId="3279"/>
    <cellStyle name="Normal 2 2 2 2 3 2 51" xfId="3280"/>
    <cellStyle name="Normal 2 2 2 2 3 2 52" xfId="3281"/>
    <cellStyle name="Normal 2 2 2 2 3 2 53" xfId="3282"/>
    <cellStyle name="Normal 2 2 2 2 3 2 54" xfId="3283"/>
    <cellStyle name="Normal 2 2 2 2 3 2 55" xfId="3284"/>
    <cellStyle name="Normal 2 2 2 2 3 2 56" xfId="3285"/>
    <cellStyle name="Normal 2 2 2 2 3 2 57" xfId="3286"/>
    <cellStyle name="Normal 2 2 2 2 3 2 58" xfId="3287"/>
    <cellStyle name="Normal 2 2 2 2 3 2 59" xfId="3288"/>
    <cellStyle name="Normal 2 2 2 2 3 2 6" xfId="3289"/>
    <cellStyle name="Normal 2 2 2 2 3 2 60" xfId="3290"/>
    <cellStyle name="Normal 2 2 2 2 3 2 61" xfId="3291"/>
    <cellStyle name="Normal 2 2 2 2 3 2 62" xfId="3292"/>
    <cellStyle name="Normal 2 2 2 2 3 2 63" xfId="3293"/>
    <cellStyle name="Normal 2 2 2 2 3 2 64" xfId="3294"/>
    <cellStyle name="Normal 2 2 2 2 3 2 65" xfId="3295"/>
    <cellStyle name="Normal 2 2 2 2 3 2 66" xfId="3296"/>
    <cellStyle name="Normal 2 2 2 2 3 2 67" xfId="3297"/>
    <cellStyle name="Normal 2 2 2 2 3 2 7" xfId="3298"/>
    <cellStyle name="Normal 2 2 2 2 3 2 8" xfId="3299"/>
    <cellStyle name="Normal 2 2 2 2 3 2 8 10" xfId="3300"/>
    <cellStyle name="Normal 2 2 2 2 3 2 8 11" xfId="3301"/>
    <cellStyle name="Normal 2 2 2 2 3 2 8 12" xfId="3302"/>
    <cellStyle name="Normal 2 2 2 2 3 2 8 13" xfId="3303"/>
    <cellStyle name="Normal 2 2 2 2 3 2 8 14" xfId="3304"/>
    <cellStyle name="Normal 2 2 2 2 3 2 8 15" xfId="3305"/>
    <cellStyle name="Normal 2 2 2 2 3 2 8 16" xfId="3306"/>
    <cellStyle name="Normal 2 2 2 2 3 2 8 17" xfId="3307"/>
    <cellStyle name="Normal 2 2 2 2 3 2 8 18" xfId="3308"/>
    <cellStyle name="Normal 2 2 2 2 3 2 8 19" xfId="3309"/>
    <cellStyle name="Normal 2 2 2 2 3 2 8 2" xfId="3310"/>
    <cellStyle name="Normal 2 2 2 2 3 2 8 2 10" xfId="3311"/>
    <cellStyle name="Normal 2 2 2 2 3 2 8 2 11" xfId="3312"/>
    <cellStyle name="Normal 2 2 2 2 3 2 8 2 12" xfId="3313"/>
    <cellStyle name="Normal 2 2 2 2 3 2 8 2 13" xfId="3314"/>
    <cellStyle name="Normal 2 2 2 2 3 2 8 2 14" xfId="3315"/>
    <cellStyle name="Normal 2 2 2 2 3 2 8 2 15" xfId="3316"/>
    <cellStyle name="Normal 2 2 2 2 3 2 8 2 16" xfId="3317"/>
    <cellStyle name="Normal 2 2 2 2 3 2 8 2 17" xfId="3318"/>
    <cellStyle name="Normal 2 2 2 2 3 2 8 2 18" xfId="3319"/>
    <cellStyle name="Normal 2 2 2 2 3 2 8 2 19" xfId="3320"/>
    <cellStyle name="Normal 2 2 2 2 3 2 8 2 2" xfId="3321"/>
    <cellStyle name="Normal 2 2 2 2 3 2 8 2 20" xfId="3322"/>
    <cellStyle name="Normal 2 2 2 2 3 2 8 2 21" xfId="3323"/>
    <cellStyle name="Normal 2 2 2 2 3 2 8 2 22" xfId="3324"/>
    <cellStyle name="Normal 2 2 2 2 3 2 8 2 23" xfId="3325"/>
    <cellStyle name="Normal 2 2 2 2 3 2 8 2 24" xfId="3326"/>
    <cellStyle name="Normal 2 2 2 2 3 2 8 2 25" xfId="3327"/>
    <cellStyle name="Normal 2 2 2 2 3 2 8 2 26" xfId="3328"/>
    <cellStyle name="Normal 2 2 2 2 3 2 8 2 27" xfId="3329"/>
    <cellStyle name="Normal 2 2 2 2 3 2 8 2 28" xfId="3330"/>
    <cellStyle name="Normal 2 2 2 2 3 2 8 2 29" xfId="3331"/>
    <cellStyle name="Normal 2 2 2 2 3 2 8 2 3" xfId="3332"/>
    <cellStyle name="Normal 2 2 2 2 3 2 8 2 30" xfId="3333"/>
    <cellStyle name="Normal 2 2 2 2 3 2 8 2 31" xfId="3334"/>
    <cellStyle name="Normal 2 2 2 2 3 2 8 2 32" xfId="3335"/>
    <cellStyle name="Normal 2 2 2 2 3 2 8 2 33" xfId="3336"/>
    <cellStyle name="Normal 2 2 2 2 3 2 8 2 34" xfId="3337"/>
    <cellStyle name="Normal 2 2 2 2 3 2 8 2 35" xfId="3338"/>
    <cellStyle name="Normal 2 2 2 2 3 2 8 2 36" xfId="3339"/>
    <cellStyle name="Normal 2 2 2 2 3 2 8 2 37" xfId="3340"/>
    <cellStyle name="Normal 2 2 2 2 3 2 8 2 38" xfId="3341"/>
    <cellStyle name="Normal 2 2 2 2 3 2 8 2 39" xfId="3342"/>
    <cellStyle name="Normal 2 2 2 2 3 2 8 2 4" xfId="3343"/>
    <cellStyle name="Normal 2 2 2 2 3 2 8 2 40" xfId="3344"/>
    <cellStyle name="Normal 2 2 2 2 3 2 8 2 41" xfId="3345"/>
    <cellStyle name="Normal 2 2 2 2 3 2 8 2 42" xfId="3346"/>
    <cellStyle name="Normal 2 2 2 2 3 2 8 2 43" xfId="3347"/>
    <cellStyle name="Normal 2 2 2 2 3 2 8 2 44" xfId="3348"/>
    <cellStyle name="Normal 2 2 2 2 3 2 8 2 45" xfId="3349"/>
    <cellStyle name="Normal 2 2 2 2 3 2 8 2 46" xfId="3350"/>
    <cellStyle name="Normal 2 2 2 2 3 2 8 2 47" xfId="3351"/>
    <cellStyle name="Normal 2 2 2 2 3 2 8 2 48" xfId="3352"/>
    <cellStyle name="Normal 2 2 2 2 3 2 8 2 49" xfId="3353"/>
    <cellStyle name="Normal 2 2 2 2 3 2 8 2 5" xfId="3354"/>
    <cellStyle name="Normal 2 2 2 2 3 2 8 2 50" xfId="3355"/>
    <cellStyle name="Normal 2 2 2 2 3 2 8 2 51" xfId="3356"/>
    <cellStyle name="Normal 2 2 2 2 3 2 8 2 52" xfId="3357"/>
    <cellStyle name="Normal 2 2 2 2 3 2 8 2 53" xfId="3358"/>
    <cellStyle name="Normal 2 2 2 2 3 2 8 2 54" xfId="3359"/>
    <cellStyle name="Normal 2 2 2 2 3 2 8 2 55" xfId="3360"/>
    <cellStyle name="Normal 2 2 2 2 3 2 8 2 56" xfId="3361"/>
    <cellStyle name="Normal 2 2 2 2 3 2 8 2 57" xfId="3362"/>
    <cellStyle name="Normal 2 2 2 2 3 2 8 2 58" xfId="3363"/>
    <cellStyle name="Normal 2 2 2 2 3 2 8 2 59" xfId="3364"/>
    <cellStyle name="Normal 2 2 2 2 3 2 8 2 6" xfId="3365"/>
    <cellStyle name="Normal 2 2 2 2 3 2 8 2 60" xfId="3366"/>
    <cellStyle name="Normal 2 2 2 2 3 2 8 2 7" xfId="3367"/>
    <cellStyle name="Normal 2 2 2 2 3 2 8 2 8" xfId="3368"/>
    <cellStyle name="Normal 2 2 2 2 3 2 8 2 9" xfId="3369"/>
    <cellStyle name="Normal 2 2 2 2 3 2 8 20" xfId="3370"/>
    <cellStyle name="Normal 2 2 2 2 3 2 8 21" xfId="3371"/>
    <cellStyle name="Normal 2 2 2 2 3 2 8 22" xfId="3372"/>
    <cellStyle name="Normal 2 2 2 2 3 2 8 23" xfId="3373"/>
    <cellStyle name="Normal 2 2 2 2 3 2 8 24" xfId="3374"/>
    <cellStyle name="Normal 2 2 2 2 3 2 8 25" xfId="3375"/>
    <cellStyle name="Normal 2 2 2 2 3 2 8 26" xfId="3376"/>
    <cellStyle name="Normal 2 2 2 2 3 2 8 27" xfId="3377"/>
    <cellStyle name="Normal 2 2 2 2 3 2 8 28" xfId="3378"/>
    <cellStyle name="Normal 2 2 2 2 3 2 8 29" xfId="3379"/>
    <cellStyle name="Normal 2 2 2 2 3 2 8 3" xfId="3380"/>
    <cellStyle name="Normal 2 2 2 2 3 2 8 30" xfId="3381"/>
    <cellStyle name="Normal 2 2 2 2 3 2 8 31" xfId="3382"/>
    <cellStyle name="Normal 2 2 2 2 3 2 8 32" xfId="3383"/>
    <cellStyle name="Normal 2 2 2 2 3 2 8 33" xfId="3384"/>
    <cellStyle name="Normal 2 2 2 2 3 2 8 34" xfId="3385"/>
    <cellStyle name="Normal 2 2 2 2 3 2 8 35" xfId="3386"/>
    <cellStyle name="Normal 2 2 2 2 3 2 8 36" xfId="3387"/>
    <cellStyle name="Normal 2 2 2 2 3 2 8 37" xfId="3388"/>
    <cellStyle name="Normal 2 2 2 2 3 2 8 38" xfId="3389"/>
    <cellStyle name="Normal 2 2 2 2 3 2 8 39" xfId="3390"/>
    <cellStyle name="Normal 2 2 2 2 3 2 8 4" xfId="3391"/>
    <cellStyle name="Normal 2 2 2 2 3 2 8 40" xfId="3392"/>
    <cellStyle name="Normal 2 2 2 2 3 2 8 41" xfId="3393"/>
    <cellStyle name="Normal 2 2 2 2 3 2 8 42" xfId="3394"/>
    <cellStyle name="Normal 2 2 2 2 3 2 8 43" xfId="3395"/>
    <cellStyle name="Normal 2 2 2 2 3 2 8 44" xfId="3396"/>
    <cellStyle name="Normal 2 2 2 2 3 2 8 45" xfId="3397"/>
    <cellStyle name="Normal 2 2 2 2 3 2 8 46" xfId="3398"/>
    <cellStyle name="Normal 2 2 2 2 3 2 8 47" xfId="3399"/>
    <cellStyle name="Normal 2 2 2 2 3 2 8 48" xfId="3400"/>
    <cellStyle name="Normal 2 2 2 2 3 2 8 49" xfId="3401"/>
    <cellStyle name="Normal 2 2 2 2 3 2 8 5" xfId="3402"/>
    <cellStyle name="Normal 2 2 2 2 3 2 8 50" xfId="3403"/>
    <cellStyle name="Normal 2 2 2 2 3 2 8 51" xfId="3404"/>
    <cellStyle name="Normal 2 2 2 2 3 2 8 52" xfId="3405"/>
    <cellStyle name="Normal 2 2 2 2 3 2 8 53" xfId="3406"/>
    <cellStyle name="Normal 2 2 2 2 3 2 8 54" xfId="3407"/>
    <cellStyle name="Normal 2 2 2 2 3 2 8 55" xfId="3408"/>
    <cellStyle name="Normal 2 2 2 2 3 2 8 56" xfId="3409"/>
    <cellStyle name="Normal 2 2 2 2 3 2 8 57" xfId="3410"/>
    <cellStyle name="Normal 2 2 2 2 3 2 8 58" xfId="3411"/>
    <cellStyle name="Normal 2 2 2 2 3 2 8 59" xfId="3412"/>
    <cellStyle name="Normal 2 2 2 2 3 2 8 6" xfId="3413"/>
    <cellStyle name="Normal 2 2 2 2 3 2 8 60" xfId="3414"/>
    <cellStyle name="Normal 2 2 2 2 3 2 8 7" xfId="3415"/>
    <cellStyle name="Normal 2 2 2 2 3 2 8 8" xfId="3416"/>
    <cellStyle name="Normal 2 2 2 2 3 2 8 9" xfId="3417"/>
    <cellStyle name="Normal 2 2 2 2 3 2 9" xfId="3418"/>
    <cellStyle name="Normal 2 2 2 2 3 20" xfId="3419"/>
    <cellStyle name="Normal 2 2 2 2 3 21" xfId="3420"/>
    <cellStyle name="Normal 2 2 2 2 3 22" xfId="3421"/>
    <cellStyle name="Normal 2 2 2 2 3 23" xfId="3422"/>
    <cellStyle name="Normal 2 2 2 2 3 24" xfId="3423"/>
    <cellStyle name="Normal 2 2 2 2 3 25" xfId="3424"/>
    <cellStyle name="Normal 2 2 2 2 3 26" xfId="3425"/>
    <cellStyle name="Normal 2 2 2 2 3 27" xfId="3426"/>
    <cellStyle name="Normal 2 2 2 2 3 28" xfId="3427"/>
    <cellStyle name="Normal 2 2 2 2 3 29" xfId="3428"/>
    <cellStyle name="Normal 2 2 2 2 3 3" xfId="3429"/>
    <cellStyle name="Normal 2 2 2 2 3 3 10" xfId="3430"/>
    <cellStyle name="Normal 2 2 2 2 3 3 11" xfId="3431"/>
    <cellStyle name="Normal 2 2 2 2 3 3 12" xfId="3432"/>
    <cellStyle name="Normal 2 2 2 2 3 3 13" xfId="3433"/>
    <cellStyle name="Normal 2 2 2 2 3 3 14" xfId="3434"/>
    <cellStyle name="Normal 2 2 2 2 3 3 15" xfId="3435"/>
    <cellStyle name="Normal 2 2 2 2 3 3 16" xfId="3436"/>
    <cellStyle name="Normal 2 2 2 2 3 3 17" xfId="3437"/>
    <cellStyle name="Normal 2 2 2 2 3 3 18" xfId="3438"/>
    <cellStyle name="Normal 2 2 2 2 3 3 19" xfId="3439"/>
    <cellStyle name="Normal 2 2 2 2 3 3 2" xfId="3440"/>
    <cellStyle name="Normal 2 2 2 2 3 3 2 10" xfId="3441"/>
    <cellStyle name="Normal 2 2 2 2 3 3 2 11" xfId="3442"/>
    <cellStyle name="Normal 2 2 2 2 3 3 2 12" xfId="3443"/>
    <cellStyle name="Normal 2 2 2 2 3 3 2 13" xfId="3444"/>
    <cellStyle name="Normal 2 2 2 2 3 3 2 14" xfId="3445"/>
    <cellStyle name="Normal 2 2 2 2 3 3 2 15" xfId="3446"/>
    <cellStyle name="Normal 2 2 2 2 3 3 2 16" xfId="3447"/>
    <cellStyle name="Normal 2 2 2 2 3 3 2 17" xfId="3448"/>
    <cellStyle name="Normal 2 2 2 2 3 3 2 18" xfId="3449"/>
    <cellStyle name="Normal 2 2 2 2 3 3 2 19" xfId="3450"/>
    <cellStyle name="Normal 2 2 2 2 3 3 2 2" xfId="3451"/>
    <cellStyle name="Normal 2 2 2 2 3 3 2 2 10" xfId="3452"/>
    <cellStyle name="Normal 2 2 2 2 3 3 2 2 11" xfId="3453"/>
    <cellStyle name="Normal 2 2 2 2 3 3 2 2 12" xfId="3454"/>
    <cellStyle name="Normal 2 2 2 2 3 3 2 2 13" xfId="3455"/>
    <cellStyle name="Normal 2 2 2 2 3 3 2 2 14" xfId="3456"/>
    <cellStyle name="Normal 2 2 2 2 3 3 2 2 15" xfId="3457"/>
    <cellStyle name="Normal 2 2 2 2 3 3 2 2 16" xfId="3458"/>
    <cellStyle name="Normal 2 2 2 2 3 3 2 2 17" xfId="3459"/>
    <cellStyle name="Normal 2 2 2 2 3 3 2 2 18" xfId="3460"/>
    <cellStyle name="Normal 2 2 2 2 3 3 2 2 19" xfId="3461"/>
    <cellStyle name="Normal 2 2 2 2 3 3 2 2 2" xfId="3462"/>
    <cellStyle name="Normal 2 2 2 2 3 3 2 2 2 10" xfId="3463"/>
    <cellStyle name="Normal 2 2 2 2 3 3 2 2 2 11" xfId="3464"/>
    <cellStyle name="Normal 2 2 2 2 3 3 2 2 2 12" xfId="3465"/>
    <cellStyle name="Normal 2 2 2 2 3 3 2 2 2 13" xfId="3466"/>
    <cellStyle name="Normal 2 2 2 2 3 3 2 2 2 14" xfId="3467"/>
    <cellStyle name="Normal 2 2 2 2 3 3 2 2 2 15" xfId="3468"/>
    <cellStyle name="Normal 2 2 2 2 3 3 2 2 2 16" xfId="3469"/>
    <cellStyle name="Normal 2 2 2 2 3 3 2 2 2 17" xfId="3470"/>
    <cellStyle name="Normal 2 2 2 2 3 3 2 2 2 18" xfId="3471"/>
    <cellStyle name="Normal 2 2 2 2 3 3 2 2 2 19" xfId="3472"/>
    <cellStyle name="Normal 2 2 2 2 3 3 2 2 2 2" xfId="3473"/>
    <cellStyle name="Normal 2 2 2 2 3 3 2 2 2 20" xfId="3474"/>
    <cellStyle name="Normal 2 2 2 2 3 3 2 2 2 21" xfId="3475"/>
    <cellStyle name="Normal 2 2 2 2 3 3 2 2 2 22" xfId="3476"/>
    <cellStyle name="Normal 2 2 2 2 3 3 2 2 2 23" xfId="3477"/>
    <cellStyle name="Normal 2 2 2 2 3 3 2 2 2 24" xfId="3478"/>
    <cellStyle name="Normal 2 2 2 2 3 3 2 2 2 25" xfId="3479"/>
    <cellStyle name="Normal 2 2 2 2 3 3 2 2 2 26" xfId="3480"/>
    <cellStyle name="Normal 2 2 2 2 3 3 2 2 2 27" xfId="3481"/>
    <cellStyle name="Normal 2 2 2 2 3 3 2 2 2 28" xfId="3482"/>
    <cellStyle name="Normal 2 2 2 2 3 3 2 2 2 29" xfId="3483"/>
    <cellStyle name="Normal 2 2 2 2 3 3 2 2 2 3" xfId="3484"/>
    <cellStyle name="Normal 2 2 2 2 3 3 2 2 2 30" xfId="3485"/>
    <cellStyle name="Normal 2 2 2 2 3 3 2 2 2 31" xfId="3486"/>
    <cellStyle name="Normal 2 2 2 2 3 3 2 2 2 32" xfId="3487"/>
    <cellStyle name="Normal 2 2 2 2 3 3 2 2 2 33" xfId="3488"/>
    <cellStyle name="Normal 2 2 2 2 3 3 2 2 2 34" xfId="3489"/>
    <cellStyle name="Normal 2 2 2 2 3 3 2 2 2 35" xfId="3490"/>
    <cellStyle name="Normal 2 2 2 2 3 3 2 2 2 36" xfId="3491"/>
    <cellStyle name="Normal 2 2 2 2 3 3 2 2 2 37" xfId="3492"/>
    <cellStyle name="Normal 2 2 2 2 3 3 2 2 2 38" xfId="3493"/>
    <cellStyle name="Normal 2 2 2 2 3 3 2 2 2 39" xfId="3494"/>
    <cellStyle name="Normal 2 2 2 2 3 3 2 2 2 4" xfId="3495"/>
    <cellStyle name="Normal 2 2 2 2 3 3 2 2 2 40" xfId="3496"/>
    <cellStyle name="Normal 2 2 2 2 3 3 2 2 2 41" xfId="3497"/>
    <cellStyle name="Normal 2 2 2 2 3 3 2 2 2 42" xfId="3498"/>
    <cellStyle name="Normal 2 2 2 2 3 3 2 2 2 43" xfId="3499"/>
    <cellStyle name="Normal 2 2 2 2 3 3 2 2 2 44" xfId="3500"/>
    <cellStyle name="Normal 2 2 2 2 3 3 2 2 2 45" xfId="3501"/>
    <cellStyle name="Normal 2 2 2 2 3 3 2 2 2 46" xfId="3502"/>
    <cellStyle name="Normal 2 2 2 2 3 3 2 2 2 47" xfId="3503"/>
    <cellStyle name="Normal 2 2 2 2 3 3 2 2 2 48" xfId="3504"/>
    <cellStyle name="Normal 2 2 2 2 3 3 2 2 2 49" xfId="3505"/>
    <cellStyle name="Normal 2 2 2 2 3 3 2 2 2 5" xfId="3506"/>
    <cellStyle name="Normal 2 2 2 2 3 3 2 2 2 50" xfId="3507"/>
    <cellStyle name="Normal 2 2 2 2 3 3 2 2 2 51" xfId="3508"/>
    <cellStyle name="Normal 2 2 2 2 3 3 2 2 2 52" xfId="3509"/>
    <cellStyle name="Normal 2 2 2 2 3 3 2 2 2 53" xfId="3510"/>
    <cellStyle name="Normal 2 2 2 2 3 3 2 2 2 54" xfId="3511"/>
    <cellStyle name="Normal 2 2 2 2 3 3 2 2 2 55" xfId="3512"/>
    <cellStyle name="Normal 2 2 2 2 3 3 2 2 2 56" xfId="3513"/>
    <cellStyle name="Normal 2 2 2 2 3 3 2 2 2 57" xfId="3514"/>
    <cellStyle name="Normal 2 2 2 2 3 3 2 2 2 58" xfId="3515"/>
    <cellStyle name="Normal 2 2 2 2 3 3 2 2 2 59" xfId="3516"/>
    <cellStyle name="Normal 2 2 2 2 3 3 2 2 2 6" xfId="3517"/>
    <cellStyle name="Normal 2 2 2 2 3 3 2 2 2 60" xfId="3518"/>
    <cellStyle name="Normal 2 2 2 2 3 3 2 2 2 7" xfId="3519"/>
    <cellStyle name="Normal 2 2 2 2 3 3 2 2 2 8" xfId="3520"/>
    <cellStyle name="Normal 2 2 2 2 3 3 2 2 2 9" xfId="3521"/>
    <cellStyle name="Normal 2 2 2 2 3 3 2 2 20" xfId="3522"/>
    <cellStyle name="Normal 2 2 2 2 3 3 2 2 21" xfId="3523"/>
    <cellStyle name="Normal 2 2 2 2 3 3 2 2 22" xfId="3524"/>
    <cellStyle name="Normal 2 2 2 2 3 3 2 2 23" xfId="3525"/>
    <cellStyle name="Normal 2 2 2 2 3 3 2 2 24" xfId="3526"/>
    <cellStyle name="Normal 2 2 2 2 3 3 2 2 25" xfId="3527"/>
    <cellStyle name="Normal 2 2 2 2 3 3 2 2 26" xfId="3528"/>
    <cellStyle name="Normal 2 2 2 2 3 3 2 2 27" xfId="3529"/>
    <cellStyle name="Normal 2 2 2 2 3 3 2 2 28" xfId="3530"/>
    <cellStyle name="Normal 2 2 2 2 3 3 2 2 29" xfId="3531"/>
    <cellStyle name="Normal 2 2 2 2 3 3 2 2 3" xfId="3532"/>
    <cellStyle name="Normal 2 2 2 2 3 3 2 2 30" xfId="3533"/>
    <cellStyle name="Normal 2 2 2 2 3 3 2 2 31" xfId="3534"/>
    <cellStyle name="Normal 2 2 2 2 3 3 2 2 32" xfId="3535"/>
    <cellStyle name="Normal 2 2 2 2 3 3 2 2 33" xfId="3536"/>
    <cellStyle name="Normal 2 2 2 2 3 3 2 2 34" xfId="3537"/>
    <cellStyle name="Normal 2 2 2 2 3 3 2 2 35" xfId="3538"/>
    <cellStyle name="Normal 2 2 2 2 3 3 2 2 36" xfId="3539"/>
    <cellStyle name="Normal 2 2 2 2 3 3 2 2 37" xfId="3540"/>
    <cellStyle name="Normal 2 2 2 2 3 3 2 2 38" xfId="3541"/>
    <cellStyle name="Normal 2 2 2 2 3 3 2 2 39" xfId="3542"/>
    <cellStyle name="Normal 2 2 2 2 3 3 2 2 4" xfId="3543"/>
    <cellStyle name="Normal 2 2 2 2 3 3 2 2 40" xfId="3544"/>
    <cellStyle name="Normal 2 2 2 2 3 3 2 2 41" xfId="3545"/>
    <cellStyle name="Normal 2 2 2 2 3 3 2 2 42" xfId="3546"/>
    <cellStyle name="Normal 2 2 2 2 3 3 2 2 43" xfId="3547"/>
    <cellStyle name="Normal 2 2 2 2 3 3 2 2 44" xfId="3548"/>
    <cellStyle name="Normal 2 2 2 2 3 3 2 2 45" xfId="3549"/>
    <cellStyle name="Normal 2 2 2 2 3 3 2 2 46" xfId="3550"/>
    <cellStyle name="Normal 2 2 2 2 3 3 2 2 47" xfId="3551"/>
    <cellStyle name="Normal 2 2 2 2 3 3 2 2 48" xfId="3552"/>
    <cellStyle name="Normal 2 2 2 2 3 3 2 2 49" xfId="3553"/>
    <cellStyle name="Normal 2 2 2 2 3 3 2 2 5" xfId="3554"/>
    <cellStyle name="Normal 2 2 2 2 3 3 2 2 50" xfId="3555"/>
    <cellStyle name="Normal 2 2 2 2 3 3 2 2 51" xfId="3556"/>
    <cellStyle name="Normal 2 2 2 2 3 3 2 2 52" xfId="3557"/>
    <cellStyle name="Normal 2 2 2 2 3 3 2 2 53" xfId="3558"/>
    <cellStyle name="Normal 2 2 2 2 3 3 2 2 54" xfId="3559"/>
    <cellStyle name="Normal 2 2 2 2 3 3 2 2 55" xfId="3560"/>
    <cellStyle name="Normal 2 2 2 2 3 3 2 2 56" xfId="3561"/>
    <cellStyle name="Normal 2 2 2 2 3 3 2 2 57" xfId="3562"/>
    <cellStyle name="Normal 2 2 2 2 3 3 2 2 58" xfId="3563"/>
    <cellStyle name="Normal 2 2 2 2 3 3 2 2 59" xfId="3564"/>
    <cellStyle name="Normal 2 2 2 2 3 3 2 2 6" xfId="3565"/>
    <cellStyle name="Normal 2 2 2 2 3 3 2 2 60" xfId="3566"/>
    <cellStyle name="Normal 2 2 2 2 3 3 2 2 7" xfId="3567"/>
    <cellStyle name="Normal 2 2 2 2 3 3 2 2 8" xfId="3568"/>
    <cellStyle name="Normal 2 2 2 2 3 3 2 2 9" xfId="3569"/>
    <cellStyle name="Normal 2 2 2 2 3 3 2 20" xfId="3570"/>
    <cellStyle name="Normal 2 2 2 2 3 3 2 21" xfId="3571"/>
    <cellStyle name="Normal 2 2 2 2 3 3 2 22" xfId="3572"/>
    <cellStyle name="Normal 2 2 2 2 3 3 2 23" xfId="3573"/>
    <cellStyle name="Normal 2 2 2 2 3 3 2 24" xfId="3574"/>
    <cellStyle name="Normal 2 2 2 2 3 3 2 25" xfId="3575"/>
    <cellStyle name="Normal 2 2 2 2 3 3 2 26" xfId="3576"/>
    <cellStyle name="Normal 2 2 2 2 3 3 2 27" xfId="3577"/>
    <cellStyle name="Normal 2 2 2 2 3 3 2 28" xfId="3578"/>
    <cellStyle name="Normal 2 2 2 2 3 3 2 29" xfId="3579"/>
    <cellStyle name="Normal 2 2 2 2 3 3 2 3" xfId="3580"/>
    <cellStyle name="Normal 2 2 2 2 3 3 2 30" xfId="3581"/>
    <cellStyle name="Normal 2 2 2 2 3 3 2 31" xfId="3582"/>
    <cellStyle name="Normal 2 2 2 2 3 3 2 32" xfId="3583"/>
    <cellStyle name="Normal 2 2 2 2 3 3 2 33" xfId="3584"/>
    <cellStyle name="Normal 2 2 2 2 3 3 2 34" xfId="3585"/>
    <cellStyle name="Normal 2 2 2 2 3 3 2 35" xfId="3586"/>
    <cellStyle name="Normal 2 2 2 2 3 3 2 36" xfId="3587"/>
    <cellStyle name="Normal 2 2 2 2 3 3 2 37" xfId="3588"/>
    <cellStyle name="Normal 2 2 2 2 3 3 2 38" xfId="3589"/>
    <cellStyle name="Normal 2 2 2 2 3 3 2 39" xfId="3590"/>
    <cellStyle name="Normal 2 2 2 2 3 3 2 4" xfId="3591"/>
    <cellStyle name="Normal 2 2 2 2 3 3 2 40" xfId="3592"/>
    <cellStyle name="Normal 2 2 2 2 3 3 2 41" xfId="3593"/>
    <cellStyle name="Normal 2 2 2 2 3 3 2 42" xfId="3594"/>
    <cellStyle name="Normal 2 2 2 2 3 3 2 43" xfId="3595"/>
    <cellStyle name="Normal 2 2 2 2 3 3 2 44" xfId="3596"/>
    <cellStyle name="Normal 2 2 2 2 3 3 2 45" xfId="3597"/>
    <cellStyle name="Normal 2 2 2 2 3 3 2 46" xfId="3598"/>
    <cellStyle name="Normal 2 2 2 2 3 3 2 47" xfId="3599"/>
    <cellStyle name="Normal 2 2 2 2 3 3 2 48" xfId="3600"/>
    <cellStyle name="Normal 2 2 2 2 3 3 2 49" xfId="3601"/>
    <cellStyle name="Normal 2 2 2 2 3 3 2 5" xfId="3602"/>
    <cellStyle name="Normal 2 2 2 2 3 3 2 50" xfId="3603"/>
    <cellStyle name="Normal 2 2 2 2 3 3 2 51" xfId="3604"/>
    <cellStyle name="Normal 2 2 2 2 3 3 2 52" xfId="3605"/>
    <cellStyle name="Normal 2 2 2 2 3 3 2 53" xfId="3606"/>
    <cellStyle name="Normal 2 2 2 2 3 3 2 54" xfId="3607"/>
    <cellStyle name="Normal 2 2 2 2 3 3 2 55" xfId="3608"/>
    <cellStyle name="Normal 2 2 2 2 3 3 2 56" xfId="3609"/>
    <cellStyle name="Normal 2 2 2 2 3 3 2 57" xfId="3610"/>
    <cellStyle name="Normal 2 2 2 2 3 3 2 58" xfId="3611"/>
    <cellStyle name="Normal 2 2 2 2 3 3 2 59" xfId="3612"/>
    <cellStyle name="Normal 2 2 2 2 3 3 2 6" xfId="3613"/>
    <cellStyle name="Normal 2 2 2 2 3 3 2 60" xfId="3614"/>
    <cellStyle name="Normal 2 2 2 2 3 3 2 61" xfId="3615"/>
    <cellStyle name="Normal 2 2 2 2 3 3 2 7" xfId="3616"/>
    <cellStyle name="Normal 2 2 2 2 3 3 2 8" xfId="3617"/>
    <cellStyle name="Normal 2 2 2 2 3 3 2 9" xfId="3618"/>
    <cellStyle name="Normal 2 2 2 2 3 3 20" xfId="3619"/>
    <cellStyle name="Normal 2 2 2 2 3 3 21" xfId="3620"/>
    <cellStyle name="Normal 2 2 2 2 3 3 22" xfId="3621"/>
    <cellStyle name="Normal 2 2 2 2 3 3 23" xfId="3622"/>
    <cellStyle name="Normal 2 2 2 2 3 3 24" xfId="3623"/>
    <cellStyle name="Normal 2 2 2 2 3 3 25" xfId="3624"/>
    <cellStyle name="Normal 2 2 2 2 3 3 26" xfId="3625"/>
    <cellStyle name="Normal 2 2 2 2 3 3 27" xfId="3626"/>
    <cellStyle name="Normal 2 2 2 2 3 3 28" xfId="3627"/>
    <cellStyle name="Normal 2 2 2 2 3 3 29" xfId="3628"/>
    <cellStyle name="Normal 2 2 2 2 3 3 3" xfId="3629"/>
    <cellStyle name="Normal 2 2 2 2 3 3 3 10" xfId="3630"/>
    <cellStyle name="Normal 2 2 2 2 3 3 3 11" xfId="3631"/>
    <cellStyle name="Normal 2 2 2 2 3 3 3 12" xfId="3632"/>
    <cellStyle name="Normal 2 2 2 2 3 3 3 13" xfId="3633"/>
    <cellStyle name="Normal 2 2 2 2 3 3 3 14" xfId="3634"/>
    <cellStyle name="Normal 2 2 2 2 3 3 3 15" xfId="3635"/>
    <cellStyle name="Normal 2 2 2 2 3 3 3 16" xfId="3636"/>
    <cellStyle name="Normal 2 2 2 2 3 3 3 17" xfId="3637"/>
    <cellStyle name="Normal 2 2 2 2 3 3 3 18" xfId="3638"/>
    <cellStyle name="Normal 2 2 2 2 3 3 3 19" xfId="3639"/>
    <cellStyle name="Normal 2 2 2 2 3 3 3 2" xfId="3640"/>
    <cellStyle name="Normal 2 2 2 2 3 3 3 20" xfId="3641"/>
    <cellStyle name="Normal 2 2 2 2 3 3 3 21" xfId="3642"/>
    <cellStyle name="Normal 2 2 2 2 3 3 3 22" xfId="3643"/>
    <cellStyle name="Normal 2 2 2 2 3 3 3 23" xfId="3644"/>
    <cellStyle name="Normal 2 2 2 2 3 3 3 24" xfId="3645"/>
    <cellStyle name="Normal 2 2 2 2 3 3 3 25" xfId="3646"/>
    <cellStyle name="Normal 2 2 2 2 3 3 3 26" xfId="3647"/>
    <cellStyle name="Normal 2 2 2 2 3 3 3 27" xfId="3648"/>
    <cellStyle name="Normal 2 2 2 2 3 3 3 28" xfId="3649"/>
    <cellStyle name="Normal 2 2 2 2 3 3 3 29" xfId="3650"/>
    <cellStyle name="Normal 2 2 2 2 3 3 3 3" xfId="3651"/>
    <cellStyle name="Normal 2 2 2 2 3 3 3 30" xfId="3652"/>
    <cellStyle name="Normal 2 2 2 2 3 3 3 31" xfId="3653"/>
    <cellStyle name="Normal 2 2 2 2 3 3 3 32" xfId="3654"/>
    <cellStyle name="Normal 2 2 2 2 3 3 3 33" xfId="3655"/>
    <cellStyle name="Normal 2 2 2 2 3 3 3 34" xfId="3656"/>
    <cellStyle name="Normal 2 2 2 2 3 3 3 35" xfId="3657"/>
    <cellStyle name="Normal 2 2 2 2 3 3 3 36" xfId="3658"/>
    <cellStyle name="Normal 2 2 2 2 3 3 3 37" xfId="3659"/>
    <cellStyle name="Normal 2 2 2 2 3 3 3 38" xfId="3660"/>
    <cellStyle name="Normal 2 2 2 2 3 3 3 39" xfId="3661"/>
    <cellStyle name="Normal 2 2 2 2 3 3 3 4" xfId="3662"/>
    <cellStyle name="Normal 2 2 2 2 3 3 3 40" xfId="3663"/>
    <cellStyle name="Normal 2 2 2 2 3 3 3 41" xfId="3664"/>
    <cellStyle name="Normal 2 2 2 2 3 3 3 42" xfId="3665"/>
    <cellStyle name="Normal 2 2 2 2 3 3 3 43" xfId="3666"/>
    <cellStyle name="Normal 2 2 2 2 3 3 3 44" xfId="3667"/>
    <cellStyle name="Normal 2 2 2 2 3 3 3 45" xfId="3668"/>
    <cellStyle name="Normal 2 2 2 2 3 3 3 46" xfId="3669"/>
    <cellStyle name="Normal 2 2 2 2 3 3 3 47" xfId="3670"/>
    <cellStyle name="Normal 2 2 2 2 3 3 3 48" xfId="3671"/>
    <cellStyle name="Normal 2 2 2 2 3 3 3 49" xfId="3672"/>
    <cellStyle name="Normal 2 2 2 2 3 3 3 5" xfId="3673"/>
    <cellStyle name="Normal 2 2 2 2 3 3 3 50" xfId="3674"/>
    <cellStyle name="Normal 2 2 2 2 3 3 3 51" xfId="3675"/>
    <cellStyle name="Normal 2 2 2 2 3 3 3 52" xfId="3676"/>
    <cellStyle name="Normal 2 2 2 2 3 3 3 53" xfId="3677"/>
    <cellStyle name="Normal 2 2 2 2 3 3 3 54" xfId="3678"/>
    <cellStyle name="Normal 2 2 2 2 3 3 3 55" xfId="3679"/>
    <cellStyle name="Normal 2 2 2 2 3 3 3 56" xfId="3680"/>
    <cellStyle name="Normal 2 2 2 2 3 3 3 57" xfId="3681"/>
    <cellStyle name="Normal 2 2 2 2 3 3 3 58" xfId="3682"/>
    <cellStyle name="Normal 2 2 2 2 3 3 3 59" xfId="3683"/>
    <cellStyle name="Normal 2 2 2 2 3 3 3 6" xfId="3684"/>
    <cellStyle name="Normal 2 2 2 2 3 3 3 60" xfId="3685"/>
    <cellStyle name="Normal 2 2 2 2 3 3 3 7" xfId="3686"/>
    <cellStyle name="Normal 2 2 2 2 3 3 3 8" xfId="3687"/>
    <cellStyle name="Normal 2 2 2 2 3 3 3 9" xfId="3688"/>
    <cellStyle name="Normal 2 2 2 2 3 3 30" xfId="3689"/>
    <cellStyle name="Normal 2 2 2 2 3 3 31" xfId="3690"/>
    <cellStyle name="Normal 2 2 2 2 3 3 32" xfId="3691"/>
    <cellStyle name="Normal 2 2 2 2 3 3 33" xfId="3692"/>
    <cellStyle name="Normal 2 2 2 2 3 3 34" xfId="3693"/>
    <cellStyle name="Normal 2 2 2 2 3 3 35" xfId="3694"/>
    <cellStyle name="Normal 2 2 2 2 3 3 36" xfId="3695"/>
    <cellStyle name="Normal 2 2 2 2 3 3 37" xfId="3696"/>
    <cellStyle name="Normal 2 2 2 2 3 3 38" xfId="3697"/>
    <cellStyle name="Normal 2 2 2 2 3 3 39" xfId="3698"/>
    <cellStyle name="Normal 2 2 2 2 3 3 4" xfId="3699"/>
    <cellStyle name="Normal 2 2 2 2 3 3 40" xfId="3700"/>
    <cellStyle name="Normal 2 2 2 2 3 3 41" xfId="3701"/>
    <cellStyle name="Normal 2 2 2 2 3 3 42" xfId="3702"/>
    <cellStyle name="Normal 2 2 2 2 3 3 43" xfId="3703"/>
    <cellStyle name="Normal 2 2 2 2 3 3 44" xfId="3704"/>
    <cellStyle name="Normal 2 2 2 2 3 3 45" xfId="3705"/>
    <cellStyle name="Normal 2 2 2 2 3 3 46" xfId="3706"/>
    <cellStyle name="Normal 2 2 2 2 3 3 47" xfId="3707"/>
    <cellStyle name="Normal 2 2 2 2 3 3 48" xfId="3708"/>
    <cellStyle name="Normal 2 2 2 2 3 3 49" xfId="3709"/>
    <cellStyle name="Normal 2 2 2 2 3 3 5" xfId="3710"/>
    <cellStyle name="Normal 2 2 2 2 3 3 50" xfId="3711"/>
    <cellStyle name="Normal 2 2 2 2 3 3 51" xfId="3712"/>
    <cellStyle name="Normal 2 2 2 2 3 3 52" xfId="3713"/>
    <cellStyle name="Normal 2 2 2 2 3 3 53" xfId="3714"/>
    <cellStyle name="Normal 2 2 2 2 3 3 54" xfId="3715"/>
    <cellStyle name="Normal 2 2 2 2 3 3 55" xfId="3716"/>
    <cellStyle name="Normal 2 2 2 2 3 3 56" xfId="3717"/>
    <cellStyle name="Normal 2 2 2 2 3 3 57" xfId="3718"/>
    <cellStyle name="Normal 2 2 2 2 3 3 58" xfId="3719"/>
    <cellStyle name="Normal 2 2 2 2 3 3 59" xfId="3720"/>
    <cellStyle name="Normal 2 2 2 2 3 3 6" xfId="3721"/>
    <cellStyle name="Normal 2 2 2 2 3 3 60" xfId="3722"/>
    <cellStyle name="Normal 2 2 2 2 3 3 61" xfId="3723"/>
    <cellStyle name="Normal 2 2 2 2 3 3 7" xfId="3724"/>
    <cellStyle name="Normal 2 2 2 2 3 3 8" xfId="3725"/>
    <cellStyle name="Normal 2 2 2 2 3 3 9" xfId="3726"/>
    <cellStyle name="Normal 2 2 2 2 3 30" xfId="3727"/>
    <cellStyle name="Normal 2 2 2 2 3 31" xfId="3728"/>
    <cellStyle name="Normal 2 2 2 2 3 32" xfId="3729"/>
    <cellStyle name="Normal 2 2 2 2 3 33" xfId="3730"/>
    <cellStyle name="Normal 2 2 2 2 3 34" xfId="3731"/>
    <cellStyle name="Normal 2 2 2 2 3 35" xfId="3732"/>
    <cellStyle name="Normal 2 2 2 2 3 36" xfId="3733"/>
    <cellStyle name="Normal 2 2 2 2 3 37" xfId="3734"/>
    <cellStyle name="Normal 2 2 2 2 3 38" xfId="3735"/>
    <cellStyle name="Normal 2 2 2 2 3 39" xfId="3736"/>
    <cellStyle name="Normal 2 2 2 2 3 4" xfId="3737"/>
    <cellStyle name="Normal 2 2 2 2 3 40" xfId="3738"/>
    <cellStyle name="Normal 2 2 2 2 3 41" xfId="3739"/>
    <cellStyle name="Normal 2 2 2 2 3 42" xfId="3740"/>
    <cellStyle name="Normal 2 2 2 2 3 43" xfId="3741"/>
    <cellStyle name="Normal 2 2 2 2 3 44" xfId="3742"/>
    <cellStyle name="Normal 2 2 2 2 3 45" xfId="3743"/>
    <cellStyle name="Normal 2 2 2 2 3 46" xfId="3744"/>
    <cellStyle name="Normal 2 2 2 2 3 47" xfId="3745"/>
    <cellStyle name="Normal 2 2 2 2 3 48" xfId="3746"/>
    <cellStyle name="Normal 2 2 2 2 3 49" xfId="3747"/>
    <cellStyle name="Normal 2 2 2 2 3 5" xfId="3748"/>
    <cellStyle name="Normal 2 2 2 2 3 50" xfId="3749"/>
    <cellStyle name="Normal 2 2 2 2 3 51" xfId="3750"/>
    <cellStyle name="Normal 2 2 2 2 3 52" xfId="3751"/>
    <cellStyle name="Normal 2 2 2 2 3 53" xfId="3752"/>
    <cellStyle name="Normal 2 2 2 2 3 54" xfId="3753"/>
    <cellStyle name="Normal 2 2 2 2 3 55" xfId="3754"/>
    <cellStyle name="Normal 2 2 2 2 3 56" xfId="3755"/>
    <cellStyle name="Normal 2 2 2 2 3 57" xfId="3756"/>
    <cellStyle name="Normal 2 2 2 2 3 58" xfId="3757"/>
    <cellStyle name="Normal 2 2 2 2 3 59" xfId="3758"/>
    <cellStyle name="Normal 2 2 2 2 3 6" xfId="3759"/>
    <cellStyle name="Normal 2 2 2 2 3 60" xfId="3760"/>
    <cellStyle name="Normal 2 2 2 2 3 61" xfId="3761"/>
    <cellStyle name="Normal 2 2 2 2 3 62" xfId="3762"/>
    <cellStyle name="Normal 2 2 2 2 3 63" xfId="3763"/>
    <cellStyle name="Normal 2 2 2 2 3 64" xfId="3764"/>
    <cellStyle name="Normal 2 2 2 2 3 65" xfId="3765"/>
    <cellStyle name="Normal 2 2 2 2 3 66" xfId="3766"/>
    <cellStyle name="Normal 2 2 2 2 3 67" xfId="3767"/>
    <cellStyle name="Normal 2 2 2 2 3 7" xfId="3768"/>
    <cellStyle name="Normal 2 2 2 2 3 8" xfId="3769"/>
    <cellStyle name="Normal 2 2 2 2 3 8 10" xfId="3770"/>
    <cellStyle name="Normal 2 2 2 2 3 8 11" xfId="3771"/>
    <cellStyle name="Normal 2 2 2 2 3 8 12" xfId="3772"/>
    <cellStyle name="Normal 2 2 2 2 3 8 13" xfId="3773"/>
    <cellStyle name="Normal 2 2 2 2 3 8 14" xfId="3774"/>
    <cellStyle name="Normal 2 2 2 2 3 8 15" xfId="3775"/>
    <cellStyle name="Normal 2 2 2 2 3 8 16" xfId="3776"/>
    <cellStyle name="Normal 2 2 2 2 3 8 17" xfId="3777"/>
    <cellStyle name="Normal 2 2 2 2 3 8 18" xfId="3778"/>
    <cellStyle name="Normal 2 2 2 2 3 8 19" xfId="3779"/>
    <cellStyle name="Normal 2 2 2 2 3 8 2" xfId="3780"/>
    <cellStyle name="Normal 2 2 2 2 3 8 2 10" xfId="3781"/>
    <cellStyle name="Normal 2 2 2 2 3 8 2 11" xfId="3782"/>
    <cellStyle name="Normal 2 2 2 2 3 8 2 12" xfId="3783"/>
    <cellStyle name="Normal 2 2 2 2 3 8 2 13" xfId="3784"/>
    <cellStyle name="Normal 2 2 2 2 3 8 2 14" xfId="3785"/>
    <cellStyle name="Normal 2 2 2 2 3 8 2 15" xfId="3786"/>
    <cellStyle name="Normal 2 2 2 2 3 8 2 16" xfId="3787"/>
    <cellStyle name="Normal 2 2 2 2 3 8 2 17" xfId="3788"/>
    <cellStyle name="Normal 2 2 2 2 3 8 2 18" xfId="3789"/>
    <cellStyle name="Normal 2 2 2 2 3 8 2 19" xfId="3790"/>
    <cellStyle name="Normal 2 2 2 2 3 8 2 2" xfId="3791"/>
    <cellStyle name="Normal 2 2 2 2 3 8 2 20" xfId="3792"/>
    <cellStyle name="Normal 2 2 2 2 3 8 2 21" xfId="3793"/>
    <cellStyle name="Normal 2 2 2 2 3 8 2 22" xfId="3794"/>
    <cellStyle name="Normal 2 2 2 2 3 8 2 23" xfId="3795"/>
    <cellStyle name="Normal 2 2 2 2 3 8 2 24" xfId="3796"/>
    <cellStyle name="Normal 2 2 2 2 3 8 2 25" xfId="3797"/>
    <cellStyle name="Normal 2 2 2 2 3 8 2 26" xfId="3798"/>
    <cellStyle name="Normal 2 2 2 2 3 8 2 27" xfId="3799"/>
    <cellStyle name="Normal 2 2 2 2 3 8 2 28" xfId="3800"/>
    <cellStyle name="Normal 2 2 2 2 3 8 2 29" xfId="3801"/>
    <cellStyle name="Normal 2 2 2 2 3 8 2 3" xfId="3802"/>
    <cellStyle name="Normal 2 2 2 2 3 8 2 30" xfId="3803"/>
    <cellStyle name="Normal 2 2 2 2 3 8 2 31" xfId="3804"/>
    <cellStyle name="Normal 2 2 2 2 3 8 2 32" xfId="3805"/>
    <cellStyle name="Normal 2 2 2 2 3 8 2 33" xfId="3806"/>
    <cellStyle name="Normal 2 2 2 2 3 8 2 34" xfId="3807"/>
    <cellStyle name="Normal 2 2 2 2 3 8 2 35" xfId="3808"/>
    <cellStyle name="Normal 2 2 2 2 3 8 2 36" xfId="3809"/>
    <cellStyle name="Normal 2 2 2 2 3 8 2 37" xfId="3810"/>
    <cellStyle name="Normal 2 2 2 2 3 8 2 38" xfId="3811"/>
    <cellStyle name="Normal 2 2 2 2 3 8 2 39" xfId="3812"/>
    <cellStyle name="Normal 2 2 2 2 3 8 2 4" xfId="3813"/>
    <cellStyle name="Normal 2 2 2 2 3 8 2 40" xfId="3814"/>
    <cellStyle name="Normal 2 2 2 2 3 8 2 41" xfId="3815"/>
    <cellStyle name="Normal 2 2 2 2 3 8 2 42" xfId="3816"/>
    <cellStyle name="Normal 2 2 2 2 3 8 2 43" xfId="3817"/>
    <cellStyle name="Normal 2 2 2 2 3 8 2 44" xfId="3818"/>
    <cellStyle name="Normal 2 2 2 2 3 8 2 45" xfId="3819"/>
    <cellStyle name="Normal 2 2 2 2 3 8 2 46" xfId="3820"/>
    <cellStyle name="Normal 2 2 2 2 3 8 2 47" xfId="3821"/>
    <cellStyle name="Normal 2 2 2 2 3 8 2 48" xfId="3822"/>
    <cellStyle name="Normal 2 2 2 2 3 8 2 49" xfId="3823"/>
    <cellStyle name="Normal 2 2 2 2 3 8 2 5" xfId="3824"/>
    <cellStyle name="Normal 2 2 2 2 3 8 2 50" xfId="3825"/>
    <cellStyle name="Normal 2 2 2 2 3 8 2 51" xfId="3826"/>
    <cellStyle name="Normal 2 2 2 2 3 8 2 52" xfId="3827"/>
    <cellStyle name="Normal 2 2 2 2 3 8 2 53" xfId="3828"/>
    <cellStyle name="Normal 2 2 2 2 3 8 2 54" xfId="3829"/>
    <cellStyle name="Normal 2 2 2 2 3 8 2 55" xfId="3830"/>
    <cellStyle name="Normal 2 2 2 2 3 8 2 56" xfId="3831"/>
    <cellStyle name="Normal 2 2 2 2 3 8 2 57" xfId="3832"/>
    <cellStyle name="Normal 2 2 2 2 3 8 2 58" xfId="3833"/>
    <cellStyle name="Normal 2 2 2 2 3 8 2 59" xfId="3834"/>
    <cellStyle name="Normal 2 2 2 2 3 8 2 6" xfId="3835"/>
    <cellStyle name="Normal 2 2 2 2 3 8 2 60" xfId="3836"/>
    <cellStyle name="Normal 2 2 2 2 3 8 2 7" xfId="3837"/>
    <cellStyle name="Normal 2 2 2 2 3 8 2 8" xfId="3838"/>
    <cellStyle name="Normal 2 2 2 2 3 8 2 9" xfId="3839"/>
    <cellStyle name="Normal 2 2 2 2 3 8 20" xfId="3840"/>
    <cellStyle name="Normal 2 2 2 2 3 8 21" xfId="3841"/>
    <cellStyle name="Normal 2 2 2 2 3 8 22" xfId="3842"/>
    <cellStyle name="Normal 2 2 2 2 3 8 23" xfId="3843"/>
    <cellStyle name="Normal 2 2 2 2 3 8 24" xfId="3844"/>
    <cellStyle name="Normal 2 2 2 2 3 8 25" xfId="3845"/>
    <cellStyle name="Normal 2 2 2 2 3 8 26" xfId="3846"/>
    <cellStyle name="Normal 2 2 2 2 3 8 27" xfId="3847"/>
    <cellStyle name="Normal 2 2 2 2 3 8 28" xfId="3848"/>
    <cellStyle name="Normal 2 2 2 2 3 8 29" xfId="3849"/>
    <cellStyle name="Normal 2 2 2 2 3 8 3" xfId="3850"/>
    <cellStyle name="Normal 2 2 2 2 3 8 30" xfId="3851"/>
    <cellStyle name="Normal 2 2 2 2 3 8 31" xfId="3852"/>
    <cellStyle name="Normal 2 2 2 2 3 8 32" xfId="3853"/>
    <cellStyle name="Normal 2 2 2 2 3 8 33" xfId="3854"/>
    <cellStyle name="Normal 2 2 2 2 3 8 34" xfId="3855"/>
    <cellStyle name="Normal 2 2 2 2 3 8 35" xfId="3856"/>
    <cellStyle name="Normal 2 2 2 2 3 8 36" xfId="3857"/>
    <cellStyle name="Normal 2 2 2 2 3 8 37" xfId="3858"/>
    <cellStyle name="Normal 2 2 2 2 3 8 38" xfId="3859"/>
    <cellStyle name="Normal 2 2 2 2 3 8 39" xfId="3860"/>
    <cellStyle name="Normal 2 2 2 2 3 8 4" xfId="3861"/>
    <cellStyle name="Normal 2 2 2 2 3 8 40" xfId="3862"/>
    <cellStyle name="Normal 2 2 2 2 3 8 41" xfId="3863"/>
    <cellStyle name="Normal 2 2 2 2 3 8 42" xfId="3864"/>
    <cellStyle name="Normal 2 2 2 2 3 8 43" xfId="3865"/>
    <cellStyle name="Normal 2 2 2 2 3 8 44" xfId="3866"/>
    <cellStyle name="Normal 2 2 2 2 3 8 45" xfId="3867"/>
    <cellStyle name="Normal 2 2 2 2 3 8 46" xfId="3868"/>
    <cellStyle name="Normal 2 2 2 2 3 8 47" xfId="3869"/>
    <cellStyle name="Normal 2 2 2 2 3 8 48" xfId="3870"/>
    <cellStyle name="Normal 2 2 2 2 3 8 49" xfId="3871"/>
    <cellStyle name="Normal 2 2 2 2 3 8 5" xfId="3872"/>
    <cellStyle name="Normal 2 2 2 2 3 8 50" xfId="3873"/>
    <cellStyle name="Normal 2 2 2 2 3 8 51" xfId="3874"/>
    <cellStyle name="Normal 2 2 2 2 3 8 52" xfId="3875"/>
    <cellStyle name="Normal 2 2 2 2 3 8 53" xfId="3876"/>
    <cellStyle name="Normal 2 2 2 2 3 8 54" xfId="3877"/>
    <cellStyle name="Normal 2 2 2 2 3 8 55" xfId="3878"/>
    <cellStyle name="Normal 2 2 2 2 3 8 56" xfId="3879"/>
    <cellStyle name="Normal 2 2 2 2 3 8 57" xfId="3880"/>
    <cellStyle name="Normal 2 2 2 2 3 8 58" xfId="3881"/>
    <cellStyle name="Normal 2 2 2 2 3 8 59" xfId="3882"/>
    <cellStyle name="Normal 2 2 2 2 3 8 6" xfId="3883"/>
    <cellStyle name="Normal 2 2 2 2 3 8 60" xfId="3884"/>
    <cellStyle name="Normal 2 2 2 2 3 8 7" xfId="3885"/>
    <cellStyle name="Normal 2 2 2 2 3 8 8" xfId="3886"/>
    <cellStyle name="Normal 2 2 2 2 3 8 9" xfId="3887"/>
    <cellStyle name="Normal 2 2 2 2 3 9" xfId="3888"/>
    <cellStyle name="Normal 2 2 2 2 30" xfId="3889"/>
    <cellStyle name="Normal 2 2 2 2 31" xfId="3890"/>
    <cellStyle name="Normal 2 2 2 2 32" xfId="3891"/>
    <cellStyle name="Normal 2 2 2 2 33" xfId="3892"/>
    <cellStyle name="Normal 2 2 2 2 34" xfId="3893"/>
    <cellStyle name="Normal 2 2 2 2 35" xfId="3894"/>
    <cellStyle name="Normal 2 2 2 2 36" xfId="3895"/>
    <cellStyle name="Normal 2 2 2 2 37" xfId="3896"/>
    <cellStyle name="Normal 2 2 2 2 38" xfId="3897"/>
    <cellStyle name="Normal 2 2 2 2 39" xfId="3898"/>
    <cellStyle name="Normal 2 2 2 2 4" xfId="3899"/>
    <cellStyle name="Normal 2 2 2 2 40" xfId="3900"/>
    <cellStyle name="Normal 2 2 2 2 41" xfId="3901"/>
    <cellStyle name="Normal 2 2 2 2 42" xfId="3902"/>
    <cellStyle name="Normal 2 2 2 2 43" xfId="3903"/>
    <cellStyle name="Normal 2 2 2 2 44" xfId="3904"/>
    <cellStyle name="Normal 2 2 2 2 45" xfId="3905"/>
    <cellStyle name="Normal 2 2 2 2 46" xfId="3906"/>
    <cellStyle name="Normal 2 2 2 2 47" xfId="3907"/>
    <cellStyle name="Normal 2 2 2 2 48" xfId="3908"/>
    <cellStyle name="Normal 2 2 2 2 49" xfId="3909"/>
    <cellStyle name="Normal 2 2 2 2 5" xfId="3910"/>
    <cellStyle name="Normal 2 2 2 2 50" xfId="3911"/>
    <cellStyle name="Normal 2 2 2 2 51" xfId="3912"/>
    <cellStyle name="Normal 2 2 2 2 52" xfId="3913"/>
    <cellStyle name="Normal 2 2 2 2 53" xfId="3914"/>
    <cellStyle name="Normal 2 2 2 2 54" xfId="3915"/>
    <cellStyle name="Normal 2 2 2 2 55" xfId="3916"/>
    <cellStyle name="Normal 2 2 2 2 56" xfId="3917"/>
    <cellStyle name="Normal 2 2 2 2 57" xfId="3918"/>
    <cellStyle name="Normal 2 2 2 2 58" xfId="3919"/>
    <cellStyle name="Normal 2 2 2 2 59" xfId="3920"/>
    <cellStyle name="Normal 2 2 2 2 6" xfId="3921"/>
    <cellStyle name="Normal 2 2 2 2 60" xfId="3922"/>
    <cellStyle name="Normal 2 2 2 2 61" xfId="3923"/>
    <cellStyle name="Normal 2 2 2 2 62" xfId="3924"/>
    <cellStyle name="Normal 2 2 2 2 63" xfId="3925"/>
    <cellStyle name="Normal 2 2 2 2 64" xfId="3926"/>
    <cellStyle name="Normal 2 2 2 2 65" xfId="3927"/>
    <cellStyle name="Normal 2 2 2 2 66" xfId="3928"/>
    <cellStyle name="Normal 2 2 2 2 67" xfId="3929"/>
    <cellStyle name="Normal 2 2 2 2 68" xfId="3930"/>
    <cellStyle name="Normal 2 2 2 2 69" xfId="3931"/>
    <cellStyle name="Normal 2 2 2 2 7" xfId="3932"/>
    <cellStyle name="Normal 2 2 2 2 70" xfId="3933"/>
    <cellStyle name="Normal 2 2 2 2 71" xfId="3934"/>
    <cellStyle name="Normal 2 2 2 2 72" xfId="3935"/>
    <cellStyle name="Normal 2 2 2 2 73" xfId="3936"/>
    <cellStyle name="Normal 2 2 2 2 74" xfId="3937"/>
    <cellStyle name="Normal 2 2 2 2 75" xfId="3938"/>
    <cellStyle name="Normal 2 2 2 2 76" xfId="3939"/>
    <cellStyle name="Normal 2 2 2 2 77" xfId="3940"/>
    <cellStyle name="Normal 2 2 2 2 8" xfId="3941"/>
    <cellStyle name="Normal 2 2 2 2 9" xfId="3942"/>
    <cellStyle name="Normal 2 2 2 20" xfId="3943"/>
    <cellStyle name="Normal 2 2 2 21" xfId="3944"/>
    <cellStyle name="Normal 2 2 2 22" xfId="3945"/>
    <cellStyle name="Normal 2 2 2 23" xfId="3946"/>
    <cellStyle name="Normal 2 2 2 24" xfId="3947"/>
    <cellStyle name="Normal 2 2 2 25" xfId="3948"/>
    <cellStyle name="Normal 2 2 2 26" xfId="3949"/>
    <cellStyle name="Normal 2 2 2 27" xfId="3950"/>
    <cellStyle name="Normal 2 2 2 28" xfId="3951"/>
    <cellStyle name="Normal 2 2 2 29" xfId="3952"/>
    <cellStyle name="Normal 2 2 2 3" xfId="3953"/>
    <cellStyle name="Normal 2 2 2 30" xfId="3954"/>
    <cellStyle name="Normal 2 2 2 31" xfId="3955"/>
    <cellStyle name="Normal 2 2 2 32" xfId="3956"/>
    <cellStyle name="Normal 2 2 2 33" xfId="3957"/>
    <cellStyle name="Normal 2 2 2 34" xfId="3958"/>
    <cellStyle name="Normal 2 2 2 35" xfId="3959"/>
    <cellStyle name="Normal 2 2 2 36" xfId="3960"/>
    <cellStyle name="Normal 2 2 2 37" xfId="3961"/>
    <cellStyle name="Normal 2 2 2 38" xfId="3962"/>
    <cellStyle name="Normal 2 2 2 38 10" xfId="3963"/>
    <cellStyle name="Normal 2 2 2 38 11" xfId="3964"/>
    <cellStyle name="Normal 2 2 2 38 12" xfId="3965"/>
    <cellStyle name="Normal 2 2 2 38 13" xfId="3966"/>
    <cellStyle name="Normal 2 2 2 38 14" xfId="3967"/>
    <cellStyle name="Normal 2 2 2 38 15" xfId="3968"/>
    <cellStyle name="Normal 2 2 2 38 16" xfId="3969"/>
    <cellStyle name="Normal 2 2 2 38 17" xfId="3970"/>
    <cellStyle name="Normal 2 2 2 38 18" xfId="3971"/>
    <cellStyle name="Normal 2 2 2 38 19" xfId="3972"/>
    <cellStyle name="Normal 2 2 2 38 2" xfId="3973"/>
    <cellStyle name="Normal 2 2 2 38 2 10" xfId="3974"/>
    <cellStyle name="Normal 2 2 2 38 2 11" xfId="3975"/>
    <cellStyle name="Normal 2 2 2 38 2 12" xfId="3976"/>
    <cellStyle name="Normal 2 2 2 38 2 13" xfId="3977"/>
    <cellStyle name="Normal 2 2 2 38 2 14" xfId="3978"/>
    <cellStyle name="Normal 2 2 2 38 2 15" xfId="3979"/>
    <cellStyle name="Normal 2 2 2 38 2 16" xfId="3980"/>
    <cellStyle name="Normal 2 2 2 38 2 17" xfId="3981"/>
    <cellStyle name="Normal 2 2 2 38 2 18" xfId="3982"/>
    <cellStyle name="Normal 2 2 2 38 2 19" xfId="3983"/>
    <cellStyle name="Normal 2 2 2 38 2 2" xfId="3984"/>
    <cellStyle name="Normal 2 2 2 38 2 2 10" xfId="3985"/>
    <cellStyle name="Normal 2 2 2 38 2 2 11" xfId="3986"/>
    <cellStyle name="Normal 2 2 2 38 2 2 12" xfId="3987"/>
    <cellStyle name="Normal 2 2 2 38 2 2 13" xfId="3988"/>
    <cellStyle name="Normal 2 2 2 38 2 2 14" xfId="3989"/>
    <cellStyle name="Normal 2 2 2 38 2 2 15" xfId="3990"/>
    <cellStyle name="Normal 2 2 2 38 2 2 16" xfId="3991"/>
    <cellStyle name="Normal 2 2 2 38 2 2 17" xfId="3992"/>
    <cellStyle name="Normal 2 2 2 38 2 2 18" xfId="3993"/>
    <cellStyle name="Normal 2 2 2 38 2 2 19" xfId="3994"/>
    <cellStyle name="Normal 2 2 2 38 2 2 2" xfId="3995"/>
    <cellStyle name="Normal 2 2 2 38 2 2 2 10" xfId="3996"/>
    <cellStyle name="Normal 2 2 2 38 2 2 2 11" xfId="3997"/>
    <cellStyle name="Normal 2 2 2 38 2 2 2 12" xfId="3998"/>
    <cellStyle name="Normal 2 2 2 38 2 2 2 13" xfId="3999"/>
    <cellStyle name="Normal 2 2 2 38 2 2 2 14" xfId="4000"/>
    <cellStyle name="Normal 2 2 2 38 2 2 2 15" xfId="4001"/>
    <cellStyle name="Normal 2 2 2 38 2 2 2 16" xfId="4002"/>
    <cellStyle name="Normal 2 2 2 38 2 2 2 17" xfId="4003"/>
    <cellStyle name="Normal 2 2 2 38 2 2 2 18" xfId="4004"/>
    <cellStyle name="Normal 2 2 2 38 2 2 2 19" xfId="4005"/>
    <cellStyle name="Normal 2 2 2 38 2 2 2 2" xfId="4006"/>
    <cellStyle name="Normal 2 2 2 38 2 2 2 2 10" xfId="4007"/>
    <cellStyle name="Normal 2 2 2 38 2 2 2 2 11" xfId="4008"/>
    <cellStyle name="Normal 2 2 2 38 2 2 2 2 12" xfId="4009"/>
    <cellStyle name="Normal 2 2 2 38 2 2 2 2 13" xfId="4010"/>
    <cellStyle name="Normal 2 2 2 38 2 2 2 2 14" xfId="4011"/>
    <cellStyle name="Normal 2 2 2 38 2 2 2 2 15" xfId="4012"/>
    <cellStyle name="Normal 2 2 2 38 2 2 2 2 16" xfId="4013"/>
    <cellStyle name="Normal 2 2 2 38 2 2 2 2 17" xfId="4014"/>
    <cellStyle name="Normal 2 2 2 38 2 2 2 2 18" xfId="4015"/>
    <cellStyle name="Normal 2 2 2 38 2 2 2 2 19" xfId="4016"/>
    <cellStyle name="Normal 2 2 2 38 2 2 2 2 2" xfId="4017"/>
    <cellStyle name="Normal 2 2 2 38 2 2 2 2 2 10" xfId="4018"/>
    <cellStyle name="Normal 2 2 2 38 2 2 2 2 2 11" xfId="4019"/>
    <cellStyle name="Normal 2 2 2 38 2 2 2 2 2 12" xfId="4020"/>
    <cellStyle name="Normal 2 2 2 38 2 2 2 2 2 13" xfId="4021"/>
    <cellStyle name="Normal 2 2 2 38 2 2 2 2 2 14" xfId="4022"/>
    <cellStyle name="Normal 2 2 2 38 2 2 2 2 2 15" xfId="4023"/>
    <cellStyle name="Normal 2 2 2 38 2 2 2 2 2 16" xfId="4024"/>
    <cellStyle name="Normal 2 2 2 38 2 2 2 2 2 17" xfId="4025"/>
    <cellStyle name="Normal 2 2 2 38 2 2 2 2 2 18" xfId="4026"/>
    <cellStyle name="Normal 2 2 2 38 2 2 2 2 2 19" xfId="4027"/>
    <cellStyle name="Normal 2 2 2 38 2 2 2 2 2 2" xfId="4028"/>
    <cellStyle name="Normal 2 2 2 38 2 2 2 2 2 20" xfId="4029"/>
    <cellStyle name="Normal 2 2 2 38 2 2 2 2 2 21" xfId="4030"/>
    <cellStyle name="Normal 2 2 2 38 2 2 2 2 2 22" xfId="4031"/>
    <cellStyle name="Normal 2 2 2 38 2 2 2 2 2 23" xfId="4032"/>
    <cellStyle name="Normal 2 2 2 38 2 2 2 2 2 24" xfId="4033"/>
    <cellStyle name="Normal 2 2 2 38 2 2 2 2 2 25" xfId="4034"/>
    <cellStyle name="Normal 2 2 2 38 2 2 2 2 2 26" xfId="4035"/>
    <cellStyle name="Normal 2 2 2 38 2 2 2 2 2 27" xfId="4036"/>
    <cellStyle name="Normal 2 2 2 38 2 2 2 2 2 28" xfId="4037"/>
    <cellStyle name="Normal 2 2 2 38 2 2 2 2 2 29" xfId="4038"/>
    <cellStyle name="Normal 2 2 2 38 2 2 2 2 2 3" xfId="4039"/>
    <cellStyle name="Normal 2 2 2 38 2 2 2 2 2 30" xfId="4040"/>
    <cellStyle name="Normal 2 2 2 38 2 2 2 2 2 31" xfId="4041"/>
    <cellStyle name="Normal 2 2 2 38 2 2 2 2 2 32" xfId="4042"/>
    <cellStyle name="Normal 2 2 2 38 2 2 2 2 2 33" xfId="4043"/>
    <cellStyle name="Normal 2 2 2 38 2 2 2 2 2 34" xfId="4044"/>
    <cellStyle name="Normal 2 2 2 38 2 2 2 2 2 35" xfId="4045"/>
    <cellStyle name="Normal 2 2 2 38 2 2 2 2 2 36" xfId="4046"/>
    <cellStyle name="Normal 2 2 2 38 2 2 2 2 2 37" xfId="4047"/>
    <cellStyle name="Normal 2 2 2 38 2 2 2 2 2 38" xfId="4048"/>
    <cellStyle name="Normal 2 2 2 38 2 2 2 2 2 39" xfId="4049"/>
    <cellStyle name="Normal 2 2 2 38 2 2 2 2 2 4" xfId="4050"/>
    <cellStyle name="Normal 2 2 2 38 2 2 2 2 2 40" xfId="4051"/>
    <cellStyle name="Normal 2 2 2 38 2 2 2 2 2 41" xfId="4052"/>
    <cellStyle name="Normal 2 2 2 38 2 2 2 2 2 42" xfId="4053"/>
    <cellStyle name="Normal 2 2 2 38 2 2 2 2 2 43" xfId="4054"/>
    <cellStyle name="Normal 2 2 2 38 2 2 2 2 2 44" xfId="4055"/>
    <cellStyle name="Normal 2 2 2 38 2 2 2 2 2 45" xfId="4056"/>
    <cellStyle name="Normal 2 2 2 38 2 2 2 2 2 46" xfId="4057"/>
    <cellStyle name="Normal 2 2 2 38 2 2 2 2 2 47" xfId="4058"/>
    <cellStyle name="Normal 2 2 2 38 2 2 2 2 2 48" xfId="4059"/>
    <cellStyle name="Normal 2 2 2 38 2 2 2 2 2 49" xfId="4060"/>
    <cellStyle name="Normal 2 2 2 38 2 2 2 2 2 5" xfId="4061"/>
    <cellStyle name="Normal 2 2 2 38 2 2 2 2 2 50" xfId="4062"/>
    <cellStyle name="Normal 2 2 2 38 2 2 2 2 2 51" xfId="4063"/>
    <cellStyle name="Normal 2 2 2 38 2 2 2 2 2 52" xfId="4064"/>
    <cellStyle name="Normal 2 2 2 38 2 2 2 2 2 53" xfId="4065"/>
    <cellStyle name="Normal 2 2 2 38 2 2 2 2 2 54" xfId="4066"/>
    <cellStyle name="Normal 2 2 2 38 2 2 2 2 2 55" xfId="4067"/>
    <cellStyle name="Normal 2 2 2 38 2 2 2 2 2 56" xfId="4068"/>
    <cellStyle name="Normal 2 2 2 38 2 2 2 2 2 57" xfId="4069"/>
    <cellStyle name="Normal 2 2 2 38 2 2 2 2 2 58" xfId="4070"/>
    <cellStyle name="Normal 2 2 2 38 2 2 2 2 2 59" xfId="4071"/>
    <cellStyle name="Normal 2 2 2 38 2 2 2 2 2 6" xfId="4072"/>
    <cellStyle name="Normal 2 2 2 38 2 2 2 2 2 60" xfId="4073"/>
    <cellStyle name="Normal 2 2 2 38 2 2 2 2 2 7" xfId="4074"/>
    <cellStyle name="Normal 2 2 2 38 2 2 2 2 2 8" xfId="4075"/>
    <cellStyle name="Normal 2 2 2 38 2 2 2 2 2 9" xfId="4076"/>
    <cellStyle name="Normal 2 2 2 38 2 2 2 2 20" xfId="4077"/>
    <cellStyle name="Normal 2 2 2 38 2 2 2 2 21" xfId="4078"/>
    <cellStyle name="Normal 2 2 2 38 2 2 2 2 22" xfId="4079"/>
    <cellStyle name="Normal 2 2 2 38 2 2 2 2 23" xfId="4080"/>
    <cellStyle name="Normal 2 2 2 38 2 2 2 2 24" xfId="4081"/>
    <cellStyle name="Normal 2 2 2 38 2 2 2 2 25" xfId="4082"/>
    <cellStyle name="Normal 2 2 2 38 2 2 2 2 26" xfId="4083"/>
    <cellStyle name="Normal 2 2 2 38 2 2 2 2 27" xfId="4084"/>
    <cellStyle name="Normal 2 2 2 38 2 2 2 2 28" xfId="4085"/>
    <cellStyle name="Normal 2 2 2 38 2 2 2 2 29" xfId="4086"/>
    <cellStyle name="Normal 2 2 2 38 2 2 2 2 3" xfId="4087"/>
    <cellStyle name="Normal 2 2 2 38 2 2 2 2 30" xfId="4088"/>
    <cellStyle name="Normal 2 2 2 38 2 2 2 2 31" xfId="4089"/>
    <cellStyle name="Normal 2 2 2 38 2 2 2 2 32" xfId="4090"/>
    <cellStyle name="Normal 2 2 2 38 2 2 2 2 33" xfId="4091"/>
    <cellStyle name="Normal 2 2 2 38 2 2 2 2 34" xfId="4092"/>
    <cellStyle name="Normal 2 2 2 38 2 2 2 2 35" xfId="4093"/>
    <cellStyle name="Normal 2 2 2 38 2 2 2 2 36" xfId="4094"/>
    <cellStyle name="Normal 2 2 2 38 2 2 2 2 37" xfId="4095"/>
    <cellStyle name="Normal 2 2 2 38 2 2 2 2 38" xfId="4096"/>
    <cellStyle name="Normal 2 2 2 38 2 2 2 2 39" xfId="4097"/>
    <cellStyle name="Normal 2 2 2 38 2 2 2 2 4" xfId="4098"/>
    <cellStyle name="Normal 2 2 2 38 2 2 2 2 40" xfId="4099"/>
    <cellStyle name="Normal 2 2 2 38 2 2 2 2 41" xfId="4100"/>
    <cellStyle name="Normal 2 2 2 38 2 2 2 2 42" xfId="4101"/>
    <cellStyle name="Normal 2 2 2 38 2 2 2 2 43" xfId="4102"/>
    <cellStyle name="Normal 2 2 2 38 2 2 2 2 44" xfId="4103"/>
    <cellStyle name="Normal 2 2 2 38 2 2 2 2 45" xfId="4104"/>
    <cellStyle name="Normal 2 2 2 38 2 2 2 2 46" xfId="4105"/>
    <cellStyle name="Normal 2 2 2 38 2 2 2 2 47" xfId="4106"/>
    <cellStyle name="Normal 2 2 2 38 2 2 2 2 48" xfId="4107"/>
    <cellStyle name="Normal 2 2 2 38 2 2 2 2 49" xfId="4108"/>
    <cellStyle name="Normal 2 2 2 38 2 2 2 2 5" xfId="4109"/>
    <cellStyle name="Normal 2 2 2 38 2 2 2 2 50" xfId="4110"/>
    <cellStyle name="Normal 2 2 2 38 2 2 2 2 51" xfId="4111"/>
    <cellStyle name="Normal 2 2 2 38 2 2 2 2 52" xfId="4112"/>
    <cellStyle name="Normal 2 2 2 38 2 2 2 2 53" xfId="4113"/>
    <cellStyle name="Normal 2 2 2 38 2 2 2 2 54" xfId="4114"/>
    <cellStyle name="Normal 2 2 2 38 2 2 2 2 55" xfId="4115"/>
    <cellStyle name="Normal 2 2 2 38 2 2 2 2 56" xfId="4116"/>
    <cellStyle name="Normal 2 2 2 38 2 2 2 2 57" xfId="4117"/>
    <cellStyle name="Normal 2 2 2 38 2 2 2 2 58" xfId="4118"/>
    <cellStyle name="Normal 2 2 2 38 2 2 2 2 59" xfId="4119"/>
    <cellStyle name="Normal 2 2 2 38 2 2 2 2 6" xfId="4120"/>
    <cellStyle name="Normal 2 2 2 38 2 2 2 2 60" xfId="4121"/>
    <cellStyle name="Normal 2 2 2 38 2 2 2 2 7" xfId="4122"/>
    <cellStyle name="Normal 2 2 2 38 2 2 2 2 8" xfId="4123"/>
    <cellStyle name="Normal 2 2 2 38 2 2 2 2 9" xfId="4124"/>
    <cellStyle name="Normal 2 2 2 38 2 2 2 20" xfId="4125"/>
    <cellStyle name="Normal 2 2 2 38 2 2 2 21" xfId="4126"/>
    <cellStyle name="Normal 2 2 2 38 2 2 2 22" xfId="4127"/>
    <cellStyle name="Normal 2 2 2 38 2 2 2 23" xfId="4128"/>
    <cellStyle name="Normal 2 2 2 38 2 2 2 24" xfId="4129"/>
    <cellStyle name="Normal 2 2 2 38 2 2 2 25" xfId="4130"/>
    <cellStyle name="Normal 2 2 2 38 2 2 2 26" xfId="4131"/>
    <cellStyle name="Normal 2 2 2 38 2 2 2 27" xfId="4132"/>
    <cellStyle name="Normal 2 2 2 38 2 2 2 28" xfId="4133"/>
    <cellStyle name="Normal 2 2 2 38 2 2 2 29" xfId="4134"/>
    <cellStyle name="Normal 2 2 2 38 2 2 2 3" xfId="4135"/>
    <cellStyle name="Normal 2 2 2 38 2 2 2 30" xfId="4136"/>
    <cellStyle name="Normal 2 2 2 38 2 2 2 31" xfId="4137"/>
    <cellStyle name="Normal 2 2 2 38 2 2 2 32" xfId="4138"/>
    <cellStyle name="Normal 2 2 2 38 2 2 2 33" xfId="4139"/>
    <cellStyle name="Normal 2 2 2 38 2 2 2 34" xfId="4140"/>
    <cellStyle name="Normal 2 2 2 38 2 2 2 35" xfId="4141"/>
    <cellStyle name="Normal 2 2 2 38 2 2 2 36" xfId="4142"/>
    <cellStyle name="Normal 2 2 2 38 2 2 2 37" xfId="4143"/>
    <cellStyle name="Normal 2 2 2 38 2 2 2 38" xfId="4144"/>
    <cellStyle name="Normal 2 2 2 38 2 2 2 39" xfId="4145"/>
    <cellStyle name="Normal 2 2 2 38 2 2 2 4" xfId="4146"/>
    <cellStyle name="Normal 2 2 2 38 2 2 2 40" xfId="4147"/>
    <cellStyle name="Normal 2 2 2 38 2 2 2 41" xfId="4148"/>
    <cellStyle name="Normal 2 2 2 38 2 2 2 42" xfId="4149"/>
    <cellStyle name="Normal 2 2 2 38 2 2 2 43" xfId="4150"/>
    <cellStyle name="Normal 2 2 2 38 2 2 2 44" xfId="4151"/>
    <cellStyle name="Normal 2 2 2 38 2 2 2 45" xfId="4152"/>
    <cellStyle name="Normal 2 2 2 38 2 2 2 46" xfId="4153"/>
    <cellStyle name="Normal 2 2 2 38 2 2 2 47" xfId="4154"/>
    <cellStyle name="Normal 2 2 2 38 2 2 2 48" xfId="4155"/>
    <cellStyle name="Normal 2 2 2 38 2 2 2 49" xfId="4156"/>
    <cellStyle name="Normal 2 2 2 38 2 2 2 5" xfId="4157"/>
    <cellStyle name="Normal 2 2 2 38 2 2 2 50" xfId="4158"/>
    <cellStyle name="Normal 2 2 2 38 2 2 2 51" xfId="4159"/>
    <cellStyle name="Normal 2 2 2 38 2 2 2 52" xfId="4160"/>
    <cellStyle name="Normal 2 2 2 38 2 2 2 53" xfId="4161"/>
    <cellStyle name="Normal 2 2 2 38 2 2 2 54" xfId="4162"/>
    <cellStyle name="Normal 2 2 2 38 2 2 2 55" xfId="4163"/>
    <cellStyle name="Normal 2 2 2 38 2 2 2 56" xfId="4164"/>
    <cellStyle name="Normal 2 2 2 38 2 2 2 57" xfId="4165"/>
    <cellStyle name="Normal 2 2 2 38 2 2 2 58" xfId="4166"/>
    <cellStyle name="Normal 2 2 2 38 2 2 2 59" xfId="4167"/>
    <cellStyle name="Normal 2 2 2 38 2 2 2 6" xfId="4168"/>
    <cellStyle name="Normal 2 2 2 38 2 2 2 60" xfId="4169"/>
    <cellStyle name="Normal 2 2 2 38 2 2 2 61" xfId="4170"/>
    <cellStyle name="Normal 2 2 2 38 2 2 2 7" xfId="4171"/>
    <cellStyle name="Normal 2 2 2 38 2 2 2 8" xfId="4172"/>
    <cellStyle name="Normal 2 2 2 38 2 2 2 9" xfId="4173"/>
    <cellStyle name="Normal 2 2 2 38 2 2 20" xfId="4174"/>
    <cellStyle name="Normal 2 2 2 38 2 2 21" xfId="4175"/>
    <cellStyle name="Normal 2 2 2 38 2 2 22" xfId="4176"/>
    <cellStyle name="Normal 2 2 2 38 2 2 23" xfId="4177"/>
    <cellStyle name="Normal 2 2 2 38 2 2 24" xfId="4178"/>
    <cellStyle name="Normal 2 2 2 38 2 2 25" xfId="4179"/>
    <cellStyle name="Normal 2 2 2 38 2 2 26" xfId="4180"/>
    <cellStyle name="Normal 2 2 2 38 2 2 27" xfId="4181"/>
    <cellStyle name="Normal 2 2 2 38 2 2 28" xfId="4182"/>
    <cellStyle name="Normal 2 2 2 38 2 2 29" xfId="4183"/>
    <cellStyle name="Normal 2 2 2 38 2 2 3" xfId="4184"/>
    <cellStyle name="Normal 2 2 2 38 2 2 3 10" xfId="4185"/>
    <cellStyle name="Normal 2 2 2 38 2 2 3 11" xfId="4186"/>
    <cellStyle name="Normal 2 2 2 38 2 2 3 12" xfId="4187"/>
    <cellStyle name="Normal 2 2 2 38 2 2 3 13" xfId="4188"/>
    <cellStyle name="Normal 2 2 2 38 2 2 3 14" xfId="4189"/>
    <cellStyle name="Normal 2 2 2 38 2 2 3 15" xfId="4190"/>
    <cellStyle name="Normal 2 2 2 38 2 2 3 16" xfId="4191"/>
    <cellStyle name="Normal 2 2 2 38 2 2 3 17" xfId="4192"/>
    <cellStyle name="Normal 2 2 2 38 2 2 3 18" xfId="4193"/>
    <cellStyle name="Normal 2 2 2 38 2 2 3 19" xfId="4194"/>
    <cellStyle name="Normal 2 2 2 38 2 2 3 2" xfId="4195"/>
    <cellStyle name="Normal 2 2 2 38 2 2 3 20" xfId="4196"/>
    <cellStyle name="Normal 2 2 2 38 2 2 3 21" xfId="4197"/>
    <cellStyle name="Normal 2 2 2 38 2 2 3 22" xfId="4198"/>
    <cellStyle name="Normal 2 2 2 38 2 2 3 23" xfId="4199"/>
    <cellStyle name="Normal 2 2 2 38 2 2 3 24" xfId="4200"/>
    <cellStyle name="Normal 2 2 2 38 2 2 3 25" xfId="4201"/>
    <cellStyle name="Normal 2 2 2 38 2 2 3 26" xfId="4202"/>
    <cellStyle name="Normal 2 2 2 38 2 2 3 27" xfId="4203"/>
    <cellStyle name="Normal 2 2 2 38 2 2 3 28" xfId="4204"/>
    <cellStyle name="Normal 2 2 2 38 2 2 3 29" xfId="4205"/>
    <cellStyle name="Normal 2 2 2 38 2 2 3 3" xfId="4206"/>
    <cellStyle name="Normal 2 2 2 38 2 2 3 30" xfId="4207"/>
    <cellStyle name="Normal 2 2 2 38 2 2 3 31" xfId="4208"/>
    <cellStyle name="Normal 2 2 2 38 2 2 3 32" xfId="4209"/>
    <cellStyle name="Normal 2 2 2 38 2 2 3 33" xfId="4210"/>
    <cellStyle name="Normal 2 2 2 38 2 2 3 34" xfId="4211"/>
    <cellStyle name="Normal 2 2 2 38 2 2 3 35" xfId="4212"/>
    <cellStyle name="Normal 2 2 2 38 2 2 3 36" xfId="4213"/>
    <cellStyle name="Normal 2 2 2 38 2 2 3 37" xfId="4214"/>
    <cellStyle name="Normal 2 2 2 38 2 2 3 38" xfId="4215"/>
    <cellStyle name="Normal 2 2 2 38 2 2 3 39" xfId="4216"/>
    <cellStyle name="Normal 2 2 2 38 2 2 3 4" xfId="4217"/>
    <cellStyle name="Normal 2 2 2 38 2 2 3 40" xfId="4218"/>
    <cellStyle name="Normal 2 2 2 38 2 2 3 41" xfId="4219"/>
    <cellStyle name="Normal 2 2 2 38 2 2 3 42" xfId="4220"/>
    <cellStyle name="Normal 2 2 2 38 2 2 3 43" xfId="4221"/>
    <cellStyle name="Normal 2 2 2 38 2 2 3 44" xfId="4222"/>
    <cellStyle name="Normal 2 2 2 38 2 2 3 45" xfId="4223"/>
    <cellStyle name="Normal 2 2 2 38 2 2 3 46" xfId="4224"/>
    <cellStyle name="Normal 2 2 2 38 2 2 3 47" xfId="4225"/>
    <cellStyle name="Normal 2 2 2 38 2 2 3 48" xfId="4226"/>
    <cellStyle name="Normal 2 2 2 38 2 2 3 49" xfId="4227"/>
    <cellStyle name="Normal 2 2 2 38 2 2 3 5" xfId="4228"/>
    <cellStyle name="Normal 2 2 2 38 2 2 3 50" xfId="4229"/>
    <cellStyle name="Normal 2 2 2 38 2 2 3 51" xfId="4230"/>
    <cellStyle name="Normal 2 2 2 38 2 2 3 52" xfId="4231"/>
    <cellStyle name="Normal 2 2 2 38 2 2 3 53" xfId="4232"/>
    <cellStyle name="Normal 2 2 2 38 2 2 3 54" xfId="4233"/>
    <cellStyle name="Normal 2 2 2 38 2 2 3 55" xfId="4234"/>
    <cellStyle name="Normal 2 2 2 38 2 2 3 56" xfId="4235"/>
    <cellStyle name="Normal 2 2 2 38 2 2 3 57" xfId="4236"/>
    <cellStyle name="Normal 2 2 2 38 2 2 3 58" xfId="4237"/>
    <cellStyle name="Normal 2 2 2 38 2 2 3 59" xfId="4238"/>
    <cellStyle name="Normal 2 2 2 38 2 2 3 6" xfId="4239"/>
    <cellStyle name="Normal 2 2 2 38 2 2 3 60" xfId="4240"/>
    <cellStyle name="Normal 2 2 2 38 2 2 3 7" xfId="4241"/>
    <cellStyle name="Normal 2 2 2 38 2 2 3 8" xfId="4242"/>
    <cellStyle name="Normal 2 2 2 38 2 2 3 9" xfId="4243"/>
    <cellStyle name="Normal 2 2 2 38 2 2 30" xfId="4244"/>
    <cellStyle name="Normal 2 2 2 38 2 2 31" xfId="4245"/>
    <cellStyle name="Normal 2 2 2 38 2 2 32" xfId="4246"/>
    <cellStyle name="Normal 2 2 2 38 2 2 33" xfId="4247"/>
    <cellStyle name="Normal 2 2 2 38 2 2 34" xfId="4248"/>
    <cellStyle name="Normal 2 2 2 38 2 2 35" xfId="4249"/>
    <cellStyle name="Normal 2 2 2 38 2 2 36" xfId="4250"/>
    <cellStyle name="Normal 2 2 2 38 2 2 37" xfId="4251"/>
    <cellStyle name="Normal 2 2 2 38 2 2 38" xfId="4252"/>
    <cellStyle name="Normal 2 2 2 38 2 2 39" xfId="4253"/>
    <cellStyle name="Normal 2 2 2 38 2 2 4" xfId="4254"/>
    <cellStyle name="Normal 2 2 2 38 2 2 40" xfId="4255"/>
    <cellStyle name="Normal 2 2 2 38 2 2 41" xfId="4256"/>
    <cellStyle name="Normal 2 2 2 38 2 2 42" xfId="4257"/>
    <cellStyle name="Normal 2 2 2 38 2 2 43" xfId="4258"/>
    <cellStyle name="Normal 2 2 2 38 2 2 44" xfId="4259"/>
    <cellStyle name="Normal 2 2 2 38 2 2 45" xfId="4260"/>
    <cellStyle name="Normal 2 2 2 38 2 2 46" xfId="4261"/>
    <cellStyle name="Normal 2 2 2 38 2 2 47" xfId="4262"/>
    <cellStyle name="Normal 2 2 2 38 2 2 48" xfId="4263"/>
    <cellStyle name="Normal 2 2 2 38 2 2 49" xfId="4264"/>
    <cellStyle name="Normal 2 2 2 38 2 2 5" xfId="4265"/>
    <cellStyle name="Normal 2 2 2 38 2 2 50" xfId="4266"/>
    <cellStyle name="Normal 2 2 2 38 2 2 51" xfId="4267"/>
    <cellStyle name="Normal 2 2 2 38 2 2 52" xfId="4268"/>
    <cellStyle name="Normal 2 2 2 38 2 2 53" xfId="4269"/>
    <cellStyle name="Normal 2 2 2 38 2 2 54" xfId="4270"/>
    <cellStyle name="Normal 2 2 2 38 2 2 55" xfId="4271"/>
    <cellStyle name="Normal 2 2 2 38 2 2 56" xfId="4272"/>
    <cellStyle name="Normal 2 2 2 38 2 2 57" xfId="4273"/>
    <cellStyle name="Normal 2 2 2 38 2 2 58" xfId="4274"/>
    <cellStyle name="Normal 2 2 2 38 2 2 59" xfId="4275"/>
    <cellStyle name="Normal 2 2 2 38 2 2 6" xfId="4276"/>
    <cellStyle name="Normal 2 2 2 38 2 2 60" xfId="4277"/>
    <cellStyle name="Normal 2 2 2 38 2 2 61" xfId="4278"/>
    <cellStyle name="Normal 2 2 2 38 2 2 7" xfId="4279"/>
    <cellStyle name="Normal 2 2 2 38 2 2 8" xfId="4280"/>
    <cellStyle name="Normal 2 2 2 38 2 2 9" xfId="4281"/>
    <cellStyle name="Normal 2 2 2 38 2 20" xfId="4282"/>
    <cellStyle name="Normal 2 2 2 38 2 21" xfId="4283"/>
    <cellStyle name="Normal 2 2 2 38 2 22" xfId="4284"/>
    <cellStyle name="Normal 2 2 2 38 2 23" xfId="4285"/>
    <cellStyle name="Normal 2 2 2 38 2 24" xfId="4286"/>
    <cellStyle name="Normal 2 2 2 38 2 25" xfId="4287"/>
    <cellStyle name="Normal 2 2 2 38 2 26" xfId="4288"/>
    <cellStyle name="Normal 2 2 2 38 2 27" xfId="4289"/>
    <cellStyle name="Normal 2 2 2 38 2 28" xfId="4290"/>
    <cellStyle name="Normal 2 2 2 38 2 29" xfId="4291"/>
    <cellStyle name="Normal 2 2 2 38 2 3" xfId="4292"/>
    <cellStyle name="Normal 2 2 2 38 2 30" xfId="4293"/>
    <cellStyle name="Normal 2 2 2 38 2 31" xfId="4294"/>
    <cellStyle name="Normal 2 2 2 38 2 32" xfId="4295"/>
    <cellStyle name="Normal 2 2 2 38 2 33" xfId="4296"/>
    <cellStyle name="Normal 2 2 2 38 2 34" xfId="4297"/>
    <cellStyle name="Normal 2 2 2 38 2 35" xfId="4298"/>
    <cellStyle name="Normal 2 2 2 38 2 36" xfId="4299"/>
    <cellStyle name="Normal 2 2 2 38 2 37" xfId="4300"/>
    <cellStyle name="Normal 2 2 2 38 2 38" xfId="4301"/>
    <cellStyle name="Normal 2 2 2 38 2 39" xfId="4302"/>
    <cellStyle name="Normal 2 2 2 38 2 4" xfId="4303"/>
    <cellStyle name="Normal 2 2 2 38 2 40" xfId="4304"/>
    <cellStyle name="Normal 2 2 2 38 2 41" xfId="4305"/>
    <cellStyle name="Normal 2 2 2 38 2 42" xfId="4306"/>
    <cellStyle name="Normal 2 2 2 38 2 43" xfId="4307"/>
    <cellStyle name="Normal 2 2 2 38 2 44" xfId="4308"/>
    <cellStyle name="Normal 2 2 2 38 2 45" xfId="4309"/>
    <cellStyle name="Normal 2 2 2 38 2 46" xfId="4310"/>
    <cellStyle name="Normal 2 2 2 38 2 47" xfId="4311"/>
    <cellStyle name="Normal 2 2 2 38 2 48" xfId="4312"/>
    <cellStyle name="Normal 2 2 2 38 2 49" xfId="4313"/>
    <cellStyle name="Normal 2 2 2 38 2 5" xfId="4314"/>
    <cellStyle name="Normal 2 2 2 38 2 50" xfId="4315"/>
    <cellStyle name="Normal 2 2 2 38 2 51" xfId="4316"/>
    <cellStyle name="Normal 2 2 2 38 2 52" xfId="4317"/>
    <cellStyle name="Normal 2 2 2 38 2 53" xfId="4318"/>
    <cellStyle name="Normal 2 2 2 38 2 54" xfId="4319"/>
    <cellStyle name="Normal 2 2 2 38 2 55" xfId="4320"/>
    <cellStyle name="Normal 2 2 2 38 2 56" xfId="4321"/>
    <cellStyle name="Normal 2 2 2 38 2 57" xfId="4322"/>
    <cellStyle name="Normal 2 2 2 38 2 58" xfId="4323"/>
    <cellStyle name="Normal 2 2 2 38 2 59" xfId="4324"/>
    <cellStyle name="Normal 2 2 2 38 2 6" xfId="4325"/>
    <cellStyle name="Normal 2 2 2 38 2 60" xfId="4326"/>
    <cellStyle name="Normal 2 2 2 38 2 61" xfId="4327"/>
    <cellStyle name="Normal 2 2 2 38 2 62" xfId="4328"/>
    <cellStyle name="Normal 2 2 2 38 2 63" xfId="4329"/>
    <cellStyle name="Normal 2 2 2 38 2 64" xfId="4330"/>
    <cellStyle name="Normal 2 2 2 38 2 65" xfId="4331"/>
    <cellStyle name="Normal 2 2 2 38 2 66" xfId="4332"/>
    <cellStyle name="Normal 2 2 2 38 2 67" xfId="4333"/>
    <cellStyle name="Normal 2 2 2 38 2 7" xfId="4334"/>
    <cellStyle name="Normal 2 2 2 38 2 8" xfId="4335"/>
    <cellStyle name="Normal 2 2 2 38 2 8 10" xfId="4336"/>
    <cellStyle name="Normal 2 2 2 38 2 8 11" xfId="4337"/>
    <cellStyle name="Normal 2 2 2 38 2 8 12" xfId="4338"/>
    <cellStyle name="Normal 2 2 2 38 2 8 13" xfId="4339"/>
    <cellStyle name="Normal 2 2 2 38 2 8 14" xfId="4340"/>
    <cellStyle name="Normal 2 2 2 38 2 8 15" xfId="4341"/>
    <cellStyle name="Normal 2 2 2 38 2 8 16" xfId="4342"/>
    <cellStyle name="Normal 2 2 2 38 2 8 17" xfId="4343"/>
    <cellStyle name="Normal 2 2 2 38 2 8 18" xfId="4344"/>
    <cellStyle name="Normal 2 2 2 38 2 8 19" xfId="4345"/>
    <cellStyle name="Normal 2 2 2 38 2 8 2" xfId="4346"/>
    <cellStyle name="Normal 2 2 2 38 2 8 2 10" xfId="4347"/>
    <cellStyle name="Normal 2 2 2 38 2 8 2 11" xfId="4348"/>
    <cellStyle name="Normal 2 2 2 38 2 8 2 12" xfId="4349"/>
    <cellStyle name="Normal 2 2 2 38 2 8 2 13" xfId="4350"/>
    <cellStyle name="Normal 2 2 2 38 2 8 2 14" xfId="4351"/>
    <cellStyle name="Normal 2 2 2 38 2 8 2 15" xfId="4352"/>
    <cellStyle name="Normal 2 2 2 38 2 8 2 16" xfId="4353"/>
    <cellStyle name="Normal 2 2 2 38 2 8 2 17" xfId="4354"/>
    <cellStyle name="Normal 2 2 2 38 2 8 2 18" xfId="4355"/>
    <cellStyle name="Normal 2 2 2 38 2 8 2 19" xfId="4356"/>
    <cellStyle name="Normal 2 2 2 38 2 8 2 2" xfId="4357"/>
    <cellStyle name="Normal 2 2 2 38 2 8 2 20" xfId="4358"/>
    <cellStyle name="Normal 2 2 2 38 2 8 2 21" xfId="4359"/>
    <cellStyle name="Normal 2 2 2 38 2 8 2 22" xfId="4360"/>
    <cellStyle name="Normal 2 2 2 38 2 8 2 23" xfId="4361"/>
    <cellStyle name="Normal 2 2 2 38 2 8 2 24" xfId="4362"/>
    <cellStyle name="Normal 2 2 2 38 2 8 2 25" xfId="4363"/>
    <cellStyle name="Normal 2 2 2 38 2 8 2 26" xfId="4364"/>
    <cellStyle name="Normal 2 2 2 38 2 8 2 27" xfId="4365"/>
    <cellStyle name="Normal 2 2 2 38 2 8 2 28" xfId="4366"/>
    <cellStyle name="Normal 2 2 2 38 2 8 2 29" xfId="4367"/>
    <cellStyle name="Normal 2 2 2 38 2 8 2 3" xfId="4368"/>
    <cellStyle name="Normal 2 2 2 38 2 8 2 30" xfId="4369"/>
    <cellStyle name="Normal 2 2 2 38 2 8 2 31" xfId="4370"/>
    <cellStyle name="Normal 2 2 2 38 2 8 2 32" xfId="4371"/>
    <cellStyle name="Normal 2 2 2 38 2 8 2 33" xfId="4372"/>
    <cellStyle name="Normal 2 2 2 38 2 8 2 34" xfId="4373"/>
    <cellStyle name="Normal 2 2 2 38 2 8 2 35" xfId="4374"/>
    <cellStyle name="Normal 2 2 2 38 2 8 2 36" xfId="4375"/>
    <cellStyle name="Normal 2 2 2 38 2 8 2 37" xfId="4376"/>
    <cellStyle name="Normal 2 2 2 38 2 8 2 38" xfId="4377"/>
    <cellStyle name="Normal 2 2 2 38 2 8 2 39" xfId="4378"/>
    <cellStyle name="Normal 2 2 2 38 2 8 2 4" xfId="4379"/>
    <cellStyle name="Normal 2 2 2 38 2 8 2 40" xfId="4380"/>
    <cellStyle name="Normal 2 2 2 38 2 8 2 41" xfId="4381"/>
    <cellStyle name="Normal 2 2 2 38 2 8 2 42" xfId="4382"/>
    <cellStyle name="Normal 2 2 2 38 2 8 2 43" xfId="4383"/>
    <cellStyle name="Normal 2 2 2 38 2 8 2 44" xfId="4384"/>
    <cellStyle name="Normal 2 2 2 38 2 8 2 45" xfId="4385"/>
    <cellStyle name="Normal 2 2 2 38 2 8 2 46" xfId="4386"/>
    <cellStyle name="Normal 2 2 2 38 2 8 2 47" xfId="4387"/>
    <cellStyle name="Normal 2 2 2 38 2 8 2 48" xfId="4388"/>
    <cellStyle name="Normal 2 2 2 38 2 8 2 49" xfId="4389"/>
    <cellStyle name="Normal 2 2 2 38 2 8 2 5" xfId="4390"/>
    <cellStyle name="Normal 2 2 2 38 2 8 2 50" xfId="4391"/>
    <cellStyle name="Normal 2 2 2 38 2 8 2 51" xfId="4392"/>
    <cellStyle name="Normal 2 2 2 38 2 8 2 52" xfId="4393"/>
    <cellStyle name="Normal 2 2 2 38 2 8 2 53" xfId="4394"/>
    <cellStyle name="Normal 2 2 2 38 2 8 2 54" xfId="4395"/>
    <cellStyle name="Normal 2 2 2 38 2 8 2 55" xfId="4396"/>
    <cellStyle name="Normal 2 2 2 38 2 8 2 56" xfId="4397"/>
    <cellStyle name="Normal 2 2 2 38 2 8 2 57" xfId="4398"/>
    <cellStyle name="Normal 2 2 2 38 2 8 2 58" xfId="4399"/>
    <cellStyle name="Normal 2 2 2 38 2 8 2 59" xfId="4400"/>
    <cellStyle name="Normal 2 2 2 38 2 8 2 6" xfId="4401"/>
    <cellStyle name="Normal 2 2 2 38 2 8 2 60" xfId="4402"/>
    <cellStyle name="Normal 2 2 2 38 2 8 2 7" xfId="4403"/>
    <cellStyle name="Normal 2 2 2 38 2 8 2 8" xfId="4404"/>
    <cellStyle name="Normal 2 2 2 38 2 8 2 9" xfId="4405"/>
    <cellStyle name="Normal 2 2 2 38 2 8 20" xfId="4406"/>
    <cellStyle name="Normal 2 2 2 38 2 8 21" xfId="4407"/>
    <cellStyle name="Normal 2 2 2 38 2 8 22" xfId="4408"/>
    <cellStyle name="Normal 2 2 2 38 2 8 23" xfId="4409"/>
    <cellStyle name="Normal 2 2 2 38 2 8 24" xfId="4410"/>
    <cellStyle name="Normal 2 2 2 38 2 8 25" xfId="4411"/>
    <cellStyle name="Normal 2 2 2 38 2 8 26" xfId="4412"/>
    <cellStyle name="Normal 2 2 2 38 2 8 27" xfId="4413"/>
    <cellStyle name="Normal 2 2 2 38 2 8 28" xfId="4414"/>
    <cellStyle name="Normal 2 2 2 38 2 8 29" xfId="4415"/>
    <cellStyle name="Normal 2 2 2 38 2 8 3" xfId="4416"/>
    <cellStyle name="Normal 2 2 2 38 2 8 30" xfId="4417"/>
    <cellStyle name="Normal 2 2 2 38 2 8 31" xfId="4418"/>
    <cellStyle name="Normal 2 2 2 38 2 8 32" xfId="4419"/>
    <cellStyle name="Normal 2 2 2 38 2 8 33" xfId="4420"/>
    <cellStyle name="Normal 2 2 2 38 2 8 34" xfId="4421"/>
    <cellStyle name="Normal 2 2 2 38 2 8 35" xfId="4422"/>
    <cellStyle name="Normal 2 2 2 38 2 8 36" xfId="4423"/>
    <cellStyle name="Normal 2 2 2 38 2 8 37" xfId="4424"/>
    <cellStyle name="Normal 2 2 2 38 2 8 38" xfId="4425"/>
    <cellStyle name="Normal 2 2 2 38 2 8 39" xfId="4426"/>
    <cellStyle name="Normal 2 2 2 38 2 8 4" xfId="4427"/>
    <cellStyle name="Normal 2 2 2 38 2 8 40" xfId="4428"/>
    <cellStyle name="Normal 2 2 2 38 2 8 41" xfId="4429"/>
    <cellStyle name="Normal 2 2 2 38 2 8 42" xfId="4430"/>
    <cellStyle name="Normal 2 2 2 38 2 8 43" xfId="4431"/>
    <cellStyle name="Normal 2 2 2 38 2 8 44" xfId="4432"/>
    <cellStyle name="Normal 2 2 2 38 2 8 45" xfId="4433"/>
    <cellStyle name="Normal 2 2 2 38 2 8 46" xfId="4434"/>
    <cellStyle name="Normal 2 2 2 38 2 8 47" xfId="4435"/>
    <cellStyle name="Normal 2 2 2 38 2 8 48" xfId="4436"/>
    <cellStyle name="Normal 2 2 2 38 2 8 49" xfId="4437"/>
    <cellStyle name="Normal 2 2 2 38 2 8 5" xfId="4438"/>
    <cellStyle name="Normal 2 2 2 38 2 8 50" xfId="4439"/>
    <cellStyle name="Normal 2 2 2 38 2 8 51" xfId="4440"/>
    <cellStyle name="Normal 2 2 2 38 2 8 52" xfId="4441"/>
    <cellStyle name="Normal 2 2 2 38 2 8 53" xfId="4442"/>
    <cellStyle name="Normal 2 2 2 38 2 8 54" xfId="4443"/>
    <cellStyle name="Normal 2 2 2 38 2 8 55" xfId="4444"/>
    <cellStyle name="Normal 2 2 2 38 2 8 56" xfId="4445"/>
    <cellStyle name="Normal 2 2 2 38 2 8 57" xfId="4446"/>
    <cellStyle name="Normal 2 2 2 38 2 8 58" xfId="4447"/>
    <cellStyle name="Normal 2 2 2 38 2 8 59" xfId="4448"/>
    <cellStyle name="Normal 2 2 2 38 2 8 6" xfId="4449"/>
    <cellStyle name="Normal 2 2 2 38 2 8 60" xfId="4450"/>
    <cellStyle name="Normal 2 2 2 38 2 8 7" xfId="4451"/>
    <cellStyle name="Normal 2 2 2 38 2 8 8" xfId="4452"/>
    <cellStyle name="Normal 2 2 2 38 2 8 9" xfId="4453"/>
    <cellStyle name="Normal 2 2 2 38 2 9" xfId="4454"/>
    <cellStyle name="Normal 2 2 2 38 20" xfId="4455"/>
    <cellStyle name="Normal 2 2 2 38 21" xfId="4456"/>
    <cellStyle name="Normal 2 2 2 38 22" xfId="4457"/>
    <cellStyle name="Normal 2 2 2 38 23" xfId="4458"/>
    <cellStyle name="Normal 2 2 2 38 24" xfId="4459"/>
    <cellStyle name="Normal 2 2 2 38 25" xfId="4460"/>
    <cellStyle name="Normal 2 2 2 38 26" xfId="4461"/>
    <cellStyle name="Normal 2 2 2 38 27" xfId="4462"/>
    <cellStyle name="Normal 2 2 2 38 28" xfId="4463"/>
    <cellStyle name="Normal 2 2 2 38 29" xfId="4464"/>
    <cellStyle name="Normal 2 2 2 38 3" xfId="4465"/>
    <cellStyle name="Normal 2 2 2 38 3 10" xfId="4466"/>
    <cellStyle name="Normal 2 2 2 38 3 11" xfId="4467"/>
    <cellStyle name="Normal 2 2 2 38 3 12" xfId="4468"/>
    <cellStyle name="Normal 2 2 2 38 3 13" xfId="4469"/>
    <cellStyle name="Normal 2 2 2 38 3 14" xfId="4470"/>
    <cellStyle name="Normal 2 2 2 38 3 15" xfId="4471"/>
    <cellStyle name="Normal 2 2 2 38 3 16" xfId="4472"/>
    <cellStyle name="Normal 2 2 2 38 3 17" xfId="4473"/>
    <cellStyle name="Normal 2 2 2 38 3 18" xfId="4474"/>
    <cellStyle name="Normal 2 2 2 38 3 19" xfId="4475"/>
    <cellStyle name="Normal 2 2 2 38 3 2" xfId="4476"/>
    <cellStyle name="Normal 2 2 2 38 3 2 10" xfId="4477"/>
    <cellStyle name="Normal 2 2 2 38 3 2 11" xfId="4478"/>
    <cellStyle name="Normal 2 2 2 38 3 2 12" xfId="4479"/>
    <cellStyle name="Normal 2 2 2 38 3 2 13" xfId="4480"/>
    <cellStyle name="Normal 2 2 2 38 3 2 14" xfId="4481"/>
    <cellStyle name="Normal 2 2 2 38 3 2 15" xfId="4482"/>
    <cellStyle name="Normal 2 2 2 38 3 2 16" xfId="4483"/>
    <cellStyle name="Normal 2 2 2 38 3 2 17" xfId="4484"/>
    <cellStyle name="Normal 2 2 2 38 3 2 18" xfId="4485"/>
    <cellStyle name="Normal 2 2 2 38 3 2 19" xfId="4486"/>
    <cellStyle name="Normal 2 2 2 38 3 2 2" xfId="4487"/>
    <cellStyle name="Normal 2 2 2 38 3 2 2 10" xfId="4488"/>
    <cellStyle name="Normal 2 2 2 38 3 2 2 11" xfId="4489"/>
    <cellStyle name="Normal 2 2 2 38 3 2 2 12" xfId="4490"/>
    <cellStyle name="Normal 2 2 2 38 3 2 2 13" xfId="4491"/>
    <cellStyle name="Normal 2 2 2 38 3 2 2 14" xfId="4492"/>
    <cellStyle name="Normal 2 2 2 38 3 2 2 15" xfId="4493"/>
    <cellStyle name="Normal 2 2 2 38 3 2 2 16" xfId="4494"/>
    <cellStyle name="Normal 2 2 2 38 3 2 2 17" xfId="4495"/>
    <cellStyle name="Normal 2 2 2 38 3 2 2 18" xfId="4496"/>
    <cellStyle name="Normal 2 2 2 38 3 2 2 19" xfId="4497"/>
    <cellStyle name="Normal 2 2 2 38 3 2 2 2" xfId="4498"/>
    <cellStyle name="Normal 2 2 2 38 3 2 2 2 10" xfId="4499"/>
    <cellStyle name="Normal 2 2 2 38 3 2 2 2 11" xfId="4500"/>
    <cellStyle name="Normal 2 2 2 38 3 2 2 2 12" xfId="4501"/>
    <cellStyle name="Normal 2 2 2 38 3 2 2 2 13" xfId="4502"/>
    <cellStyle name="Normal 2 2 2 38 3 2 2 2 14" xfId="4503"/>
    <cellStyle name="Normal 2 2 2 38 3 2 2 2 15" xfId="4504"/>
    <cellStyle name="Normal 2 2 2 38 3 2 2 2 16" xfId="4505"/>
    <cellStyle name="Normal 2 2 2 38 3 2 2 2 17" xfId="4506"/>
    <cellStyle name="Normal 2 2 2 38 3 2 2 2 18" xfId="4507"/>
    <cellStyle name="Normal 2 2 2 38 3 2 2 2 19" xfId="4508"/>
    <cellStyle name="Normal 2 2 2 38 3 2 2 2 2" xfId="4509"/>
    <cellStyle name="Normal 2 2 2 38 3 2 2 2 20" xfId="4510"/>
    <cellStyle name="Normal 2 2 2 38 3 2 2 2 21" xfId="4511"/>
    <cellStyle name="Normal 2 2 2 38 3 2 2 2 22" xfId="4512"/>
    <cellStyle name="Normal 2 2 2 38 3 2 2 2 23" xfId="4513"/>
    <cellStyle name="Normal 2 2 2 38 3 2 2 2 24" xfId="4514"/>
    <cellStyle name="Normal 2 2 2 38 3 2 2 2 25" xfId="4515"/>
    <cellStyle name="Normal 2 2 2 38 3 2 2 2 26" xfId="4516"/>
    <cellStyle name="Normal 2 2 2 38 3 2 2 2 27" xfId="4517"/>
    <cellStyle name="Normal 2 2 2 38 3 2 2 2 28" xfId="4518"/>
    <cellStyle name="Normal 2 2 2 38 3 2 2 2 29" xfId="4519"/>
    <cellStyle name="Normal 2 2 2 38 3 2 2 2 3" xfId="4520"/>
    <cellStyle name="Normal 2 2 2 38 3 2 2 2 30" xfId="4521"/>
    <cellStyle name="Normal 2 2 2 38 3 2 2 2 31" xfId="4522"/>
    <cellStyle name="Normal 2 2 2 38 3 2 2 2 32" xfId="4523"/>
    <cellStyle name="Normal 2 2 2 38 3 2 2 2 33" xfId="4524"/>
    <cellStyle name="Normal 2 2 2 38 3 2 2 2 34" xfId="4525"/>
    <cellStyle name="Normal 2 2 2 38 3 2 2 2 35" xfId="4526"/>
    <cellStyle name="Normal 2 2 2 38 3 2 2 2 36" xfId="4527"/>
    <cellStyle name="Normal 2 2 2 38 3 2 2 2 37" xfId="4528"/>
    <cellStyle name="Normal 2 2 2 38 3 2 2 2 38" xfId="4529"/>
    <cellStyle name="Normal 2 2 2 38 3 2 2 2 39" xfId="4530"/>
    <cellStyle name="Normal 2 2 2 38 3 2 2 2 4" xfId="4531"/>
    <cellStyle name="Normal 2 2 2 38 3 2 2 2 40" xfId="4532"/>
    <cellStyle name="Normal 2 2 2 38 3 2 2 2 41" xfId="4533"/>
    <cellStyle name="Normal 2 2 2 38 3 2 2 2 42" xfId="4534"/>
    <cellStyle name="Normal 2 2 2 38 3 2 2 2 43" xfId="4535"/>
    <cellStyle name="Normal 2 2 2 38 3 2 2 2 44" xfId="4536"/>
    <cellStyle name="Normal 2 2 2 38 3 2 2 2 45" xfId="4537"/>
    <cellStyle name="Normal 2 2 2 38 3 2 2 2 46" xfId="4538"/>
    <cellStyle name="Normal 2 2 2 38 3 2 2 2 47" xfId="4539"/>
    <cellStyle name="Normal 2 2 2 38 3 2 2 2 48" xfId="4540"/>
    <cellStyle name="Normal 2 2 2 38 3 2 2 2 49" xfId="4541"/>
    <cellStyle name="Normal 2 2 2 38 3 2 2 2 5" xfId="4542"/>
    <cellStyle name="Normal 2 2 2 38 3 2 2 2 50" xfId="4543"/>
    <cellStyle name="Normal 2 2 2 38 3 2 2 2 51" xfId="4544"/>
    <cellStyle name="Normal 2 2 2 38 3 2 2 2 52" xfId="4545"/>
    <cellStyle name="Normal 2 2 2 38 3 2 2 2 53" xfId="4546"/>
    <cellStyle name="Normal 2 2 2 38 3 2 2 2 54" xfId="4547"/>
    <cellStyle name="Normal 2 2 2 38 3 2 2 2 55" xfId="4548"/>
    <cellStyle name="Normal 2 2 2 38 3 2 2 2 56" xfId="4549"/>
    <cellStyle name="Normal 2 2 2 38 3 2 2 2 57" xfId="4550"/>
    <cellStyle name="Normal 2 2 2 38 3 2 2 2 58" xfId="4551"/>
    <cellStyle name="Normal 2 2 2 38 3 2 2 2 59" xfId="4552"/>
    <cellStyle name="Normal 2 2 2 38 3 2 2 2 6" xfId="4553"/>
    <cellStyle name="Normal 2 2 2 38 3 2 2 2 60" xfId="4554"/>
    <cellStyle name="Normal 2 2 2 38 3 2 2 2 7" xfId="4555"/>
    <cellStyle name="Normal 2 2 2 38 3 2 2 2 8" xfId="4556"/>
    <cellStyle name="Normal 2 2 2 38 3 2 2 2 9" xfId="4557"/>
    <cellStyle name="Normal 2 2 2 38 3 2 2 20" xfId="4558"/>
    <cellStyle name="Normal 2 2 2 38 3 2 2 21" xfId="4559"/>
    <cellStyle name="Normal 2 2 2 38 3 2 2 22" xfId="4560"/>
    <cellStyle name="Normal 2 2 2 38 3 2 2 23" xfId="4561"/>
    <cellStyle name="Normal 2 2 2 38 3 2 2 24" xfId="4562"/>
    <cellStyle name="Normal 2 2 2 38 3 2 2 25" xfId="4563"/>
    <cellStyle name="Normal 2 2 2 38 3 2 2 26" xfId="4564"/>
    <cellStyle name="Normal 2 2 2 38 3 2 2 27" xfId="4565"/>
    <cellStyle name="Normal 2 2 2 38 3 2 2 28" xfId="4566"/>
    <cellStyle name="Normal 2 2 2 38 3 2 2 29" xfId="4567"/>
    <cellStyle name="Normal 2 2 2 38 3 2 2 3" xfId="4568"/>
    <cellStyle name="Normal 2 2 2 38 3 2 2 30" xfId="4569"/>
    <cellStyle name="Normal 2 2 2 38 3 2 2 31" xfId="4570"/>
    <cellStyle name="Normal 2 2 2 38 3 2 2 32" xfId="4571"/>
    <cellStyle name="Normal 2 2 2 38 3 2 2 33" xfId="4572"/>
    <cellStyle name="Normal 2 2 2 38 3 2 2 34" xfId="4573"/>
    <cellStyle name="Normal 2 2 2 38 3 2 2 35" xfId="4574"/>
    <cellStyle name="Normal 2 2 2 38 3 2 2 36" xfId="4575"/>
    <cellStyle name="Normal 2 2 2 38 3 2 2 37" xfId="4576"/>
    <cellStyle name="Normal 2 2 2 38 3 2 2 38" xfId="4577"/>
    <cellStyle name="Normal 2 2 2 38 3 2 2 39" xfId="4578"/>
    <cellStyle name="Normal 2 2 2 38 3 2 2 4" xfId="4579"/>
    <cellStyle name="Normal 2 2 2 38 3 2 2 40" xfId="4580"/>
    <cellStyle name="Normal 2 2 2 38 3 2 2 41" xfId="4581"/>
    <cellStyle name="Normal 2 2 2 38 3 2 2 42" xfId="4582"/>
    <cellStyle name="Normal 2 2 2 38 3 2 2 43" xfId="4583"/>
    <cellStyle name="Normal 2 2 2 38 3 2 2 44" xfId="4584"/>
    <cellStyle name="Normal 2 2 2 38 3 2 2 45" xfId="4585"/>
    <cellStyle name="Normal 2 2 2 38 3 2 2 46" xfId="4586"/>
    <cellStyle name="Normal 2 2 2 38 3 2 2 47" xfId="4587"/>
    <cellStyle name="Normal 2 2 2 38 3 2 2 48" xfId="4588"/>
    <cellStyle name="Normal 2 2 2 38 3 2 2 49" xfId="4589"/>
    <cellStyle name="Normal 2 2 2 38 3 2 2 5" xfId="4590"/>
    <cellStyle name="Normal 2 2 2 38 3 2 2 50" xfId="4591"/>
    <cellStyle name="Normal 2 2 2 38 3 2 2 51" xfId="4592"/>
    <cellStyle name="Normal 2 2 2 38 3 2 2 52" xfId="4593"/>
    <cellStyle name="Normal 2 2 2 38 3 2 2 53" xfId="4594"/>
    <cellStyle name="Normal 2 2 2 38 3 2 2 54" xfId="4595"/>
    <cellStyle name="Normal 2 2 2 38 3 2 2 55" xfId="4596"/>
    <cellStyle name="Normal 2 2 2 38 3 2 2 56" xfId="4597"/>
    <cellStyle name="Normal 2 2 2 38 3 2 2 57" xfId="4598"/>
    <cellStyle name="Normal 2 2 2 38 3 2 2 58" xfId="4599"/>
    <cellStyle name="Normal 2 2 2 38 3 2 2 59" xfId="4600"/>
    <cellStyle name="Normal 2 2 2 38 3 2 2 6" xfId="4601"/>
    <cellStyle name="Normal 2 2 2 38 3 2 2 60" xfId="4602"/>
    <cellStyle name="Normal 2 2 2 38 3 2 2 7" xfId="4603"/>
    <cellStyle name="Normal 2 2 2 38 3 2 2 8" xfId="4604"/>
    <cellStyle name="Normal 2 2 2 38 3 2 2 9" xfId="4605"/>
    <cellStyle name="Normal 2 2 2 38 3 2 20" xfId="4606"/>
    <cellStyle name="Normal 2 2 2 38 3 2 21" xfId="4607"/>
    <cellStyle name="Normal 2 2 2 38 3 2 22" xfId="4608"/>
    <cellStyle name="Normal 2 2 2 38 3 2 23" xfId="4609"/>
    <cellStyle name="Normal 2 2 2 38 3 2 24" xfId="4610"/>
    <cellStyle name="Normal 2 2 2 38 3 2 25" xfId="4611"/>
    <cellStyle name="Normal 2 2 2 38 3 2 26" xfId="4612"/>
    <cellStyle name="Normal 2 2 2 38 3 2 27" xfId="4613"/>
    <cellStyle name="Normal 2 2 2 38 3 2 28" xfId="4614"/>
    <cellStyle name="Normal 2 2 2 38 3 2 29" xfId="4615"/>
    <cellStyle name="Normal 2 2 2 38 3 2 3" xfId="4616"/>
    <cellStyle name="Normal 2 2 2 38 3 2 30" xfId="4617"/>
    <cellStyle name="Normal 2 2 2 38 3 2 31" xfId="4618"/>
    <cellStyle name="Normal 2 2 2 38 3 2 32" xfId="4619"/>
    <cellStyle name="Normal 2 2 2 38 3 2 33" xfId="4620"/>
    <cellStyle name="Normal 2 2 2 38 3 2 34" xfId="4621"/>
    <cellStyle name="Normal 2 2 2 38 3 2 35" xfId="4622"/>
    <cellStyle name="Normal 2 2 2 38 3 2 36" xfId="4623"/>
    <cellStyle name="Normal 2 2 2 38 3 2 37" xfId="4624"/>
    <cellStyle name="Normal 2 2 2 38 3 2 38" xfId="4625"/>
    <cellStyle name="Normal 2 2 2 38 3 2 39" xfId="4626"/>
    <cellStyle name="Normal 2 2 2 38 3 2 4" xfId="4627"/>
    <cellStyle name="Normal 2 2 2 38 3 2 40" xfId="4628"/>
    <cellStyle name="Normal 2 2 2 38 3 2 41" xfId="4629"/>
    <cellStyle name="Normal 2 2 2 38 3 2 42" xfId="4630"/>
    <cellStyle name="Normal 2 2 2 38 3 2 43" xfId="4631"/>
    <cellStyle name="Normal 2 2 2 38 3 2 44" xfId="4632"/>
    <cellStyle name="Normal 2 2 2 38 3 2 45" xfId="4633"/>
    <cellStyle name="Normal 2 2 2 38 3 2 46" xfId="4634"/>
    <cellStyle name="Normal 2 2 2 38 3 2 47" xfId="4635"/>
    <cellStyle name="Normal 2 2 2 38 3 2 48" xfId="4636"/>
    <cellStyle name="Normal 2 2 2 38 3 2 49" xfId="4637"/>
    <cellStyle name="Normal 2 2 2 38 3 2 5" xfId="4638"/>
    <cellStyle name="Normal 2 2 2 38 3 2 50" xfId="4639"/>
    <cellStyle name="Normal 2 2 2 38 3 2 51" xfId="4640"/>
    <cellStyle name="Normal 2 2 2 38 3 2 52" xfId="4641"/>
    <cellStyle name="Normal 2 2 2 38 3 2 53" xfId="4642"/>
    <cellStyle name="Normal 2 2 2 38 3 2 54" xfId="4643"/>
    <cellStyle name="Normal 2 2 2 38 3 2 55" xfId="4644"/>
    <cellStyle name="Normal 2 2 2 38 3 2 56" xfId="4645"/>
    <cellStyle name="Normal 2 2 2 38 3 2 57" xfId="4646"/>
    <cellStyle name="Normal 2 2 2 38 3 2 58" xfId="4647"/>
    <cellStyle name="Normal 2 2 2 38 3 2 59" xfId="4648"/>
    <cellStyle name="Normal 2 2 2 38 3 2 6" xfId="4649"/>
    <cellStyle name="Normal 2 2 2 38 3 2 60" xfId="4650"/>
    <cellStyle name="Normal 2 2 2 38 3 2 61" xfId="4651"/>
    <cellStyle name="Normal 2 2 2 38 3 2 7" xfId="4652"/>
    <cellStyle name="Normal 2 2 2 38 3 2 8" xfId="4653"/>
    <cellStyle name="Normal 2 2 2 38 3 2 9" xfId="4654"/>
    <cellStyle name="Normal 2 2 2 38 3 20" xfId="4655"/>
    <cellStyle name="Normal 2 2 2 38 3 21" xfId="4656"/>
    <cellStyle name="Normal 2 2 2 38 3 22" xfId="4657"/>
    <cellStyle name="Normal 2 2 2 38 3 23" xfId="4658"/>
    <cellStyle name="Normal 2 2 2 38 3 24" xfId="4659"/>
    <cellStyle name="Normal 2 2 2 38 3 25" xfId="4660"/>
    <cellStyle name="Normal 2 2 2 38 3 26" xfId="4661"/>
    <cellStyle name="Normal 2 2 2 38 3 27" xfId="4662"/>
    <cellStyle name="Normal 2 2 2 38 3 28" xfId="4663"/>
    <cellStyle name="Normal 2 2 2 38 3 29" xfId="4664"/>
    <cellStyle name="Normal 2 2 2 38 3 3" xfId="4665"/>
    <cellStyle name="Normal 2 2 2 38 3 3 10" xfId="4666"/>
    <cellStyle name="Normal 2 2 2 38 3 3 11" xfId="4667"/>
    <cellStyle name="Normal 2 2 2 38 3 3 12" xfId="4668"/>
    <cellStyle name="Normal 2 2 2 38 3 3 13" xfId="4669"/>
    <cellStyle name="Normal 2 2 2 38 3 3 14" xfId="4670"/>
    <cellStyle name="Normal 2 2 2 38 3 3 15" xfId="4671"/>
    <cellStyle name="Normal 2 2 2 38 3 3 16" xfId="4672"/>
    <cellStyle name="Normal 2 2 2 38 3 3 17" xfId="4673"/>
    <cellStyle name="Normal 2 2 2 38 3 3 18" xfId="4674"/>
    <cellStyle name="Normal 2 2 2 38 3 3 19" xfId="4675"/>
    <cellStyle name="Normal 2 2 2 38 3 3 2" xfId="4676"/>
    <cellStyle name="Normal 2 2 2 38 3 3 20" xfId="4677"/>
    <cellStyle name="Normal 2 2 2 38 3 3 21" xfId="4678"/>
    <cellStyle name="Normal 2 2 2 38 3 3 22" xfId="4679"/>
    <cellStyle name="Normal 2 2 2 38 3 3 23" xfId="4680"/>
    <cellStyle name="Normal 2 2 2 38 3 3 24" xfId="4681"/>
    <cellStyle name="Normal 2 2 2 38 3 3 25" xfId="4682"/>
    <cellStyle name="Normal 2 2 2 38 3 3 26" xfId="4683"/>
    <cellStyle name="Normal 2 2 2 38 3 3 27" xfId="4684"/>
    <cellStyle name="Normal 2 2 2 38 3 3 28" xfId="4685"/>
    <cellStyle name="Normal 2 2 2 38 3 3 29" xfId="4686"/>
    <cellStyle name="Normal 2 2 2 38 3 3 3" xfId="4687"/>
    <cellStyle name="Normal 2 2 2 38 3 3 30" xfId="4688"/>
    <cellStyle name="Normal 2 2 2 38 3 3 31" xfId="4689"/>
    <cellStyle name="Normal 2 2 2 38 3 3 32" xfId="4690"/>
    <cellStyle name="Normal 2 2 2 38 3 3 33" xfId="4691"/>
    <cellStyle name="Normal 2 2 2 38 3 3 34" xfId="4692"/>
    <cellStyle name="Normal 2 2 2 38 3 3 35" xfId="4693"/>
    <cellStyle name="Normal 2 2 2 38 3 3 36" xfId="4694"/>
    <cellStyle name="Normal 2 2 2 38 3 3 37" xfId="4695"/>
    <cellStyle name="Normal 2 2 2 38 3 3 38" xfId="4696"/>
    <cellStyle name="Normal 2 2 2 38 3 3 39" xfId="4697"/>
    <cellStyle name="Normal 2 2 2 38 3 3 4" xfId="4698"/>
    <cellStyle name="Normal 2 2 2 38 3 3 40" xfId="4699"/>
    <cellStyle name="Normal 2 2 2 38 3 3 41" xfId="4700"/>
    <cellStyle name="Normal 2 2 2 38 3 3 42" xfId="4701"/>
    <cellStyle name="Normal 2 2 2 38 3 3 43" xfId="4702"/>
    <cellStyle name="Normal 2 2 2 38 3 3 44" xfId="4703"/>
    <cellStyle name="Normal 2 2 2 38 3 3 45" xfId="4704"/>
    <cellStyle name="Normal 2 2 2 38 3 3 46" xfId="4705"/>
    <cellStyle name="Normal 2 2 2 38 3 3 47" xfId="4706"/>
    <cellStyle name="Normal 2 2 2 38 3 3 48" xfId="4707"/>
    <cellStyle name="Normal 2 2 2 38 3 3 49" xfId="4708"/>
    <cellStyle name="Normal 2 2 2 38 3 3 5" xfId="4709"/>
    <cellStyle name="Normal 2 2 2 38 3 3 50" xfId="4710"/>
    <cellStyle name="Normal 2 2 2 38 3 3 51" xfId="4711"/>
    <cellStyle name="Normal 2 2 2 38 3 3 52" xfId="4712"/>
    <cellStyle name="Normal 2 2 2 38 3 3 53" xfId="4713"/>
    <cellStyle name="Normal 2 2 2 38 3 3 54" xfId="4714"/>
    <cellStyle name="Normal 2 2 2 38 3 3 55" xfId="4715"/>
    <cellStyle name="Normal 2 2 2 38 3 3 56" xfId="4716"/>
    <cellStyle name="Normal 2 2 2 38 3 3 57" xfId="4717"/>
    <cellStyle name="Normal 2 2 2 38 3 3 58" xfId="4718"/>
    <cellStyle name="Normal 2 2 2 38 3 3 59" xfId="4719"/>
    <cellStyle name="Normal 2 2 2 38 3 3 6" xfId="4720"/>
    <cellStyle name="Normal 2 2 2 38 3 3 60" xfId="4721"/>
    <cellStyle name="Normal 2 2 2 38 3 3 7" xfId="4722"/>
    <cellStyle name="Normal 2 2 2 38 3 3 8" xfId="4723"/>
    <cellStyle name="Normal 2 2 2 38 3 3 9" xfId="4724"/>
    <cellStyle name="Normal 2 2 2 38 3 30" xfId="4725"/>
    <cellStyle name="Normal 2 2 2 38 3 31" xfId="4726"/>
    <cellStyle name="Normal 2 2 2 38 3 32" xfId="4727"/>
    <cellStyle name="Normal 2 2 2 38 3 33" xfId="4728"/>
    <cellStyle name="Normal 2 2 2 38 3 34" xfId="4729"/>
    <cellStyle name="Normal 2 2 2 38 3 35" xfId="4730"/>
    <cellStyle name="Normal 2 2 2 38 3 36" xfId="4731"/>
    <cellStyle name="Normal 2 2 2 38 3 37" xfId="4732"/>
    <cellStyle name="Normal 2 2 2 38 3 38" xfId="4733"/>
    <cellStyle name="Normal 2 2 2 38 3 39" xfId="4734"/>
    <cellStyle name="Normal 2 2 2 38 3 4" xfId="4735"/>
    <cellStyle name="Normal 2 2 2 38 3 40" xfId="4736"/>
    <cellStyle name="Normal 2 2 2 38 3 41" xfId="4737"/>
    <cellStyle name="Normal 2 2 2 38 3 42" xfId="4738"/>
    <cellStyle name="Normal 2 2 2 38 3 43" xfId="4739"/>
    <cellStyle name="Normal 2 2 2 38 3 44" xfId="4740"/>
    <cellStyle name="Normal 2 2 2 38 3 45" xfId="4741"/>
    <cellStyle name="Normal 2 2 2 38 3 46" xfId="4742"/>
    <cellStyle name="Normal 2 2 2 38 3 47" xfId="4743"/>
    <cellStyle name="Normal 2 2 2 38 3 48" xfId="4744"/>
    <cellStyle name="Normal 2 2 2 38 3 49" xfId="4745"/>
    <cellStyle name="Normal 2 2 2 38 3 5" xfId="4746"/>
    <cellStyle name="Normal 2 2 2 38 3 50" xfId="4747"/>
    <cellStyle name="Normal 2 2 2 38 3 51" xfId="4748"/>
    <cellStyle name="Normal 2 2 2 38 3 52" xfId="4749"/>
    <cellStyle name="Normal 2 2 2 38 3 53" xfId="4750"/>
    <cellStyle name="Normal 2 2 2 38 3 54" xfId="4751"/>
    <cellStyle name="Normal 2 2 2 38 3 55" xfId="4752"/>
    <cellStyle name="Normal 2 2 2 38 3 56" xfId="4753"/>
    <cellStyle name="Normal 2 2 2 38 3 57" xfId="4754"/>
    <cellStyle name="Normal 2 2 2 38 3 58" xfId="4755"/>
    <cellStyle name="Normal 2 2 2 38 3 59" xfId="4756"/>
    <cellStyle name="Normal 2 2 2 38 3 6" xfId="4757"/>
    <cellStyle name="Normal 2 2 2 38 3 60" xfId="4758"/>
    <cellStyle name="Normal 2 2 2 38 3 61" xfId="4759"/>
    <cellStyle name="Normal 2 2 2 38 3 7" xfId="4760"/>
    <cellStyle name="Normal 2 2 2 38 3 8" xfId="4761"/>
    <cellStyle name="Normal 2 2 2 38 3 9" xfId="4762"/>
    <cellStyle name="Normal 2 2 2 38 30" xfId="4763"/>
    <cellStyle name="Normal 2 2 2 38 31" xfId="4764"/>
    <cellStyle name="Normal 2 2 2 38 32" xfId="4765"/>
    <cellStyle name="Normal 2 2 2 38 33" xfId="4766"/>
    <cellStyle name="Normal 2 2 2 38 34" xfId="4767"/>
    <cellStyle name="Normal 2 2 2 38 35" xfId="4768"/>
    <cellStyle name="Normal 2 2 2 38 36" xfId="4769"/>
    <cellStyle name="Normal 2 2 2 38 37" xfId="4770"/>
    <cellStyle name="Normal 2 2 2 38 38" xfId="4771"/>
    <cellStyle name="Normal 2 2 2 38 39" xfId="4772"/>
    <cellStyle name="Normal 2 2 2 38 4" xfId="4773"/>
    <cellStyle name="Normal 2 2 2 38 40" xfId="4774"/>
    <cellStyle name="Normal 2 2 2 38 41" xfId="4775"/>
    <cellStyle name="Normal 2 2 2 38 42" xfId="4776"/>
    <cellStyle name="Normal 2 2 2 38 43" xfId="4777"/>
    <cellStyle name="Normal 2 2 2 38 44" xfId="4778"/>
    <cellStyle name="Normal 2 2 2 38 45" xfId="4779"/>
    <cellStyle name="Normal 2 2 2 38 46" xfId="4780"/>
    <cellStyle name="Normal 2 2 2 38 47" xfId="4781"/>
    <cellStyle name="Normal 2 2 2 38 48" xfId="4782"/>
    <cellStyle name="Normal 2 2 2 38 49" xfId="4783"/>
    <cellStyle name="Normal 2 2 2 38 5" xfId="4784"/>
    <cellStyle name="Normal 2 2 2 38 50" xfId="4785"/>
    <cellStyle name="Normal 2 2 2 38 51" xfId="4786"/>
    <cellStyle name="Normal 2 2 2 38 52" xfId="4787"/>
    <cellStyle name="Normal 2 2 2 38 53" xfId="4788"/>
    <cellStyle name="Normal 2 2 2 38 54" xfId="4789"/>
    <cellStyle name="Normal 2 2 2 38 55" xfId="4790"/>
    <cellStyle name="Normal 2 2 2 38 56" xfId="4791"/>
    <cellStyle name="Normal 2 2 2 38 57" xfId="4792"/>
    <cellStyle name="Normal 2 2 2 38 58" xfId="4793"/>
    <cellStyle name="Normal 2 2 2 38 59" xfId="4794"/>
    <cellStyle name="Normal 2 2 2 38 6" xfId="4795"/>
    <cellStyle name="Normal 2 2 2 38 60" xfId="4796"/>
    <cellStyle name="Normal 2 2 2 38 61" xfId="4797"/>
    <cellStyle name="Normal 2 2 2 38 62" xfId="4798"/>
    <cellStyle name="Normal 2 2 2 38 63" xfId="4799"/>
    <cellStyle name="Normal 2 2 2 38 64" xfId="4800"/>
    <cellStyle name="Normal 2 2 2 38 65" xfId="4801"/>
    <cellStyle name="Normal 2 2 2 38 66" xfId="4802"/>
    <cellStyle name="Normal 2 2 2 38 67" xfId="4803"/>
    <cellStyle name="Normal 2 2 2 38 7" xfId="4804"/>
    <cellStyle name="Normal 2 2 2 38 8" xfId="4805"/>
    <cellStyle name="Normal 2 2 2 38 8 10" xfId="4806"/>
    <cellStyle name="Normal 2 2 2 38 8 11" xfId="4807"/>
    <cellStyle name="Normal 2 2 2 38 8 12" xfId="4808"/>
    <cellStyle name="Normal 2 2 2 38 8 13" xfId="4809"/>
    <cellStyle name="Normal 2 2 2 38 8 14" xfId="4810"/>
    <cellStyle name="Normal 2 2 2 38 8 15" xfId="4811"/>
    <cellStyle name="Normal 2 2 2 38 8 16" xfId="4812"/>
    <cellStyle name="Normal 2 2 2 38 8 17" xfId="4813"/>
    <cellStyle name="Normal 2 2 2 38 8 18" xfId="4814"/>
    <cellStyle name="Normal 2 2 2 38 8 19" xfId="4815"/>
    <cellStyle name="Normal 2 2 2 38 8 2" xfId="4816"/>
    <cellStyle name="Normal 2 2 2 38 8 2 10" xfId="4817"/>
    <cellStyle name="Normal 2 2 2 38 8 2 11" xfId="4818"/>
    <cellStyle name="Normal 2 2 2 38 8 2 12" xfId="4819"/>
    <cellStyle name="Normal 2 2 2 38 8 2 13" xfId="4820"/>
    <cellStyle name="Normal 2 2 2 38 8 2 14" xfId="4821"/>
    <cellStyle name="Normal 2 2 2 38 8 2 15" xfId="4822"/>
    <cellStyle name="Normal 2 2 2 38 8 2 16" xfId="4823"/>
    <cellStyle name="Normal 2 2 2 38 8 2 17" xfId="4824"/>
    <cellStyle name="Normal 2 2 2 38 8 2 18" xfId="4825"/>
    <cellStyle name="Normal 2 2 2 38 8 2 19" xfId="4826"/>
    <cellStyle name="Normal 2 2 2 38 8 2 2" xfId="4827"/>
    <cellStyle name="Normal 2 2 2 38 8 2 20" xfId="4828"/>
    <cellStyle name="Normal 2 2 2 38 8 2 21" xfId="4829"/>
    <cellStyle name="Normal 2 2 2 38 8 2 22" xfId="4830"/>
    <cellStyle name="Normal 2 2 2 38 8 2 23" xfId="4831"/>
    <cellStyle name="Normal 2 2 2 38 8 2 24" xfId="4832"/>
    <cellStyle name="Normal 2 2 2 38 8 2 25" xfId="4833"/>
    <cellStyle name="Normal 2 2 2 38 8 2 26" xfId="4834"/>
    <cellStyle name="Normal 2 2 2 38 8 2 27" xfId="4835"/>
    <cellStyle name="Normal 2 2 2 38 8 2 28" xfId="4836"/>
    <cellStyle name="Normal 2 2 2 38 8 2 29" xfId="4837"/>
    <cellStyle name="Normal 2 2 2 38 8 2 3" xfId="4838"/>
    <cellStyle name="Normal 2 2 2 38 8 2 30" xfId="4839"/>
    <cellStyle name="Normal 2 2 2 38 8 2 31" xfId="4840"/>
    <cellStyle name="Normal 2 2 2 38 8 2 32" xfId="4841"/>
    <cellStyle name="Normal 2 2 2 38 8 2 33" xfId="4842"/>
    <cellStyle name="Normal 2 2 2 38 8 2 34" xfId="4843"/>
    <cellStyle name="Normal 2 2 2 38 8 2 35" xfId="4844"/>
    <cellStyle name="Normal 2 2 2 38 8 2 36" xfId="4845"/>
    <cellStyle name="Normal 2 2 2 38 8 2 37" xfId="4846"/>
    <cellStyle name="Normal 2 2 2 38 8 2 38" xfId="4847"/>
    <cellStyle name="Normal 2 2 2 38 8 2 39" xfId="4848"/>
    <cellStyle name="Normal 2 2 2 38 8 2 4" xfId="4849"/>
    <cellStyle name="Normal 2 2 2 38 8 2 40" xfId="4850"/>
    <cellStyle name="Normal 2 2 2 38 8 2 41" xfId="4851"/>
    <cellStyle name="Normal 2 2 2 38 8 2 42" xfId="4852"/>
    <cellStyle name="Normal 2 2 2 38 8 2 43" xfId="4853"/>
    <cellStyle name="Normal 2 2 2 38 8 2 44" xfId="4854"/>
    <cellStyle name="Normal 2 2 2 38 8 2 45" xfId="4855"/>
    <cellStyle name="Normal 2 2 2 38 8 2 46" xfId="4856"/>
    <cellStyle name="Normal 2 2 2 38 8 2 47" xfId="4857"/>
    <cellStyle name="Normal 2 2 2 38 8 2 48" xfId="4858"/>
    <cellStyle name="Normal 2 2 2 38 8 2 49" xfId="4859"/>
    <cellStyle name="Normal 2 2 2 38 8 2 5" xfId="4860"/>
    <cellStyle name="Normal 2 2 2 38 8 2 50" xfId="4861"/>
    <cellStyle name="Normal 2 2 2 38 8 2 51" xfId="4862"/>
    <cellStyle name="Normal 2 2 2 38 8 2 52" xfId="4863"/>
    <cellStyle name="Normal 2 2 2 38 8 2 53" xfId="4864"/>
    <cellStyle name="Normal 2 2 2 38 8 2 54" xfId="4865"/>
    <cellStyle name="Normal 2 2 2 38 8 2 55" xfId="4866"/>
    <cellStyle name="Normal 2 2 2 38 8 2 56" xfId="4867"/>
    <cellStyle name="Normal 2 2 2 38 8 2 57" xfId="4868"/>
    <cellStyle name="Normal 2 2 2 38 8 2 58" xfId="4869"/>
    <cellStyle name="Normal 2 2 2 38 8 2 59" xfId="4870"/>
    <cellStyle name="Normal 2 2 2 38 8 2 6" xfId="4871"/>
    <cellStyle name="Normal 2 2 2 38 8 2 60" xfId="4872"/>
    <cellStyle name="Normal 2 2 2 38 8 2 7" xfId="4873"/>
    <cellStyle name="Normal 2 2 2 38 8 2 8" xfId="4874"/>
    <cellStyle name="Normal 2 2 2 38 8 2 9" xfId="4875"/>
    <cellStyle name="Normal 2 2 2 38 8 20" xfId="4876"/>
    <cellStyle name="Normal 2 2 2 38 8 21" xfId="4877"/>
    <cellStyle name="Normal 2 2 2 38 8 22" xfId="4878"/>
    <cellStyle name="Normal 2 2 2 38 8 23" xfId="4879"/>
    <cellStyle name="Normal 2 2 2 38 8 24" xfId="4880"/>
    <cellStyle name="Normal 2 2 2 38 8 25" xfId="4881"/>
    <cellStyle name="Normal 2 2 2 38 8 26" xfId="4882"/>
    <cellStyle name="Normal 2 2 2 38 8 27" xfId="4883"/>
    <cellStyle name="Normal 2 2 2 38 8 28" xfId="4884"/>
    <cellStyle name="Normal 2 2 2 38 8 29" xfId="4885"/>
    <cellStyle name="Normal 2 2 2 38 8 3" xfId="4886"/>
    <cellStyle name="Normal 2 2 2 38 8 30" xfId="4887"/>
    <cellStyle name="Normal 2 2 2 38 8 31" xfId="4888"/>
    <cellStyle name="Normal 2 2 2 38 8 32" xfId="4889"/>
    <cellStyle name="Normal 2 2 2 38 8 33" xfId="4890"/>
    <cellStyle name="Normal 2 2 2 38 8 34" xfId="4891"/>
    <cellStyle name="Normal 2 2 2 38 8 35" xfId="4892"/>
    <cellStyle name="Normal 2 2 2 38 8 36" xfId="4893"/>
    <cellStyle name="Normal 2 2 2 38 8 37" xfId="4894"/>
    <cellStyle name="Normal 2 2 2 38 8 38" xfId="4895"/>
    <cellStyle name="Normal 2 2 2 38 8 39" xfId="4896"/>
    <cellStyle name="Normal 2 2 2 38 8 4" xfId="4897"/>
    <cellStyle name="Normal 2 2 2 38 8 40" xfId="4898"/>
    <cellStyle name="Normal 2 2 2 38 8 41" xfId="4899"/>
    <cellStyle name="Normal 2 2 2 38 8 42" xfId="4900"/>
    <cellStyle name="Normal 2 2 2 38 8 43" xfId="4901"/>
    <cellStyle name="Normal 2 2 2 38 8 44" xfId="4902"/>
    <cellStyle name="Normal 2 2 2 38 8 45" xfId="4903"/>
    <cellStyle name="Normal 2 2 2 38 8 46" xfId="4904"/>
    <cellStyle name="Normal 2 2 2 38 8 47" xfId="4905"/>
    <cellStyle name="Normal 2 2 2 38 8 48" xfId="4906"/>
    <cellStyle name="Normal 2 2 2 38 8 49" xfId="4907"/>
    <cellStyle name="Normal 2 2 2 38 8 5" xfId="4908"/>
    <cellStyle name="Normal 2 2 2 38 8 50" xfId="4909"/>
    <cellStyle name="Normal 2 2 2 38 8 51" xfId="4910"/>
    <cellStyle name="Normal 2 2 2 38 8 52" xfId="4911"/>
    <cellStyle name="Normal 2 2 2 38 8 53" xfId="4912"/>
    <cellStyle name="Normal 2 2 2 38 8 54" xfId="4913"/>
    <cellStyle name="Normal 2 2 2 38 8 55" xfId="4914"/>
    <cellStyle name="Normal 2 2 2 38 8 56" xfId="4915"/>
    <cellStyle name="Normal 2 2 2 38 8 57" xfId="4916"/>
    <cellStyle name="Normal 2 2 2 38 8 58" xfId="4917"/>
    <cellStyle name="Normal 2 2 2 38 8 59" xfId="4918"/>
    <cellStyle name="Normal 2 2 2 38 8 6" xfId="4919"/>
    <cellStyle name="Normal 2 2 2 38 8 60" xfId="4920"/>
    <cellStyle name="Normal 2 2 2 38 8 7" xfId="4921"/>
    <cellStyle name="Normal 2 2 2 38 8 8" xfId="4922"/>
    <cellStyle name="Normal 2 2 2 38 8 9" xfId="4923"/>
    <cellStyle name="Normal 2 2 2 38 9" xfId="4924"/>
    <cellStyle name="Normal 2 2 2 39" xfId="4925"/>
    <cellStyle name="Normal 2 2 2 4" xfId="4926"/>
    <cellStyle name="Normal 2 2 2 40" xfId="4927"/>
    <cellStyle name="Normal 2 2 2 41" xfId="4928"/>
    <cellStyle name="Normal 2 2 2 42" xfId="4929"/>
    <cellStyle name="Normal 2 2 2 43" xfId="4930"/>
    <cellStyle name="Normal 2 2 2 44" xfId="4931"/>
    <cellStyle name="Normal 2 2 2 45" xfId="4932"/>
    <cellStyle name="Normal 2 2 2 46" xfId="4933"/>
    <cellStyle name="Normal 2 2 2 47" xfId="4934"/>
    <cellStyle name="Normal 2 2 2 48" xfId="4935"/>
    <cellStyle name="Normal 2 2 2 48 10" xfId="4936"/>
    <cellStyle name="Normal 2 2 2 48 11" xfId="4937"/>
    <cellStyle name="Normal 2 2 2 48 12" xfId="4938"/>
    <cellStyle name="Normal 2 2 2 48 13" xfId="4939"/>
    <cellStyle name="Normal 2 2 2 48 14" xfId="4940"/>
    <cellStyle name="Normal 2 2 2 48 15" xfId="4941"/>
    <cellStyle name="Normal 2 2 2 48 16" xfId="4942"/>
    <cellStyle name="Normal 2 2 2 48 17" xfId="4943"/>
    <cellStyle name="Normal 2 2 2 48 18" xfId="4944"/>
    <cellStyle name="Normal 2 2 2 48 19" xfId="4945"/>
    <cellStyle name="Normal 2 2 2 48 2" xfId="4946"/>
    <cellStyle name="Normal 2 2 2 48 2 10" xfId="4947"/>
    <cellStyle name="Normal 2 2 2 48 2 11" xfId="4948"/>
    <cellStyle name="Normal 2 2 2 48 2 12" xfId="4949"/>
    <cellStyle name="Normal 2 2 2 48 2 13" xfId="4950"/>
    <cellStyle name="Normal 2 2 2 48 2 14" xfId="4951"/>
    <cellStyle name="Normal 2 2 2 48 2 15" xfId="4952"/>
    <cellStyle name="Normal 2 2 2 48 2 16" xfId="4953"/>
    <cellStyle name="Normal 2 2 2 48 2 17" xfId="4954"/>
    <cellStyle name="Normal 2 2 2 48 2 18" xfId="4955"/>
    <cellStyle name="Normal 2 2 2 48 2 19" xfId="4956"/>
    <cellStyle name="Normal 2 2 2 48 2 2" xfId="4957"/>
    <cellStyle name="Normal 2 2 2 48 2 2 10" xfId="4958"/>
    <cellStyle name="Normal 2 2 2 48 2 2 11" xfId="4959"/>
    <cellStyle name="Normal 2 2 2 48 2 2 12" xfId="4960"/>
    <cellStyle name="Normal 2 2 2 48 2 2 13" xfId="4961"/>
    <cellStyle name="Normal 2 2 2 48 2 2 14" xfId="4962"/>
    <cellStyle name="Normal 2 2 2 48 2 2 15" xfId="4963"/>
    <cellStyle name="Normal 2 2 2 48 2 2 16" xfId="4964"/>
    <cellStyle name="Normal 2 2 2 48 2 2 17" xfId="4965"/>
    <cellStyle name="Normal 2 2 2 48 2 2 18" xfId="4966"/>
    <cellStyle name="Normal 2 2 2 48 2 2 19" xfId="4967"/>
    <cellStyle name="Normal 2 2 2 48 2 2 2" xfId="4968"/>
    <cellStyle name="Normal 2 2 2 48 2 2 2 10" xfId="4969"/>
    <cellStyle name="Normal 2 2 2 48 2 2 2 11" xfId="4970"/>
    <cellStyle name="Normal 2 2 2 48 2 2 2 12" xfId="4971"/>
    <cellStyle name="Normal 2 2 2 48 2 2 2 13" xfId="4972"/>
    <cellStyle name="Normal 2 2 2 48 2 2 2 14" xfId="4973"/>
    <cellStyle name="Normal 2 2 2 48 2 2 2 15" xfId="4974"/>
    <cellStyle name="Normal 2 2 2 48 2 2 2 16" xfId="4975"/>
    <cellStyle name="Normal 2 2 2 48 2 2 2 17" xfId="4976"/>
    <cellStyle name="Normal 2 2 2 48 2 2 2 18" xfId="4977"/>
    <cellStyle name="Normal 2 2 2 48 2 2 2 19" xfId="4978"/>
    <cellStyle name="Normal 2 2 2 48 2 2 2 2" xfId="4979"/>
    <cellStyle name="Normal 2 2 2 48 2 2 2 20" xfId="4980"/>
    <cellStyle name="Normal 2 2 2 48 2 2 2 21" xfId="4981"/>
    <cellStyle name="Normal 2 2 2 48 2 2 2 22" xfId="4982"/>
    <cellStyle name="Normal 2 2 2 48 2 2 2 23" xfId="4983"/>
    <cellStyle name="Normal 2 2 2 48 2 2 2 24" xfId="4984"/>
    <cellStyle name="Normal 2 2 2 48 2 2 2 25" xfId="4985"/>
    <cellStyle name="Normal 2 2 2 48 2 2 2 26" xfId="4986"/>
    <cellStyle name="Normal 2 2 2 48 2 2 2 27" xfId="4987"/>
    <cellStyle name="Normal 2 2 2 48 2 2 2 28" xfId="4988"/>
    <cellStyle name="Normal 2 2 2 48 2 2 2 29" xfId="4989"/>
    <cellStyle name="Normal 2 2 2 48 2 2 2 3" xfId="4990"/>
    <cellStyle name="Normal 2 2 2 48 2 2 2 30" xfId="4991"/>
    <cellStyle name="Normal 2 2 2 48 2 2 2 31" xfId="4992"/>
    <cellStyle name="Normal 2 2 2 48 2 2 2 32" xfId="4993"/>
    <cellStyle name="Normal 2 2 2 48 2 2 2 33" xfId="4994"/>
    <cellStyle name="Normal 2 2 2 48 2 2 2 34" xfId="4995"/>
    <cellStyle name="Normal 2 2 2 48 2 2 2 35" xfId="4996"/>
    <cellStyle name="Normal 2 2 2 48 2 2 2 36" xfId="4997"/>
    <cellStyle name="Normal 2 2 2 48 2 2 2 37" xfId="4998"/>
    <cellStyle name="Normal 2 2 2 48 2 2 2 38" xfId="4999"/>
    <cellStyle name="Normal 2 2 2 48 2 2 2 39" xfId="5000"/>
    <cellStyle name="Normal 2 2 2 48 2 2 2 4" xfId="5001"/>
    <cellStyle name="Normal 2 2 2 48 2 2 2 40" xfId="5002"/>
    <cellStyle name="Normal 2 2 2 48 2 2 2 41" xfId="5003"/>
    <cellStyle name="Normal 2 2 2 48 2 2 2 42" xfId="5004"/>
    <cellStyle name="Normal 2 2 2 48 2 2 2 43" xfId="5005"/>
    <cellStyle name="Normal 2 2 2 48 2 2 2 44" xfId="5006"/>
    <cellStyle name="Normal 2 2 2 48 2 2 2 45" xfId="5007"/>
    <cellStyle name="Normal 2 2 2 48 2 2 2 46" xfId="5008"/>
    <cellStyle name="Normal 2 2 2 48 2 2 2 47" xfId="5009"/>
    <cellStyle name="Normal 2 2 2 48 2 2 2 48" xfId="5010"/>
    <cellStyle name="Normal 2 2 2 48 2 2 2 49" xfId="5011"/>
    <cellStyle name="Normal 2 2 2 48 2 2 2 5" xfId="5012"/>
    <cellStyle name="Normal 2 2 2 48 2 2 2 50" xfId="5013"/>
    <cellStyle name="Normal 2 2 2 48 2 2 2 51" xfId="5014"/>
    <cellStyle name="Normal 2 2 2 48 2 2 2 52" xfId="5015"/>
    <cellStyle name="Normal 2 2 2 48 2 2 2 53" xfId="5016"/>
    <cellStyle name="Normal 2 2 2 48 2 2 2 54" xfId="5017"/>
    <cellStyle name="Normal 2 2 2 48 2 2 2 55" xfId="5018"/>
    <cellStyle name="Normal 2 2 2 48 2 2 2 56" xfId="5019"/>
    <cellStyle name="Normal 2 2 2 48 2 2 2 57" xfId="5020"/>
    <cellStyle name="Normal 2 2 2 48 2 2 2 58" xfId="5021"/>
    <cellStyle name="Normal 2 2 2 48 2 2 2 59" xfId="5022"/>
    <cellStyle name="Normal 2 2 2 48 2 2 2 6" xfId="5023"/>
    <cellStyle name="Normal 2 2 2 48 2 2 2 60" xfId="5024"/>
    <cellStyle name="Normal 2 2 2 48 2 2 2 7" xfId="5025"/>
    <cellStyle name="Normal 2 2 2 48 2 2 2 8" xfId="5026"/>
    <cellStyle name="Normal 2 2 2 48 2 2 2 9" xfId="5027"/>
    <cellStyle name="Normal 2 2 2 48 2 2 20" xfId="5028"/>
    <cellStyle name="Normal 2 2 2 48 2 2 21" xfId="5029"/>
    <cellStyle name="Normal 2 2 2 48 2 2 22" xfId="5030"/>
    <cellStyle name="Normal 2 2 2 48 2 2 23" xfId="5031"/>
    <cellStyle name="Normal 2 2 2 48 2 2 24" xfId="5032"/>
    <cellStyle name="Normal 2 2 2 48 2 2 25" xfId="5033"/>
    <cellStyle name="Normal 2 2 2 48 2 2 26" xfId="5034"/>
    <cellStyle name="Normal 2 2 2 48 2 2 27" xfId="5035"/>
    <cellStyle name="Normal 2 2 2 48 2 2 28" xfId="5036"/>
    <cellStyle name="Normal 2 2 2 48 2 2 29" xfId="5037"/>
    <cellStyle name="Normal 2 2 2 48 2 2 3" xfId="5038"/>
    <cellStyle name="Normal 2 2 2 48 2 2 30" xfId="5039"/>
    <cellStyle name="Normal 2 2 2 48 2 2 31" xfId="5040"/>
    <cellStyle name="Normal 2 2 2 48 2 2 32" xfId="5041"/>
    <cellStyle name="Normal 2 2 2 48 2 2 33" xfId="5042"/>
    <cellStyle name="Normal 2 2 2 48 2 2 34" xfId="5043"/>
    <cellStyle name="Normal 2 2 2 48 2 2 35" xfId="5044"/>
    <cellStyle name="Normal 2 2 2 48 2 2 36" xfId="5045"/>
    <cellStyle name="Normal 2 2 2 48 2 2 37" xfId="5046"/>
    <cellStyle name="Normal 2 2 2 48 2 2 38" xfId="5047"/>
    <cellStyle name="Normal 2 2 2 48 2 2 39" xfId="5048"/>
    <cellStyle name="Normal 2 2 2 48 2 2 4" xfId="5049"/>
    <cellStyle name="Normal 2 2 2 48 2 2 40" xfId="5050"/>
    <cellStyle name="Normal 2 2 2 48 2 2 41" xfId="5051"/>
    <cellStyle name="Normal 2 2 2 48 2 2 42" xfId="5052"/>
    <cellStyle name="Normal 2 2 2 48 2 2 43" xfId="5053"/>
    <cellStyle name="Normal 2 2 2 48 2 2 44" xfId="5054"/>
    <cellStyle name="Normal 2 2 2 48 2 2 45" xfId="5055"/>
    <cellStyle name="Normal 2 2 2 48 2 2 46" xfId="5056"/>
    <cellStyle name="Normal 2 2 2 48 2 2 47" xfId="5057"/>
    <cellStyle name="Normal 2 2 2 48 2 2 48" xfId="5058"/>
    <cellStyle name="Normal 2 2 2 48 2 2 49" xfId="5059"/>
    <cellStyle name="Normal 2 2 2 48 2 2 5" xfId="5060"/>
    <cellStyle name="Normal 2 2 2 48 2 2 50" xfId="5061"/>
    <cellStyle name="Normal 2 2 2 48 2 2 51" xfId="5062"/>
    <cellStyle name="Normal 2 2 2 48 2 2 52" xfId="5063"/>
    <cellStyle name="Normal 2 2 2 48 2 2 53" xfId="5064"/>
    <cellStyle name="Normal 2 2 2 48 2 2 54" xfId="5065"/>
    <cellStyle name="Normal 2 2 2 48 2 2 55" xfId="5066"/>
    <cellStyle name="Normal 2 2 2 48 2 2 56" xfId="5067"/>
    <cellStyle name="Normal 2 2 2 48 2 2 57" xfId="5068"/>
    <cellStyle name="Normal 2 2 2 48 2 2 58" xfId="5069"/>
    <cellStyle name="Normal 2 2 2 48 2 2 59" xfId="5070"/>
    <cellStyle name="Normal 2 2 2 48 2 2 6" xfId="5071"/>
    <cellStyle name="Normal 2 2 2 48 2 2 60" xfId="5072"/>
    <cellStyle name="Normal 2 2 2 48 2 2 7" xfId="5073"/>
    <cellStyle name="Normal 2 2 2 48 2 2 8" xfId="5074"/>
    <cellStyle name="Normal 2 2 2 48 2 2 9" xfId="5075"/>
    <cellStyle name="Normal 2 2 2 48 2 20" xfId="5076"/>
    <cellStyle name="Normal 2 2 2 48 2 21" xfId="5077"/>
    <cellStyle name="Normal 2 2 2 48 2 22" xfId="5078"/>
    <cellStyle name="Normal 2 2 2 48 2 23" xfId="5079"/>
    <cellStyle name="Normal 2 2 2 48 2 24" xfId="5080"/>
    <cellStyle name="Normal 2 2 2 48 2 25" xfId="5081"/>
    <cellStyle name="Normal 2 2 2 48 2 26" xfId="5082"/>
    <cellStyle name="Normal 2 2 2 48 2 27" xfId="5083"/>
    <cellStyle name="Normal 2 2 2 48 2 28" xfId="5084"/>
    <cellStyle name="Normal 2 2 2 48 2 29" xfId="5085"/>
    <cellStyle name="Normal 2 2 2 48 2 3" xfId="5086"/>
    <cellStyle name="Normal 2 2 2 48 2 30" xfId="5087"/>
    <cellStyle name="Normal 2 2 2 48 2 31" xfId="5088"/>
    <cellStyle name="Normal 2 2 2 48 2 32" xfId="5089"/>
    <cellStyle name="Normal 2 2 2 48 2 33" xfId="5090"/>
    <cellStyle name="Normal 2 2 2 48 2 34" xfId="5091"/>
    <cellStyle name="Normal 2 2 2 48 2 35" xfId="5092"/>
    <cellStyle name="Normal 2 2 2 48 2 36" xfId="5093"/>
    <cellStyle name="Normal 2 2 2 48 2 37" xfId="5094"/>
    <cellStyle name="Normal 2 2 2 48 2 38" xfId="5095"/>
    <cellStyle name="Normal 2 2 2 48 2 39" xfId="5096"/>
    <cellStyle name="Normal 2 2 2 48 2 4" xfId="5097"/>
    <cellStyle name="Normal 2 2 2 48 2 40" xfId="5098"/>
    <cellStyle name="Normal 2 2 2 48 2 41" xfId="5099"/>
    <cellStyle name="Normal 2 2 2 48 2 42" xfId="5100"/>
    <cellStyle name="Normal 2 2 2 48 2 43" xfId="5101"/>
    <cellStyle name="Normal 2 2 2 48 2 44" xfId="5102"/>
    <cellStyle name="Normal 2 2 2 48 2 45" xfId="5103"/>
    <cellStyle name="Normal 2 2 2 48 2 46" xfId="5104"/>
    <cellStyle name="Normal 2 2 2 48 2 47" xfId="5105"/>
    <cellStyle name="Normal 2 2 2 48 2 48" xfId="5106"/>
    <cellStyle name="Normal 2 2 2 48 2 49" xfId="5107"/>
    <cellStyle name="Normal 2 2 2 48 2 5" xfId="5108"/>
    <cellStyle name="Normal 2 2 2 48 2 50" xfId="5109"/>
    <cellStyle name="Normal 2 2 2 48 2 51" xfId="5110"/>
    <cellStyle name="Normal 2 2 2 48 2 52" xfId="5111"/>
    <cellStyle name="Normal 2 2 2 48 2 53" xfId="5112"/>
    <cellStyle name="Normal 2 2 2 48 2 54" xfId="5113"/>
    <cellStyle name="Normal 2 2 2 48 2 55" xfId="5114"/>
    <cellStyle name="Normal 2 2 2 48 2 56" xfId="5115"/>
    <cellStyle name="Normal 2 2 2 48 2 57" xfId="5116"/>
    <cellStyle name="Normal 2 2 2 48 2 58" xfId="5117"/>
    <cellStyle name="Normal 2 2 2 48 2 59" xfId="5118"/>
    <cellStyle name="Normal 2 2 2 48 2 6" xfId="5119"/>
    <cellStyle name="Normal 2 2 2 48 2 60" xfId="5120"/>
    <cellStyle name="Normal 2 2 2 48 2 61" xfId="5121"/>
    <cellStyle name="Normal 2 2 2 48 2 7" xfId="5122"/>
    <cellStyle name="Normal 2 2 2 48 2 8" xfId="5123"/>
    <cellStyle name="Normal 2 2 2 48 2 9" xfId="5124"/>
    <cellStyle name="Normal 2 2 2 48 20" xfId="5125"/>
    <cellStyle name="Normal 2 2 2 48 21" xfId="5126"/>
    <cellStyle name="Normal 2 2 2 48 22" xfId="5127"/>
    <cellStyle name="Normal 2 2 2 48 23" xfId="5128"/>
    <cellStyle name="Normal 2 2 2 48 24" xfId="5129"/>
    <cellStyle name="Normal 2 2 2 48 25" xfId="5130"/>
    <cellStyle name="Normal 2 2 2 48 26" xfId="5131"/>
    <cellStyle name="Normal 2 2 2 48 27" xfId="5132"/>
    <cellStyle name="Normal 2 2 2 48 28" xfId="5133"/>
    <cellStyle name="Normal 2 2 2 48 29" xfId="5134"/>
    <cellStyle name="Normal 2 2 2 48 3" xfId="5135"/>
    <cellStyle name="Normal 2 2 2 48 3 10" xfId="5136"/>
    <cellStyle name="Normal 2 2 2 48 3 11" xfId="5137"/>
    <cellStyle name="Normal 2 2 2 48 3 12" xfId="5138"/>
    <cellStyle name="Normal 2 2 2 48 3 13" xfId="5139"/>
    <cellStyle name="Normal 2 2 2 48 3 14" xfId="5140"/>
    <cellStyle name="Normal 2 2 2 48 3 15" xfId="5141"/>
    <cellStyle name="Normal 2 2 2 48 3 16" xfId="5142"/>
    <cellStyle name="Normal 2 2 2 48 3 17" xfId="5143"/>
    <cellStyle name="Normal 2 2 2 48 3 18" xfId="5144"/>
    <cellStyle name="Normal 2 2 2 48 3 19" xfId="5145"/>
    <cellStyle name="Normal 2 2 2 48 3 2" xfId="5146"/>
    <cellStyle name="Normal 2 2 2 48 3 20" xfId="5147"/>
    <cellStyle name="Normal 2 2 2 48 3 21" xfId="5148"/>
    <cellStyle name="Normal 2 2 2 48 3 22" xfId="5149"/>
    <cellStyle name="Normal 2 2 2 48 3 23" xfId="5150"/>
    <cellStyle name="Normal 2 2 2 48 3 24" xfId="5151"/>
    <cellStyle name="Normal 2 2 2 48 3 25" xfId="5152"/>
    <cellStyle name="Normal 2 2 2 48 3 26" xfId="5153"/>
    <cellStyle name="Normal 2 2 2 48 3 27" xfId="5154"/>
    <cellStyle name="Normal 2 2 2 48 3 28" xfId="5155"/>
    <cellStyle name="Normal 2 2 2 48 3 29" xfId="5156"/>
    <cellStyle name="Normal 2 2 2 48 3 3" xfId="5157"/>
    <cellStyle name="Normal 2 2 2 48 3 30" xfId="5158"/>
    <cellStyle name="Normal 2 2 2 48 3 31" xfId="5159"/>
    <cellStyle name="Normal 2 2 2 48 3 32" xfId="5160"/>
    <cellStyle name="Normal 2 2 2 48 3 33" xfId="5161"/>
    <cellStyle name="Normal 2 2 2 48 3 34" xfId="5162"/>
    <cellStyle name="Normal 2 2 2 48 3 35" xfId="5163"/>
    <cellStyle name="Normal 2 2 2 48 3 36" xfId="5164"/>
    <cellStyle name="Normal 2 2 2 48 3 37" xfId="5165"/>
    <cellStyle name="Normal 2 2 2 48 3 38" xfId="5166"/>
    <cellStyle name="Normal 2 2 2 48 3 39" xfId="5167"/>
    <cellStyle name="Normal 2 2 2 48 3 4" xfId="5168"/>
    <cellStyle name="Normal 2 2 2 48 3 40" xfId="5169"/>
    <cellStyle name="Normal 2 2 2 48 3 41" xfId="5170"/>
    <cellStyle name="Normal 2 2 2 48 3 42" xfId="5171"/>
    <cellStyle name="Normal 2 2 2 48 3 43" xfId="5172"/>
    <cellStyle name="Normal 2 2 2 48 3 44" xfId="5173"/>
    <cellStyle name="Normal 2 2 2 48 3 45" xfId="5174"/>
    <cellStyle name="Normal 2 2 2 48 3 46" xfId="5175"/>
    <cellStyle name="Normal 2 2 2 48 3 47" xfId="5176"/>
    <cellStyle name="Normal 2 2 2 48 3 48" xfId="5177"/>
    <cellStyle name="Normal 2 2 2 48 3 49" xfId="5178"/>
    <cellStyle name="Normal 2 2 2 48 3 5" xfId="5179"/>
    <cellStyle name="Normal 2 2 2 48 3 50" xfId="5180"/>
    <cellStyle name="Normal 2 2 2 48 3 51" xfId="5181"/>
    <cellStyle name="Normal 2 2 2 48 3 52" xfId="5182"/>
    <cellStyle name="Normal 2 2 2 48 3 53" xfId="5183"/>
    <cellStyle name="Normal 2 2 2 48 3 54" xfId="5184"/>
    <cellStyle name="Normal 2 2 2 48 3 55" xfId="5185"/>
    <cellStyle name="Normal 2 2 2 48 3 56" xfId="5186"/>
    <cellStyle name="Normal 2 2 2 48 3 57" xfId="5187"/>
    <cellStyle name="Normal 2 2 2 48 3 58" xfId="5188"/>
    <cellStyle name="Normal 2 2 2 48 3 59" xfId="5189"/>
    <cellStyle name="Normal 2 2 2 48 3 6" xfId="5190"/>
    <cellStyle name="Normal 2 2 2 48 3 60" xfId="5191"/>
    <cellStyle name="Normal 2 2 2 48 3 7" xfId="5192"/>
    <cellStyle name="Normal 2 2 2 48 3 8" xfId="5193"/>
    <cellStyle name="Normal 2 2 2 48 3 9" xfId="5194"/>
    <cellStyle name="Normal 2 2 2 48 30" xfId="5195"/>
    <cellStyle name="Normal 2 2 2 48 31" xfId="5196"/>
    <cellStyle name="Normal 2 2 2 48 32" xfId="5197"/>
    <cellStyle name="Normal 2 2 2 48 33" xfId="5198"/>
    <cellStyle name="Normal 2 2 2 48 34" xfId="5199"/>
    <cellStyle name="Normal 2 2 2 48 35" xfId="5200"/>
    <cellStyle name="Normal 2 2 2 48 36" xfId="5201"/>
    <cellStyle name="Normal 2 2 2 48 37" xfId="5202"/>
    <cellStyle name="Normal 2 2 2 48 38" xfId="5203"/>
    <cellStyle name="Normal 2 2 2 48 39" xfId="5204"/>
    <cellStyle name="Normal 2 2 2 48 4" xfId="5205"/>
    <cellStyle name="Normal 2 2 2 48 40" xfId="5206"/>
    <cellStyle name="Normal 2 2 2 48 41" xfId="5207"/>
    <cellStyle name="Normal 2 2 2 48 42" xfId="5208"/>
    <cellStyle name="Normal 2 2 2 48 43" xfId="5209"/>
    <cellStyle name="Normal 2 2 2 48 44" xfId="5210"/>
    <cellStyle name="Normal 2 2 2 48 45" xfId="5211"/>
    <cellStyle name="Normal 2 2 2 48 46" xfId="5212"/>
    <cellStyle name="Normal 2 2 2 48 47" xfId="5213"/>
    <cellStyle name="Normal 2 2 2 48 48" xfId="5214"/>
    <cellStyle name="Normal 2 2 2 48 49" xfId="5215"/>
    <cellStyle name="Normal 2 2 2 48 5" xfId="5216"/>
    <cellStyle name="Normal 2 2 2 48 50" xfId="5217"/>
    <cellStyle name="Normal 2 2 2 48 51" xfId="5218"/>
    <cellStyle name="Normal 2 2 2 48 52" xfId="5219"/>
    <cellStyle name="Normal 2 2 2 48 53" xfId="5220"/>
    <cellStyle name="Normal 2 2 2 48 54" xfId="5221"/>
    <cellStyle name="Normal 2 2 2 48 55" xfId="5222"/>
    <cellStyle name="Normal 2 2 2 48 56" xfId="5223"/>
    <cellStyle name="Normal 2 2 2 48 57" xfId="5224"/>
    <cellStyle name="Normal 2 2 2 48 58" xfId="5225"/>
    <cellStyle name="Normal 2 2 2 48 59" xfId="5226"/>
    <cellStyle name="Normal 2 2 2 48 6" xfId="5227"/>
    <cellStyle name="Normal 2 2 2 48 60" xfId="5228"/>
    <cellStyle name="Normal 2 2 2 48 61" xfId="5229"/>
    <cellStyle name="Normal 2 2 2 48 7" xfId="5230"/>
    <cellStyle name="Normal 2 2 2 48 8" xfId="5231"/>
    <cellStyle name="Normal 2 2 2 48 9" xfId="5232"/>
    <cellStyle name="Normal 2 2 2 49" xfId="5233"/>
    <cellStyle name="Normal 2 2 2 5" xfId="5234"/>
    <cellStyle name="Normal 2 2 2 50" xfId="5235"/>
    <cellStyle name="Normal 2 2 2 51" xfId="5236"/>
    <cellStyle name="Normal 2 2 2 52" xfId="5237"/>
    <cellStyle name="Normal 2 2 2 53" xfId="5238"/>
    <cellStyle name="Normal 2 2 2 54" xfId="5239"/>
    <cellStyle name="Normal 2 2 2 54 10" xfId="5240"/>
    <cellStyle name="Normal 2 2 2 54 11" xfId="5241"/>
    <cellStyle name="Normal 2 2 2 54 12" xfId="5242"/>
    <cellStyle name="Normal 2 2 2 54 13" xfId="5243"/>
    <cellStyle name="Normal 2 2 2 54 14" xfId="5244"/>
    <cellStyle name="Normal 2 2 2 54 15" xfId="5245"/>
    <cellStyle name="Normal 2 2 2 54 16" xfId="5246"/>
    <cellStyle name="Normal 2 2 2 54 17" xfId="5247"/>
    <cellStyle name="Normal 2 2 2 54 18" xfId="5248"/>
    <cellStyle name="Normal 2 2 2 54 19" xfId="5249"/>
    <cellStyle name="Normal 2 2 2 54 2" xfId="5250"/>
    <cellStyle name="Normal 2 2 2 54 2 10" xfId="5251"/>
    <cellStyle name="Normal 2 2 2 54 2 11" xfId="5252"/>
    <cellStyle name="Normal 2 2 2 54 2 12" xfId="5253"/>
    <cellStyle name="Normal 2 2 2 54 2 13" xfId="5254"/>
    <cellStyle name="Normal 2 2 2 54 2 14" xfId="5255"/>
    <cellStyle name="Normal 2 2 2 54 2 15" xfId="5256"/>
    <cellStyle name="Normal 2 2 2 54 2 16" xfId="5257"/>
    <cellStyle name="Normal 2 2 2 54 2 17" xfId="5258"/>
    <cellStyle name="Normal 2 2 2 54 2 18" xfId="5259"/>
    <cellStyle name="Normal 2 2 2 54 2 19" xfId="5260"/>
    <cellStyle name="Normal 2 2 2 54 2 2" xfId="5261"/>
    <cellStyle name="Normal 2 2 2 54 2 20" xfId="5262"/>
    <cellStyle name="Normal 2 2 2 54 2 21" xfId="5263"/>
    <cellStyle name="Normal 2 2 2 54 2 22" xfId="5264"/>
    <cellStyle name="Normal 2 2 2 54 2 23" xfId="5265"/>
    <cellStyle name="Normal 2 2 2 54 2 24" xfId="5266"/>
    <cellStyle name="Normal 2 2 2 54 2 25" xfId="5267"/>
    <cellStyle name="Normal 2 2 2 54 2 26" xfId="5268"/>
    <cellStyle name="Normal 2 2 2 54 2 27" xfId="5269"/>
    <cellStyle name="Normal 2 2 2 54 2 28" xfId="5270"/>
    <cellStyle name="Normal 2 2 2 54 2 29" xfId="5271"/>
    <cellStyle name="Normal 2 2 2 54 2 3" xfId="5272"/>
    <cellStyle name="Normal 2 2 2 54 2 30" xfId="5273"/>
    <cellStyle name="Normal 2 2 2 54 2 31" xfId="5274"/>
    <cellStyle name="Normal 2 2 2 54 2 32" xfId="5275"/>
    <cellStyle name="Normal 2 2 2 54 2 33" xfId="5276"/>
    <cellStyle name="Normal 2 2 2 54 2 34" xfId="5277"/>
    <cellStyle name="Normal 2 2 2 54 2 35" xfId="5278"/>
    <cellStyle name="Normal 2 2 2 54 2 36" xfId="5279"/>
    <cellStyle name="Normal 2 2 2 54 2 37" xfId="5280"/>
    <cellStyle name="Normal 2 2 2 54 2 38" xfId="5281"/>
    <cellStyle name="Normal 2 2 2 54 2 39" xfId="5282"/>
    <cellStyle name="Normal 2 2 2 54 2 4" xfId="5283"/>
    <cellStyle name="Normal 2 2 2 54 2 40" xfId="5284"/>
    <cellStyle name="Normal 2 2 2 54 2 41" xfId="5285"/>
    <cellStyle name="Normal 2 2 2 54 2 42" xfId="5286"/>
    <cellStyle name="Normal 2 2 2 54 2 43" xfId="5287"/>
    <cellStyle name="Normal 2 2 2 54 2 44" xfId="5288"/>
    <cellStyle name="Normal 2 2 2 54 2 45" xfId="5289"/>
    <cellStyle name="Normal 2 2 2 54 2 46" xfId="5290"/>
    <cellStyle name="Normal 2 2 2 54 2 47" xfId="5291"/>
    <cellStyle name="Normal 2 2 2 54 2 48" xfId="5292"/>
    <cellStyle name="Normal 2 2 2 54 2 49" xfId="5293"/>
    <cellStyle name="Normal 2 2 2 54 2 5" xfId="5294"/>
    <cellStyle name="Normal 2 2 2 54 2 50" xfId="5295"/>
    <cellStyle name="Normal 2 2 2 54 2 51" xfId="5296"/>
    <cellStyle name="Normal 2 2 2 54 2 52" xfId="5297"/>
    <cellStyle name="Normal 2 2 2 54 2 53" xfId="5298"/>
    <cellStyle name="Normal 2 2 2 54 2 54" xfId="5299"/>
    <cellStyle name="Normal 2 2 2 54 2 55" xfId="5300"/>
    <cellStyle name="Normal 2 2 2 54 2 56" xfId="5301"/>
    <cellStyle name="Normal 2 2 2 54 2 57" xfId="5302"/>
    <cellStyle name="Normal 2 2 2 54 2 58" xfId="5303"/>
    <cellStyle name="Normal 2 2 2 54 2 59" xfId="5304"/>
    <cellStyle name="Normal 2 2 2 54 2 6" xfId="5305"/>
    <cellStyle name="Normal 2 2 2 54 2 60" xfId="5306"/>
    <cellStyle name="Normal 2 2 2 54 2 7" xfId="5307"/>
    <cellStyle name="Normal 2 2 2 54 2 8" xfId="5308"/>
    <cellStyle name="Normal 2 2 2 54 2 9" xfId="5309"/>
    <cellStyle name="Normal 2 2 2 54 20" xfId="5310"/>
    <cellStyle name="Normal 2 2 2 54 21" xfId="5311"/>
    <cellStyle name="Normal 2 2 2 54 22" xfId="5312"/>
    <cellStyle name="Normal 2 2 2 54 23" xfId="5313"/>
    <cellStyle name="Normal 2 2 2 54 24" xfId="5314"/>
    <cellStyle name="Normal 2 2 2 54 25" xfId="5315"/>
    <cellStyle name="Normal 2 2 2 54 26" xfId="5316"/>
    <cellStyle name="Normal 2 2 2 54 27" xfId="5317"/>
    <cellStyle name="Normal 2 2 2 54 28" xfId="5318"/>
    <cellStyle name="Normal 2 2 2 54 29" xfId="5319"/>
    <cellStyle name="Normal 2 2 2 54 3" xfId="5320"/>
    <cellStyle name="Normal 2 2 2 54 30" xfId="5321"/>
    <cellStyle name="Normal 2 2 2 54 31" xfId="5322"/>
    <cellStyle name="Normal 2 2 2 54 32" xfId="5323"/>
    <cellStyle name="Normal 2 2 2 54 33" xfId="5324"/>
    <cellStyle name="Normal 2 2 2 54 34" xfId="5325"/>
    <cellStyle name="Normal 2 2 2 54 35" xfId="5326"/>
    <cellStyle name="Normal 2 2 2 54 36" xfId="5327"/>
    <cellStyle name="Normal 2 2 2 54 37" xfId="5328"/>
    <cellStyle name="Normal 2 2 2 54 38" xfId="5329"/>
    <cellStyle name="Normal 2 2 2 54 39" xfId="5330"/>
    <cellStyle name="Normal 2 2 2 54 4" xfId="5331"/>
    <cellStyle name="Normal 2 2 2 54 40" xfId="5332"/>
    <cellStyle name="Normal 2 2 2 54 41" xfId="5333"/>
    <cellStyle name="Normal 2 2 2 54 42" xfId="5334"/>
    <cellStyle name="Normal 2 2 2 54 43" xfId="5335"/>
    <cellStyle name="Normal 2 2 2 54 44" xfId="5336"/>
    <cellStyle name="Normal 2 2 2 54 45" xfId="5337"/>
    <cellStyle name="Normal 2 2 2 54 46" xfId="5338"/>
    <cellStyle name="Normal 2 2 2 54 47" xfId="5339"/>
    <cellStyle name="Normal 2 2 2 54 48" xfId="5340"/>
    <cellStyle name="Normal 2 2 2 54 49" xfId="5341"/>
    <cellStyle name="Normal 2 2 2 54 5" xfId="5342"/>
    <cellStyle name="Normal 2 2 2 54 50" xfId="5343"/>
    <cellStyle name="Normal 2 2 2 54 51" xfId="5344"/>
    <cellStyle name="Normal 2 2 2 54 52" xfId="5345"/>
    <cellStyle name="Normal 2 2 2 54 53" xfId="5346"/>
    <cellStyle name="Normal 2 2 2 54 54" xfId="5347"/>
    <cellStyle name="Normal 2 2 2 54 55" xfId="5348"/>
    <cellStyle name="Normal 2 2 2 54 56" xfId="5349"/>
    <cellStyle name="Normal 2 2 2 54 57" xfId="5350"/>
    <cellStyle name="Normal 2 2 2 54 58" xfId="5351"/>
    <cellStyle name="Normal 2 2 2 54 59" xfId="5352"/>
    <cellStyle name="Normal 2 2 2 54 6" xfId="5353"/>
    <cellStyle name="Normal 2 2 2 54 60" xfId="5354"/>
    <cellStyle name="Normal 2 2 2 54 7" xfId="5355"/>
    <cellStyle name="Normal 2 2 2 54 8" xfId="5356"/>
    <cellStyle name="Normal 2 2 2 54 9" xfId="5357"/>
    <cellStyle name="Normal 2 2 2 55" xfId="5358"/>
    <cellStyle name="Normal 2 2 2 56" xfId="5359"/>
    <cellStyle name="Normal 2 2 2 57" xfId="5360"/>
    <cellStyle name="Normal 2 2 2 58" xfId="5361"/>
    <cellStyle name="Normal 2 2 2 59" xfId="5362"/>
    <cellStyle name="Normal 2 2 2 6" xfId="5363"/>
    <cellStyle name="Normal 2 2 2 60" xfId="5364"/>
    <cellStyle name="Normal 2 2 2 61" xfId="5365"/>
    <cellStyle name="Normal 2 2 2 62" xfId="5366"/>
    <cellStyle name="Normal 2 2 2 63" xfId="5367"/>
    <cellStyle name="Normal 2 2 2 64" xfId="5368"/>
    <cellStyle name="Normal 2 2 2 65" xfId="5369"/>
    <cellStyle name="Normal 2 2 2 66" xfId="5370"/>
    <cellStyle name="Normal 2 2 2 67" xfId="5371"/>
    <cellStyle name="Normal 2 2 2 68" xfId="5372"/>
    <cellStyle name="Normal 2 2 2 69" xfId="5373"/>
    <cellStyle name="Normal 2 2 2 7" xfId="5374"/>
    <cellStyle name="Normal 2 2 2 70" xfId="5375"/>
    <cellStyle name="Normal 2 2 2 71" xfId="5376"/>
    <cellStyle name="Normal 2 2 2 72" xfId="5377"/>
    <cellStyle name="Normal 2 2 2 73" xfId="5378"/>
    <cellStyle name="Normal 2 2 2 74" xfId="5379"/>
    <cellStyle name="Normal 2 2 2 75" xfId="5380"/>
    <cellStyle name="Normal 2 2 2 76" xfId="5381"/>
    <cellStyle name="Normal 2 2 2 77" xfId="5382"/>
    <cellStyle name="Normal 2 2 2 78" xfId="5383"/>
    <cellStyle name="Normal 2 2 2 79" xfId="5384"/>
    <cellStyle name="Normal 2 2 2 8" xfId="5385"/>
    <cellStyle name="Normal 2 2 2 80" xfId="5386"/>
    <cellStyle name="Normal 2 2 2 81" xfId="5387"/>
    <cellStyle name="Normal 2 2 2 82" xfId="5388"/>
    <cellStyle name="Normal 2 2 2 83" xfId="5389"/>
    <cellStyle name="Normal 2 2 2 84" xfId="5390"/>
    <cellStyle name="Normal 2 2 2 85" xfId="5391"/>
    <cellStyle name="Normal 2 2 2 86" xfId="5392"/>
    <cellStyle name="Normal 2 2 2 87" xfId="5393"/>
    <cellStyle name="Normal 2 2 2 88" xfId="5394"/>
    <cellStyle name="Normal 2 2 2 89" xfId="5395"/>
    <cellStyle name="Normal 2 2 2 9" xfId="5396"/>
    <cellStyle name="Normal 2 2 2 90" xfId="5397"/>
    <cellStyle name="Normal 2 2 2 91" xfId="5398"/>
    <cellStyle name="Normal 2 2 2 92" xfId="5399"/>
    <cellStyle name="Normal 2 2 2 93" xfId="5400"/>
    <cellStyle name="Normal 2 2 2 94" xfId="5401"/>
    <cellStyle name="Normal 2 2 2 95" xfId="5402"/>
    <cellStyle name="Normal 2 2 2 96" xfId="5403"/>
    <cellStyle name="Normal 2 2 2 97" xfId="5404"/>
    <cellStyle name="Normal 2 2 2 98" xfId="5405"/>
    <cellStyle name="Normal 2 2 2 99" xfId="5406"/>
    <cellStyle name="Normal 2 2 20" xfId="5407"/>
    <cellStyle name="Normal 2 2 21" xfId="5408"/>
    <cellStyle name="Normal 2 2 22" xfId="5409"/>
    <cellStyle name="Normal 2 2 23" xfId="5410"/>
    <cellStyle name="Normal 2 2 24" xfId="5411"/>
    <cellStyle name="Normal 2 2 25" xfId="5412"/>
    <cellStyle name="Normal 2 2 26" xfId="5413"/>
    <cellStyle name="Normal 2 2 27" xfId="5414"/>
    <cellStyle name="Normal 2 2 28" xfId="5415"/>
    <cellStyle name="Normal 2 2 29" xfId="5416"/>
    <cellStyle name="Normal 2 2 3" xfId="5417"/>
    <cellStyle name="Normal 2 2 30" xfId="5418"/>
    <cellStyle name="Normal 2 2 31" xfId="5419"/>
    <cellStyle name="Normal 2 2 32" xfId="5420"/>
    <cellStyle name="Normal 2 2 33" xfId="5421"/>
    <cellStyle name="Normal 2 2 34" xfId="5422"/>
    <cellStyle name="Normal 2 2 35" xfId="5423"/>
    <cellStyle name="Normal 2 2 36" xfId="5424"/>
    <cellStyle name="Normal 2 2 37" xfId="5425"/>
    <cellStyle name="Normal 2 2 38" xfId="5426"/>
    <cellStyle name="Normal 2 2 38 10" xfId="5427"/>
    <cellStyle name="Normal 2 2 38 11" xfId="5428"/>
    <cellStyle name="Normal 2 2 38 12" xfId="5429"/>
    <cellStyle name="Normal 2 2 38 13" xfId="5430"/>
    <cellStyle name="Normal 2 2 38 14" xfId="5431"/>
    <cellStyle name="Normal 2 2 38 15" xfId="5432"/>
    <cellStyle name="Normal 2 2 38 16" xfId="5433"/>
    <cellStyle name="Normal 2 2 38 17" xfId="5434"/>
    <cellStyle name="Normal 2 2 38 18" xfId="5435"/>
    <cellStyle name="Normal 2 2 38 19" xfId="5436"/>
    <cellStyle name="Normal 2 2 38 2" xfId="5437"/>
    <cellStyle name="Normal 2 2 38 2 10" xfId="5438"/>
    <cellStyle name="Normal 2 2 38 2 11" xfId="5439"/>
    <cellStyle name="Normal 2 2 38 2 12" xfId="5440"/>
    <cellStyle name="Normal 2 2 38 2 13" xfId="5441"/>
    <cellStyle name="Normal 2 2 38 2 14" xfId="5442"/>
    <cellStyle name="Normal 2 2 38 2 15" xfId="5443"/>
    <cellStyle name="Normal 2 2 38 2 16" xfId="5444"/>
    <cellStyle name="Normal 2 2 38 2 17" xfId="5445"/>
    <cellStyle name="Normal 2 2 38 2 18" xfId="5446"/>
    <cellStyle name="Normal 2 2 38 2 19" xfId="5447"/>
    <cellStyle name="Normal 2 2 38 2 2" xfId="5448"/>
    <cellStyle name="Normal 2 2 38 2 2 10" xfId="5449"/>
    <cellStyle name="Normal 2 2 38 2 2 11" xfId="5450"/>
    <cellStyle name="Normal 2 2 38 2 2 12" xfId="5451"/>
    <cellStyle name="Normal 2 2 38 2 2 13" xfId="5452"/>
    <cellStyle name="Normal 2 2 38 2 2 14" xfId="5453"/>
    <cellStyle name="Normal 2 2 38 2 2 15" xfId="5454"/>
    <cellStyle name="Normal 2 2 38 2 2 16" xfId="5455"/>
    <cellStyle name="Normal 2 2 38 2 2 17" xfId="5456"/>
    <cellStyle name="Normal 2 2 38 2 2 18" xfId="5457"/>
    <cellStyle name="Normal 2 2 38 2 2 19" xfId="5458"/>
    <cellStyle name="Normal 2 2 38 2 2 2" xfId="5459"/>
    <cellStyle name="Normal 2 2 38 2 2 2 10" xfId="5460"/>
    <cellStyle name="Normal 2 2 38 2 2 2 11" xfId="5461"/>
    <cellStyle name="Normal 2 2 38 2 2 2 12" xfId="5462"/>
    <cellStyle name="Normal 2 2 38 2 2 2 13" xfId="5463"/>
    <cellStyle name="Normal 2 2 38 2 2 2 14" xfId="5464"/>
    <cellStyle name="Normal 2 2 38 2 2 2 15" xfId="5465"/>
    <cellStyle name="Normal 2 2 38 2 2 2 16" xfId="5466"/>
    <cellStyle name="Normal 2 2 38 2 2 2 17" xfId="5467"/>
    <cellStyle name="Normal 2 2 38 2 2 2 18" xfId="5468"/>
    <cellStyle name="Normal 2 2 38 2 2 2 19" xfId="5469"/>
    <cellStyle name="Normal 2 2 38 2 2 2 2" xfId="5470"/>
    <cellStyle name="Normal 2 2 38 2 2 2 2 10" xfId="5471"/>
    <cellStyle name="Normal 2 2 38 2 2 2 2 11" xfId="5472"/>
    <cellStyle name="Normal 2 2 38 2 2 2 2 12" xfId="5473"/>
    <cellStyle name="Normal 2 2 38 2 2 2 2 13" xfId="5474"/>
    <cellStyle name="Normal 2 2 38 2 2 2 2 14" xfId="5475"/>
    <cellStyle name="Normal 2 2 38 2 2 2 2 15" xfId="5476"/>
    <cellStyle name="Normal 2 2 38 2 2 2 2 16" xfId="5477"/>
    <cellStyle name="Normal 2 2 38 2 2 2 2 17" xfId="5478"/>
    <cellStyle name="Normal 2 2 38 2 2 2 2 18" xfId="5479"/>
    <cellStyle name="Normal 2 2 38 2 2 2 2 19" xfId="5480"/>
    <cellStyle name="Normal 2 2 38 2 2 2 2 2" xfId="5481"/>
    <cellStyle name="Normal 2 2 38 2 2 2 2 2 10" xfId="5482"/>
    <cellStyle name="Normal 2 2 38 2 2 2 2 2 11" xfId="5483"/>
    <cellStyle name="Normal 2 2 38 2 2 2 2 2 12" xfId="5484"/>
    <cellStyle name="Normal 2 2 38 2 2 2 2 2 13" xfId="5485"/>
    <cellStyle name="Normal 2 2 38 2 2 2 2 2 14" xfId="5486"/>
    <cellStyle name="Normal 2 2 38 2 2 2 2 2 15" xfId="5487"/>
    <cellStyle name="Normal 2 2 38 2 2 2 2 2 16" xfId="5488"/>
    <cellStyle name="Normal 2 2 38 2 2 2 2 2 17" xfId="5489"/>
    <cellStyle name="Normal 2 2 38 2 2 2 2 2 18" xfId="5490"/>
    <cellStyle name="Normal 2 2 38 2 2 2 2 2 19" xfId="5491"/>
    <cellStyle name="Normal 2 2 38 2 2 2 2 2 2" xfId="5492"/>
    <cellStyle name="Normal 2 2 38 2 2 2 2 2 20" xfId="5493"/>
    <cellStyle name="Normal 2 2 38 2 2 2 2 2 21" xfId="5494"/>
    <cellStyle name="Normal 2 2 38 2 2 2 2 2 22" xfId="5495"/>
    <cellStyle name="Normal 2 2 38 2 2 2 2 2 23" xfId="5496"/>
    <cellStyle name="Normal 2 2 38 2 2 2 2 2 24" xfId="5497"/>
    <cellStyle name="Normal 2 2 38 2 2 2 2 2 25" xfId="5498"/>
    <cellStyle name="Normal 2 2 38 2 2 2 2 2 26" xfId="5499"/>
    <cellStyle name="Normal 2 2 38 2 2 2 2 2 27" xfId="5500"/>
    <cellStyle name="Normal 2 2 38 2 2 2 2 2 28" xfId="5501"/>
    <cellStyle name="Normal 2 2 38 2 2 2 2 2 29" xfId="5502"/>
    <cellStyle name="Normal 2 2 38 2 2 2 2 2 3" xfId="5503"/>
    <cellStyle name="Normal 2 2 38 2 2 2 2 2 30" xfId="5504"/>
    <cellStyle name="Normal 2 2 38 2 2 2 2 2 31" xfId="5505"/>
    <cellStyle name="Normal 2 2 38 2 2 2 2 2 32" xfId="5506"/>
    <cellStyle name="Normal 2 2 38 2 2 2 2 2 33" xfId="5507"/>
    <cellStyle name="Normal 2 2 38 2 2 2 2 2 34" xfId="5508"/>
    <cellStyle name="Normal 2 2 38 2 2 2 2 2 35" xfId="5509"/>
    <cellStyle name="Normal 2 2 38 2 2 2 2 2 36" xfId="5510"/>
    <cellStyle name="Normal 2 2 38 2 2 2 2 2 37" xfId="5511"/>
    <cellStyle name="Normal 2 2 38 2 2 2 2 2 38" xfId="5512"/>
    <cellStyle name="Normal 2 2 38 2 2 2 2 2 39" xfId="5513"/>
    <cellStyle name="Normal 2 2 38 2 2 2 2 2 4" xfId="5514"/>
    <cellStyle name="Normal 2 2 38 2 2 2 2 2 40" xfId="5515"/>
    <cellStyle name="Normal 2 2 38 2 2 2 2 2 41" xfId="5516"/>
    <cellStyle name="Normal 2 2 38 2 2 2 2 2 42" xfId="5517"/>
    <cellStyle name="Normal 2 2 38 2 2 2 2 2 43" xfId="5518"/>
    <cellStyle name="Normal 2 2 38 2 2 2 2 2 44" xfId="5519"/>
    <cellStyle name="Normal 2 2 38 2 2 2 2 2 45" xfId="5520"/>
    <cellStyle name="Normal 2 2 38 2 2 2 2 2 46" xfId="5521"/>
    <cellStyle name="Normal 2 2 38 2 2 2 2 2 47" xfId="5522"/>
    <cellStyle name="Normal 2 2 38 2 2 2 2 2 48" xfId="5523"/>
    <cellStyle name="Normal 2 2 38 2 2 2 2 2 49" xfId="5524"/>
    <cellStyle name="Normal 2 2 38 2 2 2 2 2 5" xfId="5525"/>
    <cellStyle name="Normal 2 2 38 2 2 2 2 2 50" xfId="5526"/>
    <cellStyle name="Normal 2 2 38 2 2 2 2 2 51" xfId="5527"/>
    <cellStyle name="Normal 2 2 38 2 2 2 2 2 52" xfId="5528"/>
    <cellStyle name="Normal 2 2 38 2 2 2 2 2 53" xfId="5529"/>
    <cellStyle name="Normal 2 2 38 2 2 2 2 2 54" xfId="5530"/>
    <cellStyle name="Normal 2 2 38 2 2 2 2 2 55" xfId="5531"/>
    <cellStyle name="Normal 2 2 38 2 2 2 2 2 56" xfId="5532"/>
    <cellStyle name="Normal 2 2 38 2 2 2 2 2 57" xfId="5533"/>
    <cellStyle name="Normal 2 2 38 2 2 2 2 2 58" xfId="5534"/>
    <cellStyle name="Normal 2 2 38 2 2 2 2 2 59" xfId="5535"/>
    <cellStyle name="Normal 2 2 38 2 2 2 2 2 6" xfId="5536"/>
    <cellStyle name="Normal 2 2 38 2 2 2 2 2 60" xfId="5537"/>
    <cellStyle name="Normal 2 2 38 2 2 2 2 2 7" xfId="5538"/>
    <cellStyle name="Normal 2 2 38 2 2 2 2 2 8" xfId="5539"/>
    <cellStyle name="Normal 2 2 38 2 2 2 2 2 9" xfId="5540"/>
    <cellStyle name="Normal 2 2 38 2 2 2 2 20" xfId="5541"/>
    <cellStyle name="Normal 2 2 38 2 2 2 2 21" xfId="5542"/>
    <cellStyle name="Normal 2 2 38 2 2 2 2 22" xfId="5543"/>
    <cellStyle name="Normal 2 2 38 2 2 2 2 23" xfId="5544"/>
    <cellStyle name="Normal 2 2 38 2 2 2 2 24" xfId="5545"/>
    <cellStyle name="Normal 2 2 38 2 2 2 2 25" xfId="5546"/>
    <cellStyle name="Normal 2 2 38 2 2 2 2 26" xfId="5547"/>
    <cellStyle name="Normal 2 2 38 2 2 2 2 27" xfId="5548"/>
    <cellStyle name="Normal 2 2 38 2 2 2 2 28" xfId="5549"/>
    <cellStyle name="Normal 2 2 38 2 2 2 2 29" xfId="5550"/>
    <cellStyle name="Normal 2 2 38 2 2 2 2 3" xfId="5551"/>
    <cellStyle name="Normal 2 2 38 2 2 2 2 30" xfId="5552"/>
    <cellStyle name="Normal 2 2 38 2 2 2 2 31" xfId="5553"/>
    <cellStyle name="Normal 2 2 38 2 2 2 2 32" xfId="5554"/>
    <cellStyle name="Normal 2 2 38 2 2 2 2 33" xfId="5555"/>
    <cellStyle name="Normal 2 2 38 2 2 2 2 34" xfId="5556"/>
    <cellStyle name="Normal 2 2 38 2 2 2 2 35" xfId="5557"/>
    <cellStyle name="Normal 2 2 38 2 2 2 2 36" xfId="5558"/>
    <cellStyle name="Normal 2 2 38 2 2 2 2 37" xfId="5559"/>
    <cellStyle name="Normal 2 2 38 2 2 2 2 38" xfId="5560"/>
    <cellStyle name="Normal 2 2 38 2 2 2 2 39" xfId="5561"/>
    <cellStyle name="Normal 2 2 38 2 2 2 2 4" xfId="5562"/>
    <cellStyle name="Normal 2 2 38 2 2 2 2 40" xfId="5563"/>
    <cellStyle name="Normal 2 2 38 2 2 2 2 41" xfId="5564"/>
    <cellStyle name="Normal 2 2 38 2 2 2 2 42" xfId="5565"/>
    <cellStyle name="Normal 2 2 38 2 2 2 2 43" xfId="5566"/>
    <cellStyle name="Normal 2 2 38 2 2 2 2 44" xfId="5567"/>
    <cellStyle name="Normal 2 2 38 2 2 2 2 45" xfId="5568"/>
    <cellStyle name="Normal 2 2 38 2 2 2 2 46" xfId="5569"/>
    <cellStyle name="Normal 2 2 38 2 2 2 2 47" xfId="5570"/>
    <cellStyle name="Normal 2 2 38 2 2 2 2 48" xfId="5571"/>
    <cellStyle name="Normal 2 2 38 2 2 2 2 49" xfId="5572"/>
    <cellStyle name="Normal 2 2 38 2 2 2 2 5" xfId="5573"/>
    <cellStyle name="Normal 2 2 38 2 2 2 2 50" xfId="5574"/>
    <cellStyle name="Normal 2 2 38 2 2 2 2 51" xfId="5575"/>
    <cellStyle name="Normal 2 2 38 2 2 2 2 52" xfId="5576"/>
    <cellStyle name="Normal 2 2 38 2 2 2 2 53" xfId="5577"/>
    <cellStyle name="Normal 2 2 38 2 2 2 2 54" xfId="5578"/>
    <cellStyle name="Normal 2 2 38 2 2 2 2 55" xfId="5579"/>
    <cellStyle name="Normal 2 2 38 2 2 2 2 56" xfId="5580"/>
    <cellStyle name="Normal 2 2 38 2 2 2 2 57" xfId="5581"/>
    <cellStyle name="Normal 2 2 38 2 2 2 2 58" xfId="5582"/>
    <cellStyle name="Normal 2 2 38 2 2 2 2 59" xfId="5583"/>
    <cellStyle name="Normal 2 2 38 2 2 2 2 6" xfId="5584"/>
    <cellStyle name="Normal 2 2 38 2 2 2 2 60" xfId="5585"/>
    <cellStyle name="Normal 2 2 38 2 2 2 2 7" xfId="5586"/>
    <cellStyle name="Normal 2 2 38 2 2 2 2 8" xfId="5587"/>
    <cellStyle name="Normal 2 2 38 2 2 2 2 9" xfId="5588"/>
    <cellStyle name="Normal 2 2 38 2 2 2 20" xfId="5589"/>
    <cellStyle name="Normal 2 2 38 2 2 2 21" xfId="5590"/>
    <cellStyle name="Normal 2 2 38 2 2 2 22" xfId="5591"/>
    <cellStyle name="Normal 2 2 38 2 2 2 23" xfId="5592"/>
    <cellStyle name="Normal 2 2 38 2 2 2 24" xfId="5593"/>
    <cellStyle name="Normal 2 2 38 2 2 2 25" xfId="5594"/>
    <cellStyle name="Normal 2 2 38 2 2 2 26" xfId="5595"/>
    <cellStyle name="Normal 2 2 38 2 2 2 27" xfId="5596"/>
    <cellStyle name="Normal 2 2 38 2 2 2 28" xfId="5597"/>
    <cellStyle name="Normal 2 2 38 2 2 2 29" xfId="5598"/>
    <cellStyle name="Normal 2 2 38 2 2 2 3" xfId="5599"/>
    <cellStyle name="Normal 2 2 38 2 2 2 30" xfId="5600"/>
    <cellStyle name="Normal 2 2 38 2 2 2 31" xfId="5601"/>
    <cellStyle name="Normal 2 2 38 2 2 2 32" xfId="5602"/>
    <cellStyle name="Normal 2 2 38 2 2 2 33" xfId="5603"/>
    <cellStyle name="Normal 2 2 38 2 2 2 34" xfId="5604"/>
    <cellStyle name="Normal 2 2 38 2 2 2 35" xfId="5605"/>
    <cellStyle name="Normal 2 2 38 2 2 2 36" xfId="5606"/>
    <cellStyle name="Normal 2 2 38 2 2 2 37" xfId="5607"/>
    <cellStyle name="Normal 2 2 38 2 2 2 38" xfId="5608"/>
    <cellStyle name="Normal 2 2 38 2 2 2 39" xfId="5609"/>
    <cellStyle name="Normal 2 2 38 2 2 2 4" xfId="5610"/>
    <cellStyle name="Normal 2 2 38 2 2 2 40" xfId="5611"/>
    <cellStyle name="Normal 2 2 38 2 2 2 41" xfId="5612"/>
    <cellStyle name="Normal 2 2 38 2 2 2 42" xfId="5613"/>
    <cellStyle name="Normal 2 2 38 2 2 2 43" xfId="5614"/>
    <cellStyle name="Normal 2 2 38 2 2 2 44" xfId="5615"/>
    <cellStyle name="Normal 2 2 38 2 2 2 45" xfId="5616"/>
    <cellStyle name="Normal 2 2 38 2 2 2 46" xfId="5617"/>
    <cellStyle name="Normal 2 2 38 2 2 2 47" xfId="5618"/>
    <cellStyle name="Normal 2 2 38 2 2 2 48" xfId="5619"/>
    <cellStyle name="Normal 2 2 38 2 2 2 49" xfId="5620"/>
    <cellStyle name="Normal 2 2 38 2 2 2 5" xfId="5621"/>
    <cellStyle name="Normal 2 2 38 2 2 2 50" xfId="5622"/>
    <cellStyle name="Normal 2 2 38 2 2 2 51" xfId="5623"/>
    <cellStyle name="Normal 2 2 38 2 2 2 52" xfId="5624"/>
    <cellStyle name="Normal 2 2 38 2 2 2 53" xfId="5625"/>
    <cellStyle name="Normal 2 2 38 2 2 2 54" xfId="5626"/>
    <cellStyle name="Normal 2 2 38 2 2 2 55" xfId="5627"/>
    <cellStyle name="Normal 2 2 38 2 2 2 56" xfId="5628"/>
    <cellStyle name="Normal 2 2 38 2 2 2 57" xfId="5629"/>
    <cellStyle name="Normal 2 2 38 2 2 2 58" xfId="5630"/>
    <cellStyle name="Normal 2 2 38 2 2 2 59" xfId="5631"/>
    <cellStyle name="Normal 2 2 38 2 2 2 6" xfId="5632"/>
    <cellStyle name="Normal 2 2 38 2 2 2 60" xfId="5633"/>
    <cellStyle name="Normal 2 2 38 2 2 2 61" xfId="5634"/>
    <cellStyle name="Normal 2 2 38 2 2 2 7" xfId="5635"/>
    <cellStyle name="Normal 2 2 38 2 2 2 8" xfId="5636"/>
    <cellStyle name="Normal 2 2 38 2 2 2 9" xfId="5637"/>
    <cellStyle name="Normal 2 2 38 2 2 20" xfId="5638"/>
    <cellStyle name="Normal 2 2 38 2 2 21" xfId="5639"/>
    <cellStyle name="Normal 2 2 38 2 2 22" xfId="5640"/>
    <cellStyle name="Normal 2 2 38 2 2 23" xfId="5641"/>
    <cellStyle name="Normal 2 2 38 2 2 24" xfId="5642"/>
    <cellStyle name="Normal 2 2 38 2 2 25" xfId="5643"/>
    <cellStyle name="Normal 2 2 38 2 2 26" xfId="5644"/>
    <cellStyle name="Normal 2 2 38 2 2 27" xfId="5645"/>
    <cellStyle name="Normal 2 2 38 2 2 28" xfId="5646"/>
    <cellStyle name="Normal 2 2 38 2 2 29" xfId="5647"/>
    <cellStyle name="Normal 2 2 38 2 2 3" xfId="5648"/>
    <cellStyle name="Normal 2 2 38 2 2 3 10" xfId="5649"/>
    <cellStyle name="Normal 2 2 38 2 2 3 11" xfId="5650"/>
    <cellStyle name="Normal 2 2 38 2 2 3 12" xfId="5651"/>
    <cellStyle name="Normal 2 2 38 2 2 3 13" xfId="5652"/>
    <cellStyle name="Normal 2 2 38 2 2 3 14" xfId="5653"/>
    <cellStyle name="Normal 2 2 38 2 2 3 15" xfId="5654"/>
    <cellStyle name="Normal 2 2 38 2 2 3 16" xfId="5655"/>
    <cellStyle name="Normal 2 2 38 2 2 3 17" xfId="5656"/>
    <cellStyle name="Normal 2 2 38 2 2 3 18" xfId="5657"/>
    <cellStyle name="Normal 2 2 38 2 2 3 19" xfId="5658"/>
    <cellStyle name="Normal 2 2 38 2 2 3 2" xfId="5659"/>
    <cellStyle name="Normal 2 2 38 2 2 3 20" xfId="5660"/>
    <cellStyle name="Normal 2 2 38 2 2 3 21" xfId="5661"/>
    <cellStyle name="Normal 2 2 38 2 2 3 22" xfId="5662"/>
    <cellStyle name="Normal 2 2 38 2 2 3 23" xfId="5663"/>
    <cellStyle name="Normal 2 2 38 2 2 3 24" xfId="5664"/>
    <cellStyle name="Normal 2 2 38 2 2 3 25" xfId="5665"/>
    <cellStyle name="Normal 2 2 38 2 2 3 26" xfId="5666"/>
    <cellStyle name="Normal 2 2 38 2 2 3 27" xfId="5667"/>
    <cellStyle name="Normal 2 2 38 2 2 3 28" xfId="5668"/>
    <cellStyle name="Normal 2 2 38 2 2 3 29" xfId="5669"/>
    <cellStyle name="Normal 2 2 38 2 2 3 3" xfId="5670"/>
    <cellStyle name="Normal 2 2 38 2 2 3 30" xfId="5671"/>
    <cellStyle name="Normal 2 2 38 2 2 3 31" xfId="5672"/>
    <cellStyle name="Normal 2 2 38 2 2 3 32" xfId="5673"/>
    <cellStyle name="Normal 2 2 38 2 2 3 33" xfId="5674"/>
    <cellStyle name="Normal 2 2 38 2 2 3 34" xfId="5675"/>
    <cellStyle name="Normal 2 2 38 2 2 3 35" xfId="5676"/>
    <cellStyle name="Normal 2 2 38 2 2 3 36" xfId="5677"/>
    <cellStyle name="Normal 2 2 38 2 2 3 37" xfId="5678"/>
    <cellStyle name="Normal 2 2 38 2 2 3 38" xfId="5679"/>
    <cellStyle name="Normal 2 2 38 2 2 3 39" xfId="5680"/>
    <cellStyle name="Normal 2 2 38 2 2 3 4" xfId="5681"/>
    <cellStyle name="Normal 2 2 38 2 2 3 40" xfId="5682"/>
    <cellStyle name="Normal 2 2 38 2 2 3 41" xfId="5683"/>
    <cellStyle name="Normal 2 2 38 2 2 3 42" xfId="5684"/>
    <cellStyle name="Normal 2 2 38 2 2 3 43" xfId="5685"/>
    <cellStyle name="Normal 2 2 38 2 2 3 44" xfId="5686"/>
    <cellStyle name="Normal 2 2 38 2 2 3 45" xfId="5687"/>
    <cellStyle name="Normal 2 2 38 2 2 3 46" xfId="5688"/>
    <cellStyle name="Normal 2 2 38 2 2 3 47" xfId="5689"/>
    <cellStyle name="Normal 2 2 38 2 2 3 48" xfId="5690"/>
    <cellStyle name="Normal 2 2 38 2 2 3 49" xfId="5691"/>
    <cellStyle name="Normal 2 2 38 2 2 3 5" xfId="5692"/>
    <cellStyle name="Normal 2 2 38 2 2 3 50" xfId="5693"/>
    <cellStyle name="Normal 2 2 38 2 2 3 51" xfId="5694"/>
    <cellStyle name="Normal 2 2 38 2 2 3 52" xfId="5695"/>
    <cellStyle name="Normal 2 2 38 2 2 3 53" xfId="5696"/>
    <cellStyle name="Normal 2 2 38 2 2 3 54" xfId="5697"/>
    <cellStyle name="Normal 2 2 38 2 2 3 55" xfId="5698"/>
    <cellStyle name="Normal 2 2 38 2 2 3 56" xfId="5699"/>
    <cellStyle name="Normal 2 2 38 2 2 3 57" xfId="5700"/>
    <cellStyle name="Normal 2 2 38 2 2 3 58" xfId="5701"/>
    <cellStyle name="Normal 2 2 38 2 2 3 59" xfId="5702"/>
    <cellStyle name="Normal 2 2 38 2 2 3 6" xfId="5703"/>
    <cellStyle name="Normal 2 2 38 2 2 3 60" xfId="5704"/>
    <cellStyle name="Normal 2 2 38 2 2 3 7" xfId="5705"/>
    <cellStyle name="Normal 2 2 38 2 2 3 8" xfId="5706"/>
    <cellStyle name="Normal 2 2 38 2 2 3 9" xfId="5707"/>
    <cellStyle name="Normal 2 2 38 2 2 30" xfId="5708"/>
    <cellStyle name="Normal 2 2 38 2 2 31" xfId="5709"/>
    <cellStyle name="Normal 2 2 38 2 2 32" xfId="5710"/>
    <cellStyle name="Normal 2 2 38 2 2 33" xfId="5711"/>
    <cellStyle name="Normal 2 2 38 2 2 34" xfId="5712"/>
    <cellStyle name="Normal 2 2 38 2 2 35" xfId="5713"/>
    <cellStyle name="Normal 2 2 38 2 2 36" xfId="5714"/>
    <cellStyle name="Normal 2 2 38 2 2 37" xfId="5715"/>
    <cellStyle name="Normal 2 2 38 2 2 38" xfId="5716"/>
    <cellStyle name="Normal 2 2 38 2 2 39" xfId="5717"/>
    <cellStyle name="Normal 2 2 38 2 2 4" xfId="5718"/>
    <cellStyle name="Normal 2 2 38 2 2 40" xfId="5719"/>
    <cellStyle name="Normal 2 2 38 2 2 41" xfId="5720"/>
    <cellStyle name="Normal 2 2 38 2 2 42" xfId="5721"/>
    <cellStyle name="Normal 2 2 38 2 2 43" xfId="5722"/>
    <cellStyle name="Normal 2 2 38 2 2 44" xfId="5723"/>
    <cellStyle name="Normal 2 2 38 2 2 45" xfId="5724"/>
    <cellStyle name="Normal 2 2 38 2 2 46" xfId="5725"/>
    <cellStyle name="Normal 2 2 38 2 2 47" xfId="5726"/>
    <cellStyle name="Normal 2 2 38 2 2 48" xfId="5727"/>
    <cellStyle name="Normal 2 2 38 2 2 49" xfId="5728"/>
    <cellStyle name="Normal 2 2 38 2 2 5" xfId="5729"/>
    <cellStyle name="Normal 2 2 38 2 2 50" xfId="5730"/>
    <cellStyle name="Normal 2 2 38 2 2 51" xfId="5731"/>
    <cellStyle name="Normal 2 2 38 2 2 52" xfId="5732"/>
    <cellStyle name="Normal 2 2 38 2 2 53" xfId="5733"/>
    <cellStyle name="Normal 2 2 38 2 2 54" xfId="5734"/>
    <cellStyle name="Normal 2 2 38 2 2 55" xfId="5735"/>
    <cellStyle name="Normal 2 2 38 2 2 56" xfId="5736"/>
    <cellStyle name="Normal 2 2 38 2 2 57" xfId="5737"/>
    <cellStyle name="Normal 2 2 38 2 2 58" xfId="5738"/>
    <cellStyle name="Normal 2 2 38 2 2 59" xfId="5739"/>
    <cellStyle name="Normal 2 2 38 2 2 6" xfId="5740"/>
    <cellStyle name="Normal 2 2 38 2 2 60" xfId="5741"/>
    <cellStyle name="Normal 2 2 38 2 2 61" xfId="5742"/>
    <cellStyle name="Normal 2 2 38 2 2 7" xfId="5743"/>
    <cellStyle name="Normal 2 2 38 2 2 8" xfId="5744"/>
    <cellStyle name="Normal 2 2 38 2 2 9" xfId="5745"/>
    <cellStyle name="Normal 2 2 38 2 20" xfId="5746"/>
    <cellStyle name="Normal 2 2 38 2 21" xfId="5747"/>
    <cellStyle name="Normal 2 2 38 2 22" xfId="5748"/>
    <cellStyle name="Normal 2 2 38 2 23" xfId="5749"/>
    <cellStyle name="Normal 2 2 38 2 24" xfId="5750"/>
    <cellStyle name="Normal 2 2 38 2 25" xfId="5751"/>
    <cellStyle name="Normal 2 2 38 2 26" xfId="5752"/>
    <cellStyle name="Normal 2 2 38 2 27" xfId="5753"/>
    <cellStyle name="Normal 2 2 38 2 28" xfId="5754"/>
    <cellStyle name="Normal 2 2 38 2 29" xfId="5755"/>
    <cellStyle name="Normal 2 2 38 2 3" xfId="5756"/>
    <cellStyle name="Normal 2 2 38 2 30" xfId="5757"/>
    <cellStyle name="Normal 2 2 38 2 31" xfId="5758"/>
    <cellStyle name="Normal 2 2 38 2 32" xfId="5759"/>
    <cellStyle name="Normal 2 2 38 2 33" xfId="5760"/>
    <cellStyle name="Normal 2 2 38 2 34" xfId="5761"/>
    <cellStyle name="Normal 2 2 38 2 35" xfId="5762"/>
    <cellStyle name="Normal 2 2 38 2 36" xfId="5763"/>
    <cellStyle name="Normal 2 2 38 2 37" xfId="5764"/>
    <cellStyle name="Normal 2 2 38 2 38" xfId="5765"/>
    <cellStyle name="Normal 2 2 38 2 39" xfId="5766"/>
    <cellStyle name="Normal 2 2 38 2 4" xfId="5767"/>
    <cellStyle name="Normal 2 2 38 2 40" xfId="5768"/>
    <cellStyle name="Normal 2 2 38 2 41" xfId="5769"/>
    <cellStyle name="Normal 2 2 38 2 42" xfId="5770"/>
    <cellStyle name="Normal 2 2 38 2 43" xfId="5771"/>
    <cellStyle name="Normal 2 2 38 2 44" xfId="5772"/>
    <cellStyle name="Normal 2 2 38 2 45" xfId="5773"/>
    <cellStyle name="Normal 2 2 38 2 46" xfId="5774"/>
    <cellStyle name="Normal 2 2 38 2 47" xfId="5775"/>
    <cellStyle name="Normal 2 2 38 2 48" xfId="5776"/>
    <cellStyle name="Normal 2 2 38 2 49" xfId="5777"/>
    <cellStyle name="Normal 2 2 38 2 5" xfId="5778"/>
    <cellStyle name="Normal 2 2 38 2 50" xfId="5779"/>
    <cellStyle name="Normal 2 2 38 2 51" xfId="5780"/>
    <cellStyle name="Normal 2 2 38 2 52" xfId="5781"/>
    <cellStyle name="Normal 2 2 38 2 53" xfId="5782"/>
    <cellStyle name="Normal 2 2 38 2 54" xfId="5783"/>
    <cellStyle name="Normal 2 2 38 2 55" xfId="5784"/>
    <cellStyle name="Normal 2 2 38 2 56" xfId="5785"/>
    <cellStyle name="Normal 2 2 38 2 57" xfId="5786"/>
    <cellStyle name="Normal 2 2 38 2 58" xfId="5787"/>
    <cellStyle name="Normal 2 2 38 2 59" xfId="5788"/>
    <cellStyle name="Normal 2 2 38 2 6" xfId="5789"/>
    <cellStyle name="Normal 2 2 38 2 60" xfId="5790"/>
    <cellStyle name="Normal 2 2 38 2 61" xfId="5791"/>
    <cellStyle name="Normal 2 2 38 2 62" xfId="5792"/>
    <cellStyle name="Normal 2 2 38 2 63" xfId="5793"/>
    <cellStyle name="Normal 2 2 38 2 64" xfId="5794"/>
    <cellStyle name="Normal 2 2 38 2 65" xfId="5795"/>
    <cellStyle name="Normal 2 2 38 2 66" xfId="5796"/>
    <cellStyle name="Normal 2 2 38 2 67" xfId="5797"/>
    <cellStyle name="Normal 2 2 38 2 7" xfId="5798"/>
    <cellStyle name="Normal 2 2 38 2 8" xfId="5799"/>
    <cellStyle name="Normal 2 2 38 2 8 10" xfId="5800"/>
    <cellStyle name="Normal 2 2 38 2 8 11" xfId="5801"/>
    <cellStyle name="Normal 2 2 38 2 8 12" xfId="5802"/>
    <cellStyle name="Normal 2 2 38 2 8 13" xfId="5803"/>
    <cellStyle name="Normal 2 2 38 2 8 14" xfId="5804"/>
    <cellStyle name="Normal 2 2 38 2 8 15" xfId="5805"/>
    <cellStyle name="Normal 2 2 38 2 8 16" xfId="5806"/>
    <cellStyle name="Normal 2 2 38 2 8 17" xfId="5807"/>
    <cellStyle name="Normal 2 2 38 2 8 18" xfId="5808"/>
    <cellStyle name="Normal 2 2 38 2 8 19" xfId="5809"/>
    <cellStyle name="Normal 2 2 38 2 8 2" xfId="5810"/>
    <cellStyle name="Normal 2 2 38 2 8 2 10" xfId="5811"/>
    <cellStyle name="Normal 2 2 38 2 8 2 11" xfId="5812"/>
    <cellStyle name="Normal 2 2 38 2 8 2 12" xfId="5813"/>
    <cellStyle name="Normal 2 2 38 2 8 2 13" xfId="5814"/>
    <cellStyle name="Normal 2 2 38 2 8 2 14" xfId="5815"/>
    <cellStyle name="Normal 2 2 38 2 8 2 15" xfId="5816"/>
    <cellStyle name="Normal 2 2 38 2 8 2 16" xfId="5817"/>
    <cellStyle name="Normal 2 2 38 2 8 2 17" xfId="5818"/>
    <cellStyle name="Normal 2 2 38 2 8 2 18" xfId="5819"/>
    <cellStyle name="Normal 2 2 38 2 8 2 19" xfId="5820"/>
    <cellStyle name="Normal 2 2 38 2 8 2 2" xfId="5821"/>
    <cellStyle name="Normal 2 2 38 2 8 2 20" xfId="5822"/>
    <cellStyle name="Normal 2 2 38 2 8 2 21" xfId="5823"/>
    <cellStyle name="Normal 2 2 38 2 8 2 22" xfId="5824"/>
    <cellStyle name="Normal 2 2 38 2 8 2 23" xfId="5825"/>
    <cellStyle name="Normal 2 2 38 2 8 2 24" xfId="5826"/>
    <cellStyle name="Normal 2 2 38 2 8 2 25" xfId="5827"/>
    <cellStyle name="Normal 2 2 38 2 8 2 26" xfId="5828"/>
    <cellStyle name="Normal 2 2 38 2 8 2 27" xfId="5829"/>
    <cellStyle name="Normal 2 2 38 2 8 2 28" xfId="5830"/>
    <cellStyle name="Normal 2 2 38 2 8 2 29" xfId="5831"/>
    <cellStyle name="Normal 2 2 38 2 8 2 3" xfId="5832"/>
    <cellStyle name="Normal 2 2 38 2 8 2 30" xfId="5833"/>
    <cellStyle name="Normal 2 2 38 2 8 2 31" xfId="5834"/>
    <cellStyle name="Normal 2 2 38 2 8 2 32" xfId="5835"/>
    <cellStyle name="Normal 2 2 38 2 8 2 33" xfId="5836"/>
    <cellStyle name="Normal 2 2 38 2 8 2 34" xfId="5837"/>
    <cellStyle name="Normal 2 2 38 2 8 2 35" xfId="5838"/>
    <cellStyle name="Normal 2 2 38 2 8 2 36" xfId="5839"/>
    <cellStyle name="Normal 2 2 38 2 8 2 37" xfId="5840"/>
    <cellStyle name="Normal 2 2 38 2 8 2 38" xfId="5841"/>
    <cellStyle name="Normal 2 2 38 2 8 2 39" xfId="5842"/>
    <cellStyle name="Normal 2 2 38 2 8 2 4" xfId="5843"/>
    <cellStyle name="Normal 2 2 38 2 8 2 40" xfId="5844"/>
    <cellStyle name="Normal 2 2 38 2 8 2 41" xfId="5845"/>
    <cellStyle name="Normal 2 2 38 2 8 2 42" xfId="5846"/>
    <cellStyle name="Normal 2 2 38 2 8 2 43" xfId="5847"/>
    <cellStyle name="Normal 2 2 38 2 8 2 44" xfId="5848"/>
    <cellStyle name="Normal 2 2 38 2 8 2 45" xfId="5849"/>
    <cellStyle name="Normal 2 2 38 2 8 2 46" xfId="5850"/>
    <cellStyle name="Normal 2 2 38 2 8 2 47" xfId="5851"/>
    <cellStyle name="Normal 2 2 38 2 8 2 48" xfId="5852"/>
    <cellStyle name="Normal 2 2 38 2 8 2 49" xfId="5853"/>
    <cellStyle name="Normal 2 2 38 2 8 2 5" xfId="5854"/>
    <cellStyle name="Normal 2 2 38 2 8 2 50" xfId="5855"/>
    <cellStyle name="Normal 2 2 38 2 8 2 51" xfId="5856"/>
    <cellStyle name="Normal 2 2 38 2 8 2 52" xfId="5857"/>
    <cellStyle name="Normal 2 2 38 2 8 2 53" xfId="5858"/>
    <cellStyle name="Normal 2 2 38 2 8 2 54" xfId="5859"/>
    <cellStyle name="Normal 2 2 38 2 8 2 55" xfId="5860"/>
    <cellStyle name="Normal 2 2 38 2 8 2 56" xfId="5861"/>
    <cellStyle name="Normal 2 2 38 2 8 2 57" xfId="5862"/>
    <cellStyle name="Normal 2 2 38 2 8 2 58" xfId="5863"/>
    <cellStyle name="Normal 2 2 38 2 8 2 59" xfId="5864"/>
    <cellStyle name="Normal 2 2 38 2 8 2 6" xfId="5865"/>
    <cellStyle name="Normal 2 2 38 2 8 2 60" xfId="5866"/>
    <cellStyle name="Normal 2 2 38 2 8 2 7" xfId="5867"/>
    <cellStyle name="Normal 2 2 38 2 8 2 8" xfId="5868"/>
    <cellStyle name="Normal 2 2 38 2 8 2 9" xfId="5869"/>
    <cellStyle name="Normal 2 2 38 2 8 20" xfId="5870"/>
    <cellStyle name="Normal 2 2 38 2 8 21" xfId="5871"/>
    <cellStyle name="Normal 2 2 38 2 8 22" xfId="5872"/>
    <cellStyle name="Normal 2 2 38 2 8 23" xfId="5873"/>
    <cellStyle name="Normal 2 2 38 2 8 24" xfId="5874"/>
    <cellStyle name="Normal 2 2 38 2 8 25" xfId="5875"/>
    <cellStyle name="Normal 2 2 38 2 8 26" xfId="5876"/>
    <cellStyle name="Normal 2 2 38 2 8 27" xfId="5877"/>
    <cellStyle name="Normal 2 2 38 2 8 28" xfId="5878"/>
    <cellStyle name="Normal 2 2 38 2 8 29" xfId="5879"/>
    <cellStyle name="Normal 2 2 38 2 8 3" xfId="5880"/>
    <cellStyle name="Normal 2 2 38 2 8 30" xfId="5881"/>
    <cellStyle name="Normal 2 2 38 2 8 31" xfId="5882"/>
    <cellStyle name="Normal 2 2 38 2 8 32" xfId="5883"/>
    <cellStyle name="Normal 2 2 38 2 8 33" xfId="5884"/>
    <cellStyle name="Normal 2 2 38 2 8 34" xfId="5885"/>
    <cellStyle name="Normal 2 2 38 2 8 35" xfId="5886"/>
    <cellStyle name="Normal 2 2 38 2 8 36" xfId="5887"/>
    <cellStyle name="Normal 2 2 38 2 8 37" xfId="5888"/>
    <cellStyle name="Normal 2 2 38 2 8 38" xfId="5889"/>
    <cellStyle name="Normal 2 2 38 2 8 39" xfId="5890"/>
    <cellStyle name="Normal 2 2 38 2 8 4" xfId="5891"/>
    <cellStyle name="Normal 2 2 38 2 8 40" xfId="5892"/>
    <cellStyle name="Normal 2 2 38 2 8 41" xfId="5893"/>
    <cellStyle name="Normal 2 2 38 2 8 42" xfId="5894"/>
    <cellStyle name="Normal 2 2 38 2 8 43" xfId="5895"/>
    <cellStyle name="Normal 2 2 38 2 8 44" xfId="5896"/>
    <cellStyle name="Normal 2 2 38 2 8 45" xfId="5897"/>
    <cellStyle name="Normal 2 2 38 2 8 46" xfId="5898"/>
    <cellStyle name="Normal 2 2 38 2 8 47" xfId="5899"/>
    <cellStyle name="Normal 2 2 38 2 8 48" xfId="5900"/>
    <cellStyle name="Normal 2 2 38 2 8 49" xfId="5901"/>
    <cellStyle name="Normal 2 2 38 2 8 5" xfId="5902"/>
    <cellStyle name="Normal 2 2 38 2 8 50" xfId="5903"/>
    <cellStyle name="Normal 2 2 38 2 8 51" xfId="5904"/>
    <cellStyle name="Normal 2 2 38 2 8 52" xfId="5905"/>
    <cellStyle name="Normal 2 2 38 2 8 53" xfId="5906"/>
    <cellStyle name="Normal 2 2 38 2 8 54" xfId="5907"/>
    <cellStyle name="Normal 2 2 38 2 8 55" xfId="5908"/>
    <cellStyle name="Normal 2 2 38 2 8 56" xfId="5909"/>
    <cellStyle name="Normal 2 2 38 2 8 57" xfId="5910"/>
    <cellStyle name="Normal 2 2 38 2 8 58" xfId="5911"/>
    <cellStyle name="Normal 2 2 38 2 8 59" xfId="5912"/>
    <cellStyle name="Normal 2 2 38 2 8 6" xfId="5913"/>
    <cellStyle name="Normal 2 2 38 2 8 60" xfId="5914"/>
    <cellStyle name="Normal 2 2 38 2 8 7" xfId="5915"/>
    <cellStyle name="Normal 2 2 38 2 8 8" xfId="5916"/>
    <cellStyle name="Normal 2 2 38 2 8 9" xfId="5917"/>
    <cellStyle name="Normal 2 2 38 2 9" xfId="5918"/>
    <cellStyle name="Normal 2 2 38 20" xfId="5919"/>
    <cellStyle name="Normal 2 2 38 21" xfId="5920"/>
    <cellStyle name="Normal 2 2 38 22" xfId="5921"/>
    <cellStyle name="Normal 2 2 38 23" xfId="5922"/>
    <cellStyle name="Normal 2 2 38 24" xfId="5923"/>
    <cellStyle name="Normal 2 2 38 25" xfId="5924"/>
    <cellStyle name="Normal 2 2 38 26" xfId="5925"/>
    <cellStyle name="Normal 2 2 38 27" xfId="5926"/>
    <cellStyle name="Normal 2 2 38 28" xfId="5927"/>
    <cellStyle name="Normal 2 2 38 29" xfId="5928"/>
    <cellStyle name="Normal 2 2 38 3" xfId="5929"/>
    <cellStyle name="Normal 2 2 38 3 10" xfId="5930"/>
    <cellStyle name="Normal 2 2 38 3 11" xfId="5931"/>
    <cellStyle name="Normal 2 2 38 3 12" xfId="5932"/>
    <cellStyle name="Normal 2 2 38 3 13" xfId="5933"/>
    <cellStyle name="Normal 2 2 38 3 14" xfId="5934"/>
    <cellStyle name="Normal 2 2 38 3 15" xfId="5935"/>
    <cellStyle name="Normal 2 2 38 3 16" xfId="5936"/>
    <cellStyle name="Normal 2 2 38 3 17" xfId="5937"/>
    <cellStyle name="Normal 2 2 38 3 18" xfId="5938"/>
    <cellStyle name="Normal 2 2 38 3 19" xfId="5939"/>
    <cellStyle name="Normal 2 2 38 3 2" xfId="5940"/>
    <cellStyle name="Normal 2 2 38 3 2 10" xfId="5941"/>
    <cellStyle name="Normal 2 2 38 3 2 11" xfId="5942"/>
    <cellStyle name="Normal 2 2 38 3 2 12" xfId="5943"/>
    <cellStyle name="Normal 2 2 38 3 2 13" xfId="5944"/>
    <cellStyle name="Normal 2 2 38 3 2 14" xfId="5945"/>
    <cellStyle name="Normal 2 2 38 3 2 15" xfId="5946"/>
    <cellStyle name="Normal 2 2 38 3 2 16" xfId="5947"/>
    <cellStyle name="Normal 2 2 38 3 2 17" xfId="5948"/>
    <cellStyle name="Normal 2 2 38 3 2 18" xfId="5949"/>
    <cellStyle name="Normal 2 2 38 3 2 19" xfId="5950"/>
    <cellStyle name="Normal 2 2 38 3 2 2" xfId="5951"/>
    <cellStyle name="Normal 2 2 38 3 2 2 10" xfId="5952"/>
    <cellStyle name="Normal 2 2 38 3 2 2 11" xfId="5953"/>
    <cellStyle name="Normal 2 2 38 3 2 2 12" xfId="5954"/>
    <cellStyle name="Normal 2 2 38 3 2 2 13" xfId="5955"/>
    <cellStyle name="Normal 2 2 38 3 2 2 14" xfId="5956"/>
    <cellStyle name="Normal 2 2 38 3 2 2 15" xfId="5957"/>
    <cellStyle name="Normal 2 2 38 3 2 2 16" xfId="5958"/>
    <cellStyle name="Normal 2 2 38 3 2 2 17" xfId="5959"/>
    <cellStyle name="Normal 2 2 38 3 2 2 18" xfId="5960"/>
    <cellStyle name="Normal 2 2 38 3 2 2 19" xfId="5961"/>
    <cellStyle name="Normal 2 2 38 3 2 2 2" xfId="5962"/>
    <cellStyle name="Normal 2 2 38 3 2 2 2 10" xfId="5963"/>
    <cellStyle name="Normal 2 2 38 3 2 2 2 11" xfId="5964"/>
    <cellStyle name="Normal 2 2 38 3 2 2 2 12" xfId="5965"/>
    <cellStyle name="Normal 2 2 38 3 2 2 2 13" xfId="5966"/>
    <cellStyle name="Normal 2 2 38 3 2 2 2 14" xfId="5967"/>
    <cellStyle name="Normal 2 2 38 3 2 2 2 15" xfId="5968"/>
    <cellStyle name="Normal 2 2 38 3 2 2 2 16" xfId="5969"/>
    <cellStyle name="Normal 2 2 38 3 2 2 2 17" xfId="5970"/>
    <cellStyle name="Normal 2 2 38 3 2 2 2 18" xfId="5971"/>
    <cellStyle name="Normal 2 2 38 3 2 2 2 19" xfId="5972"/>
    <cellStyle name="Normal 2 2 38 3 2 2 2 2" xfId="5973"/>
    <cellStyle name="Normal 2 2 38 3 2 2 2 20" xfId="5974"/>
    <cellStyle name="Normal 2 2 38 3 2 2 2 21" xfId="5975"/>
    <cellStyle name="Normal 2 2 38 3 2 2 2 22" xfId="5976"/>
    <cellStyle name="Normal 2 2 38 3 2 2 2 23" xfId="5977"/>
    <cellStyle name="Normal 2 2 38 3 2 2 2 24" xfId="5978"/>
    <cellStyle name="Normal 2 2 38 3 2 2 2 25" xfId="5979"/>
    <cellStyle name="Normal 2 2 38 3 2 2 2 26" xfId="5980"/>
    <cellStyle name="Normal 2 2 38 3 2 2 2 27" xfId="5981"/>
    <cellStyle name="Normal 2 2 38 3 2 2 2 28" xfId="5982"/>
    <cellStyle name="Normal 2 2 38 3 2 2 2 29" xfId="5983"/>
    <cellStyle name="Normal 2 2 38 3 2 2 2 3" xfId="5984"/>
    <cellStyle name="Normal 2 2 38 3 2 2 2 30" xfId="5985"/>
    <cellStyle name="Normal 2 2 38 3 2 2 2 31" xfId="5986"/>
    <cellStyle name="Normal 2 2 38 3 2 2 2 32" xfId="5987"/>
    <cellStyle name="Normal 2 2 38 3 2 2 2 33" xfId="5988"/>
    <cellStyle name="Normal 2 2 38 3 2 2 2 34" xfId="5989"/>
    <cellStyle name="Normal 2 2 38 3 2 2 2 35" xfId="5990"/>
    <cellStyle name="Normal 2 2 38 3 2 2 2 36" xfId="5991"/>
    <cellStyle name="Normal 2 2 38 3 2 2 2 37" xfId="5992"/>
    <cellStyle name="Normal 2 2 38 3 2 2 2 38" xfId="5993"/>
    <cellStyle name="Normal 2 2 38 3 2 2 2 39" xfId="5994"/>
    <cellStyle name="Normal 2 2 38 3 2 2 2 4" xfId="5995"/>
    <cellStyle name="Normal 2 2 38 3 2 2 2 40" xfId="5996"/>
    <cellStyle name="Normal 2 2 38 3 2 2 2 41" xfId="5997"/>
    <cellStyle name="Normal 2 2 38 3 2 2 2 42" xfId="5998"/>
    <cellStyle name="Normal 2 2 38 3 2 2 2 43" xfId="5999"/>
    <cellStyle name="Normal 2 2 38 3 2 2 2 44" xfId="6000"/>
    <cellStyle name="Normal 2 2 38 3 2 2 2 45" xfId="6001"/>
    <cellStyle name="Normal 2 2 38 3 2 2 2 46" xfId="6002"/>
    <cellStyle name="Normal 2 2 38 3 2 2 2 47" xfId="6003"/>
    <cellStyle name="Normal 2 2 38 3 2 2 2 48" xfId="6004"/>
    <cellStyle name="Normal 2 2 38 3 2 2 2 49" xfId="6005"/>
    <cellStyle name="Normal 2 2 38 3 2 2 2 5" xfId="6006"/>
    <cellStyle name="Normal 2 2 38 3 2 2 2 50" xfId="6007"/>
    <cellStyle name="Normal 2 2 38 3 2 2 2 51" xfId="6008"/>
    <cellStyle name="Normal 2 2 38 3 2 2 2 52" xfId="6009"/>
    <cellStyle name="Normal 2 2 38 3 2 2 2 53" xfId="6010"/>
    <cellStyle name="Normal 2 2 38 3 2 2 2 54" xfId="6011"/>
    <cellStyle name="Normal 2 2 38 3 2 2 2 55" xfId="6012"/>
    <cellStyle name="Normal 2 2 38 3 2 2 2 56" xfId="6013"/>
    <cellStyle name="Normal 2 2 38 3 2 2 2 57" xfId="6014"/>
    <cellStyle name="Normal 2 2 38 3 2 2 2 58" xfId="6015"/>
    <cellStyle name="Normal 2 2 38 3 2 2 2 59" xfId="6016"/>
    <cellStyle name="Normal 2 2 38 3 2 2 2 6" xfId="6017"/>
    <cellStyle name="Normal 2 2 38 3 2 2 2 60" xfId="6018"/>
    <cellStyle name="Normal 2 2 38 3 2 2 2 7" xfId="6019"/>
    <cellStyle name="Normal 2 2 38 3 2 2 2 8" xfId="6020"/>
    <cellStyle name="Normal 2 2 38 3 2 2 2 9" xfId="6021"/>
    <cellStyle name="Normal 2 2 38 3 2 2 20" xfId="6022"/>
    <cellStyle name="Normal 2 2 38 3 2 2 21" xfId="6023"/>
    <cellStyle name="Normal 2 2 38 3 2 2 22" xfId="6024"/>
    <cellStyle name="Normal 2 2 38 3 2 2 23" xfId="6025"/>
    <cellStyle name="Normal 2 2 38 3 2 2 24" xfId="6026"/>
    <cellStyle name="Normal 2 2 38 3 2 2 25" xfId="6027"/>
    <cellStyle name="Normal 2 2 38 3 2 2 26" xfId="6028"/>
    <cellStyle name="Normal 2 2 38 3 2 2 27" xfId="6029"/>
    <cellStyle name="Normal 2 2 38 3 2 2 28" xfId="6030"/>
    <cellStyle name="Normal 2 2 38 3 2 2 29" xfId="6031"/>
    <cellStyle name="Normal 2 2 38 3 2 2 3" xfId="6032"/>
    <cellStyle name="Normal 2 2 38 3 2 2 30" xfId="6033"/>
    <cellStyle name="Normal 2 2 38 3 2 2 31" xfId="6034"/>
    <cellStyle name="Normal 2 2 38 3 2 2 32" xfId="6035"/>
    <cellStyle name="Normal 2 2 38 3 2 2 33" xfId="6036"/>
    <cellStyle name="Normal 2 2 38 3 2 2 34" xfId="6037"/>
    <cellStyle name="Normal 2 2 38 3 2 2 35" xfId="6038"/>
    <cellStyle name="Normal 2 2 38 3 2 2 36" xfId="6039"/>
    <cellStyle name="Normal 2 2 38 3 2 2 37" xfId="6040"/>
    <cellStyle name="Normal 2 2 38 3 2 2 38" xfId="6041"/>
    <cellStyle name="Normal 2 2 38 3 2 2 39" xfId="6042"/>
    <cellStyle name="Normal 2 2 38 3 2 2 4" xfId="6043"/>
    <cellStyle name="Normal 2 2 38 3 2 2 40" xfId="6044"/>
    <cellStyle name="Normal 2 2 38 3 2 2 41" xfId="6045"/>
    <cellStyle name="Normal 2 2 38 3 2 2 42" xfId="6046"/>
    <cellStyle name="Normal 2 2 38 3 2 2 43" xfId="6047"/>
    <cellStyle name="Normal 2 2 38 3 2 2 44" xfId="6048"/>
    <cellStyle name="Normal 2 2 38 3 2 2 45" xfId="6049"/>
    <cellStyle name="Normal 2 2 38 3 2 2 46" xfId="6050"/>
    <cellStyle name="Normal 2 2 38 3 2 2 47" xfId="6051"/>
    <cellStyle name="Normal 2 2 38 3 2 2 48" xfId="6052"/>
    <cellStyle name="Normal 2 2 38 3 2 2 49" xfId="6053"/>
    <cellStyle name="Normal 2 2 38 3 2 2 5" xfId="6054"/>
    <cellStyle name="Normal 2 2 38 3 2 2 50" xfId="6055"/>
    <cellStyle name="Normal 2 2 38 3 2 2 51" xfId="6056"/>
    <cellStyle name="Normal 2 2 38 3 2 2 52" xfId="6057"/>
    <cellStyle name="Normal 2 2 38 3 2 2 53" xfId="6058"/>
    <cellStyle name="Normal 2 2 38 3 2 2 54" xfId="6059"/>
    <cellStyle name="Normal 2 2 38 3 2 2 55" xfId="6060"/>
    <cellStyle name="Normal 2 2 38 3 2 2 56" xfId="6061"/>
    <cellStyle name="Normal 2 2 38 3 2 2 57" xfId="6062"/>
    <cellStyle name="Normal 2 2 38 3 2 2 58" xfId="6063"/>
    <cellStyle name="Normal 2 2 38 3 2 2 59" xfId="6064"/>
    <cellStyle name="Normal 2 2 38 3 2 2 6" xfId="6065"/>
    <cellStyle name="Normal 2 2 38 3 2 2 60" xfId="6066"/>
    <cellStyle name="Normal 2 2 38 3 2 2 7" xfId="6067"/>
    <cellStyle name="Normal 2 2 38 3 2 2 8" xfId="6068"/>
    <cellStyle name="Normal 2 2 38 3 2 2 9" xfId="6069"/>
    <cellStyle name="Normal 2 2 38 3 2 20" xfId="6070"/>
    <cellStyle name="Normal 2 2 38 3 2 21" xfId="6071"/>
    <cellStyle name="Normal 2 2 38 3 2 22" xfId="6072"/>
    <cellStyle name="Normal 2 2 38 3 2 23" xfId="6073"/>
    <cellStyle name="Normal 2 2 38 3 2 24" xfId="6074"/>
    <cellStyle name="Normal 2 2 38 3 2 25" xfId="6075"/>
    <cellStyle name="Normal 2 2 38 3 2 26" xfId="6076"/>
    <cellStyle name="Normal 2 2 38 3 2 27" xfId="6077"/>
    <cellStyle name="Normal 2 2 38 3 2 28" xfId="6078"/>
    <cellStyle name="Normal 2 2 38 3 2 29" xfId="6079"/>
    <cellStyle name="Normal 2 2 38 3 2 3" xfId="6080"/>
    <cellStyle name="Normal 2 2 38 3 2 30" xfId="6081"/>
    <cellStyle name="Normal 2 2 38 3 2 31" xfId="6082"/>
    <cellStyle name="Normal 2 2 38 3 2 32" xfId="6083"/>
    <cellStyle name="Normal 2 2 38 3 2 33" xfId="6084"/>
    <cellStyle name="Normal 2 2 38 3 2 34" xfId="6085"/>
    <cellStyle name="Normal 2 2 38 3 2 35" xfId="6086"/>
    <cellStyle name="Normal 2 2 38 3 2 36" xfId="6087"/>
    <cellStyle name="Normal 2 2 38 3 2 37" xfId="6088"/>
    <cellStyle name="Normal 2 2 38 3 2 38" xfId="6089"/>
    <cellStyle name="Normal 2 2 38 3 2 39" xfId="6090"/>
    <cellStyle name="Normal 2 2 38 3 2 4" xfId="6091"/>
    <cellStyle name="Normal 2 2 38 3 2 40" xfId="6092"/>
    <cellStyle name="Normal 2 2 38 3 2 41" xfId="6093"/>
    <cellStyle name="Normal 2 2 38 3 2 42" xfId="6094"/>
    <cellStyle name="Normal 2 2 38 3 2 43" xfId="6095"/>
    <cellStyle name="Normal 2 2 38 3 2 44" xfId="6096"/>
    <cellStyle name="Normal 2 2 38 3 2 45" xfId="6097"/>
    <cellStyle name="Normal 2 2 38 3 2 46" xfId="6098"/>
    <cellStyle name="Normal 2 2 38 3 2 47" xfId="6099"/>
    <cellStyle name="Normal 2 2 38 3 2 48" xfId="6100"/>
    <cellStyle name="Normal 2 2 38 3 2 49" xfId="6101"/>
    <cellStyle name="Normal 2 2 38 3 2 5" xfId="6102"/>
    <cellStyle name="Normal 2 2 38 3 2 50" xfId="6103"/>
    <cellStyle name="Normal 2 2 38 3 2 51" xfId="6104"/>
    <cellStyle name="Normal 2 2 38 3 2 52" xfId="6105"/>
    <cellStyle name="Normal 2 2 38 3 2 53" xfId="6106"/>
    <cellStyle name="Normal 2 2 38 3 2 54" xfId="6107"/>
    <cellStyle name="Normal 2 2 38 3 2 55" xfId="6108"/>
    <cellStyle name="Normal 2 2 38 3 2 56" xfId="6109"/>
    <cellStyle name="Normal 2 2 38 3 2 57" xfId="6110"/>
    <cellStyle name="Normal 2 2 38 3 2 58" xfId="6111"/>
    <cellStyle name="Normal 2 2 38 3 2 59" xfId="6112"/>
    <cellStyle name="Normal 2 2 38 3 2 6" xfId="6113"/>
    <cellStyle name="Normal 2 2 38 3 2 60" xfId="6114"/>
    <cellStyle name="Normal 2 2 38 3 2 61" xfId="6115"/>
    <cellStyle name="Normal 2 2 38 3 2 7" xfId="6116"/>
    <cellStyle name="Normal 2 2 38 3 2 8" xfId="6117"/>
    <cellStyle name="Normal 2 2 38 3 2 9" xfId="6118"/>
    <cellStyle name="Normal 2 2 38 3 20" xfId="6119"/>
    <cellStyle name="Normal 2 2 38 3 21" xfId="6120"/>
    <cellStyle name="Normal 2 2 38 3 22" xfId="6121"/>
    <cellStyle name="Normal 2 2 38 3 23" xfId="6122"/>
    <cellStyle name="Normal 2 2 38 3 24" xfId="6123"/>
    <cellStyle name="Normal 2 2 38 3 25" xfId="6124"/>
    <cellStyle name="Normal 2 2 38 3 26" xfId="6125"/>
    <cellStyle name="Normal 2 2 38 3 27" xfId="6126"/>
    <cellStyle name="Normal 2 2 38 3 28" xfId="6127"/>
    <cellStyle name="Normal 2 2 38 3 29" xfId="6128"/>
    <cellStyle name="Normal 2 2 38 3 3" xfId="6129"/>
    <cellStyle name="Normal 2 2 38 3 3 10" xfId="6130"/>
    <cellStyle name="Normal 2 2 38 3 3 11" xfId="6131"/>
    <cellStyle name="Normal 2 2 38 3 3 12" xfId="6132"/>
    <cellStyle name="Normal 2 2 38 3 3 13" xfId="6133"/>
    <cellStyle name="Normal 2 2 38 3 3 14" xfId="6134"/>
    <cellStyle name="Normal 2 2 38 3 3 15" xfId="6135"/>
    <cellStyle name="Normal 2 2 38 3 3 16" xfId="6136"/>
    <cellStyle name="Normal 2 2 38 3 3 17" xfId="6137"/>
    <cellStyle name="Normal 2 2 38 3 3 18" xfId="6138"/>
    <cellStyle name="Normal 2 2 38 3 3 19" xfId="6139"/>
    <cellStyle name="Normal 2 2 38 3 3 2" xfId="6140"/>
    <cellStyle name="Normal 2 2 38 3 3 20" xfId="6141"/>
    <cellStyle name="Normal 2 2 38 3 3 21" xfId="6142"/>
    <cellStyle name="Normal 2 2 38 3 3 22" xfId="6143"/>
    <cellStyle name="Normal 2 2 38 3 3 23" xfId="6144"/>
    <cellStyle name="Normal 2 2 38 3 3 24" xfId="6145"/>
    <cellStyle name="Normal 2 2 38 3 3 25" xfId="6146"/>
    <cellStyle name="Normal 2 2 38 3 3 26" xfId="6147"/>
    <cellStyle name="Normal 2 2 38 3 3 27" xfId="6148"/>
    <cellStyle name="Normal 2 2 38 3 3 28" xfId="6149"/>
    <cellStyle name="Normal 2 2 38 3 3 29" xfId="6150"/>
    <cellStyle name="Normal 2 2 38 3 3 3" xfId="6151"/>
    <cellStyle name="Normal 2 2 38 3 3 30" xfId="6152"/>
    <cellStyle name="Normal 2 2 38 3 3 31" xfId="6153"/>
    <cellStyle name="Normal 2 2 38 3 3 32" xfId="6154"/>
    <cellStyle name="Normal 2 2 38 3 3 33" xfId="6155"/>
    <cellStyle name="Normal 2 2 38 3 3 34" xfId="6156"/>
    <cellStyle name="Normal 2 2 38 3 3 35" xfId="6157"/>
    <cellStyle name="Normal 2 2 38 3 3 36" xfId="6158"/>
    <cellStyle name="Normal 2 2 38 3 3 37" xfId="6159"/>
    <cellStyle name="Normal 2 2 38 3 3 38" xfId="6160"/>
    <cellStyle name="Normal 2 2 38 3 3 39" xfId="6161"/>
    <cellStyle name="Normal 2 2 38 3 3 4" xfId="6162"/>
    <cellStyle name="Normal 2 2 38 3 3 40" xfId="6163"/>
    <cellStyle name="Normal 2 2 38 3 3 41" xfId="6164"/>
    <cellStyle name="Normal 2 2 38 3 3 42" xfId="6165"/>
    <cellStyle name="Normal 2 2 38 3 3 43" xfId="6166"/>
    <cellStyle name="Normal 2 2 38 3 3 44" xfId="6167"/>
    <cellStyle name="Normal 2 2 38 3 3 45" xfId="6168"/>
    <cellStyle name="Normal 2 2 38 3 3 46" xfId="6169"/>
    <cellStyle name="Normal 2 2 38 3 3 47" xfId="6170"/>
    <cellStyle name="Normal 2 2 38 3 3 48" xfId="6171"/>
    <cellStyle name="Normal 2 2 38 3 3 49" xfId="6172"/>
    <cellStyle name="Normal 2 2 38 3 3 5" xfId="6173"/>
    <cellStyle name="Normal 2 2 38 3 3 50" xfId="6174"/>
    <cellStyle name="Normal 2 2 38 3 3 51" xfId="6175"/>
    <cellStyle name="Normal 2 2 38 3 3 52" xfId="6176"/>
    <cellStyle name="Normal 2 2 38 3 3 53" xfId="6177"/>
    <cellStyle name="Normal 2 2 38 3 3 54" xfId="6178"/>
    <cellStyle name="Normal 2 2 38 3 3 55" xfId="6179"/>
    <cellStyle name="Normal 2 2 38 3 3 56" xfId="6180"/>
    <cellStyle name="Normal 2 2 38 3 3 57" xfId="6181"/>
    <cellStyle name="Normal 2 2 38 3 3 58" xfId="6182"/>
    <cellStyle name="Normal 2 2 38 3 3 59" xfId="6183"/>
    <cellStyle name="Normal 2 2 38 3 3 6" xfId="6184"/>
    <cellStyle name="Normal 2 2 38 3 3 60" xfId="6185"/>
    <cellStyle name="Normal 2 2 38 3 3 7" xfId="6186"/>
    <cellStyle name="Normal 2 2 38 3 3 8" xfId="6187"/>
    <cellStyle name="Normal 2 2 38 3 3 9" xfId="6188"/>
    <cellStyle name="Normal 2 2 38 3 30" xfId="6189"/>
    <cellStyle name="Normal 2 2 38 3 31" xfId="6190"/>
    <cellStyle name="Normal 2 2 38 3 32" xfId="6191"/>
    <cellStyle name="Normal 2 2 38 3 33" xfId="6192"/>
    <cellStyle name="Normal 2 2 38 3 34" xfId="6193"/>
    <cellStyle name="Normal 2 2 38 3 35" xfId="6194"/>
    <cellStyle name="Normal 2 2 38 3 36" xfId="6195"/>
    <cellStyle name="Normal 2 2 38 3 37" xfId="6196"/>
    <cellStyle name="Normal 2 2 38 3 38" xfId="6197"/>
    <cellStyle name="Normal 2 2 38 3 39" xfId="6198"/>
    <cellStyle name="Normal 2 2 38 3 4" xfId="6199"/>
    <cellStyle name="Normal 2 2 38 3 40" xfId="6200"/>
    <cellStyle name="Normal 2 2 38 3 41" xfId="6201"/>
    <cellStyle name="Normal 2 2 38 3 42" xfId="6202"/>
    <cellStyle name="Normal 2 2 38 3 43" xfId="6203"/>
    <cellStyle name="Normal 2 2 38 3 44" xfId="6204"/>
    <cellStyle name="Normal 2 2 38 3 45" xfId="6205"/>
    <cellStyle name="Normal 2 2 38 3 46" xfId="6206"/>
    <cellStyle name="Normal 2 2 38 3 47" xfId="6207"/>
    <cellStyle name="Normal 2 2 38 3 48" xfId="6208"/>
    <cellStyle name="Normal 2 2 38 3 49" xfId="6209"/>
    <cellStyle name="Normal 2 2 38 3 5" xfId="6210"/>
    <cellStyle name="Normal 2 2 38 3 50" xfId="6211"/>
    <cellStyle name="Normal 2 2 38 3 51" xfId="6212"/>
    <cellStyle name="Normal 2 2 38 3 52" xfId="6213"/>
    <cellStyle name="Normal 2 2 38 3 53" xfId="6214"/>
    <cellStyle name="Normal 2 2 38 3 54" xfId="6215"/>
    <cellStyle name="Normal 2 2 38 3 55" xfId="6216"/>
    <cellStyle name="Normal 2 2 38 3 56" xfId="6217"/>
    <cellStyle name="Normal 2 2 38 3 57" xfId="6218"/>
    <cellStyle name="Normal 2 2 38 3 58" xfId="6219"/>
    <cellStyle name="Normal 2 2 38 3 59" xfId="6220"/>
    <cellStyle name="Normal 2 2 38 3 6" xfId="6221"/>
    <cellStyle name="Normal 2 2 38 3 60" xfId="6222"/>
    <cellStyle name="Normal 2 2 38 3 61" xfId="6223"/>
    <cellStyle name="Normal 2 2 38 3 7" xfId="6224"/>
    <cellStyle name="Normal 2 2 38 3 8" xfId="6225"/>
    <cellStyle name="Normal 2 2 38 3 9" xfId="6226"/>
    <cellStyle name="Normal 2 2 38 30" xfId="6227"/>
    <cellStyle name="Normal 2 2 38 31" xfId="6228"/>
    <cellStyle name="Normal 2 2 38 32" xfId="6229"/>
    <cellStyle name="Normal 2 2 38 33" xfId="6230"/>
    <cellStyle name="Normal 2 2 38 34" xfId="6231"/>
    <cellStyle name="Normal 2 2 38 35" xfId="6232"/>
    <cellStyle name="Normal 2 2 38 36" xfId="6233"/>
    <cellStyle name="Normal 2 2 38 37" xfId="6234"/>
    <cellStyle name="Normal 2 2 38 38" xfId="6235"/>
    <cellStyle name="Normal 2 2 38 39" xfId="6236"/>
    <cellStyle name="Normal 2 2 38 4" xfId="6237"/>
    <cellStyle name="Normal 2 2 38 40" xfId="6238"/>
    <cellStyle name="Normal 2 2 38 41" xfId="6239"/>
    <cellStyle name="Normal 2 2 38 42" xfId="6240"/>
    <cellStyle name="Normal 2 2 38 43" xfId="6241"/>
    <cellStyle name="Normal 2 2 38 44" xfId="6242"/>
    <cellStyle name="Normal 2 2 38 45" xfId="6243"/>
    <cellStyle name="Normal 2 2 38 46" xfId="6244"/>
    <cellStyle name="Normal 2 2 38 47" xfId="6245"/>
    <cellStyle name="Normal 2 2 38 48" xfId="6246"/>
    <cellStyle name="Normal 2 2 38 49" xfId="6247"/>
    <cellStyle name="Normal 2 2 38 5" xfId="6248"/>
    <cellStyle name="Normal 2 2 38 50" xfId="6249"/>
    <cellStyle name="Normal 2 2 38 51" xfId="6250"/>
    <cellStyle name="Normal 2 2 38 52" xfId="6251"/>
    <cellStyle name="Normal 2 2 38 53" xfId="6252"/>
    <cellStyle name="Normal 2 2 38 54" xfId="6253"/>
    <cellStyle name="Normal 2 2 38 55" xfId="6254"/>
    <cellStyle name="Normal 2 2 38 56" xfId="6255"/>
    <cellStyle name="Normal 2 2 38 57" xfId="6256"/>
    <cellStyle name="Normal 2 2 38 58" xfId="6257"/>
    <cellStyle name="Normal 2 2 38 59" xfId="6258"/>
    <cellStyle name="Normal 2 2 38 6" xfId="6259"/>
    <cellStyle name="Normal 2 2 38 60" xfId="6260"/>
    <cellStyle name="Normal 2 2 38 61" xfId="6261"/>
    <cellStyle name="Normal 2 2 38 62" xfId="6262"/>
    <cellStyle name="Normal 2 2 38 63" xfId="6263"/>
    <cellStyle name="Normal 2 2 38 64" xfId="6264"/>
    <cellStyle name="Normal 2 2 38 65" xfId="6265"/>
    <cellStyle name="Normal 2 2 38 66" xfId="6266"/>
    <cellStyle name="Normal 2 2 38 67" xfId="6267"/>
    <cellStyle name="Normal 2 2 38 7" xfId="6268"/>
    <cellStyle name="Normal 2 2 38 8" xfId="6269"/>
    <cellStyle name="Normal 2 2 38 8 10" xfId="6270"/>
    <cellStyle name="Normal 2 2 38 8 11" xfId="6271"/>
    <cellStyle name="Normal 2 2 38 8 12" xfId="6272"/>
    <cellStyle name="Normal 2 2 38 8 13" xfId="6273"/>
    <cellStyle name="Normal 2 2 38 8 14" xfId="6274"/>
    <cellStyle name="Normal 2 2 38 8 15" xfId="6275"/>
    <cellStyle name="Normal 2 2 38 8 16" xfId="6276"/>
    <cellStyle name="Normal 2 2 38 8 17" xfId="6277"/>
    <cellStyle name="Normal 2 2 38 8 18" xfId="6278"/>
    <cellStyle name="Normal 2 2 38 8 19" xfId="6279"/>
    <cellStyle name="Normal 2 2 38 8 2" xfId="6280"/>
    <cellStyle name="Normal 2 2 38 8 2 10" xfId="6281"/>
    <cellStyle name="Normal 2 2 38 8 2 11" xfId="6282"/>
    <cellStyle name="Normal 2 2 38 8 2 12" xfId="6283"/>
    <cellStyle name="Normal 2 2 38 8 2 13" xfId="6284"/>
    <cellStyle name="Normal 2 2 38 8 2 14" xfId="6285"/>
    <cellStyle name="Normal 2 2 38 8 2 15" xfId="6286"/>
    <cellStyle name="Normal 2 2 38 8 2 16" xfId="6287"/>
    <cellStyle name="Normal 2 2 38 8 2 17" xfId="6288"/>
    <cellStyle name="Normal 2 2 38 8 2 18" xfId="6289"/>
    <cellStyle name="Normal 2 2 38 8 2 19" xfId="6290"/>
    <cellStyle name="Normal 2 2 38 8 2 2" xfId="6291"/>
    <cellStyle name="Normal 2 2 38 8 2 20" xfId="6292"/>
    <cellStyle name="Normal 2 2 38 8 2 21" xfId="6293"/>
    <cellStyle name="Normal 2 2 38 8 2 22" xfId="6294"/>
    <cellStyle name="Normal 2 2 38 8 2 23" xfId="6295"/>
    <cellStyle name="Normal 2 2 38 8 2 24" xfId="6296"/>
    <cellStyle name="Normal 2 2 38 8 2 25" xfId="6297"/>
    <cellStyle name="Normal 2 2 38 8 2 26" xfId="6298"/>
    <cellStyle name="Normal 2 2 38 8 2 27" xfId="6299"/>
    <cellStyle name="Normal 2 2 38 8 2 28" xfId="6300"/>
    <cellStyle name="Normal 2 2 38 8 2 29" xfId="6301"/>
    <cellStyle name="Normal 2 2 38 8 2 3" xfId="6302"/>
    <cellStyle name="Normal 2 2 38 8 2 30" xfId="6303"/>
    <cellStyle name="Normal 2 2 38 8 2 31" xfId="6304"/>
    <cellStyle name="Normal 2 2 38 8 2 32" xfId="6305"/>
    <cellStyle name="Normal 2 2 38 8 2 33" xfId="6306"/>
    <cellStyle name="Normal 2 2 38 8 2 34" xfId="6307"/>
    <cellStyle name="Normal 2 2 38 8 2 35" xfId="6308"/>
    <cellStyle name="Normal 2 2 38 8 2 36" xfId="6309"/>
    <cellStyle name="Normal 2 2 38 8 2 37" xfId="6310"/>
    <cellStyle name="Normal 2 2 38 8 2 38" xfId="6311"/>
    <cellStyle name="Normal 2 2 38 8 2 39" xfId="6312"/>
    <cellStyle name="Normal 2 2 38 8 2 4" xfId="6313"/>
    <cellStyle name="Normal 2 2 38 8 2 40" xfId="6314"/>
    <cellStyle name="Normal 2 2 38 8 2 41" xfId="6315"/>
    <cellStyle name="Normal 2 2 38 8 2 42" xfId="6316"/>
    <cellStyle name="Normal 2 2 38 8 2 43" xfId="6317"/>
    <cellStyle name="Normal 2 2 38 8 2 44" xfId="6318"/>
    <cellStyle name="Normal 2 2 38 8 2 45" xfId="6319"/>
    <cellStyle name="Normal 2 2 38 8 2 46" xfId="6320"/>
    <cellStyle name="Normal 2 2 38 8 2 47" xfId="6321"/>
    <cellStyle name="Normal 2 2 38 8 2 48" xfId="6322"/>
    <cellStyle name="Normal 2 2 38 8 2 49" xfId="6323"/>
    <cellStyle name="Normal 2 2 38 8 2 5" xfId="6324"/>
    <cellStyle name="Normal 2 2 38 8 2 50" xfId="6325"/>
    <cellStyle name="Normal 2 2 38 8 2 51" xfId="6326"/>
    <cellStyle name="Normal 2 2 38 8 2 52" xfId="6327"/>
    <cellStyle name="Normal 2 2 38 8 2 53" xfId="6328"/>
    <cellStyle name="Normal 2 2 38 8 2 54" xfId="6329"/>
    <cellStyle name="Normal 2 2 38 8 2 55" xfId="6330"/>
    <cellStyle name="Normal 2 2 38 8 2 56" xfId="6331"/>
    <cellStyle name="Normal 2 2 38 8 2 57" xfId="6332"/>
    <cellStyle name="Normal 2 2 38 8 2 58" xfId="6333"/>
    <cellStyle name="Normal 2 2 38 8 2 59" xfId="6334"/>
    <cellStyle name="Normal 2 2 38 8 2 6" xfId="6335"/>
    <cellStyle name="Normal 2 2 38 8 2 60" xfId="6336"/>
    <cellStyle name="Normal 2 2 38 8 2 7" xfId="6337"/>
    <cellStyle name="Normal 2 2 38 8 2 8" xfId="6338"/>
    <cellStyle name="Normal 2 2 38 8 2 9" xfId="6339"/>
    <cellStyle name="Normal 2 2 38 8 20" xfId="6340"/>
    <cellStyle name="Normal 2 2 38 8 21" xfId="6341"/>
    <cellStyle name="Normal 2 2 38 8 22" xfId="6342"/>
    <cellStyle name="Normal 2 2 38 8 23" xfId="6343"/>
    <cellStyle name="Normal 2 2 38 8 24" xfId="6344"/>
    <cellStyle name="Normal 2 2 38 8 25" xfId="6345"/>
    <cellStyle name="Normal 2 2 38 8 26" xfId="6346"/>
    <cellStyle name="Normal 2 2 38 8 27" xfId="6347"/>
    <cellStyle name="Normal 2 2 38 8 28" xfId="6348"/>
    <cellStyle name="Normal 2 2 38 8 29" xfId="6349"/>
    <cellStyle name="Normal 2 2 38 8 3" xfId="6350"/>
    <cellStyle name="Normal 2 2 38 8 30" xfId="6351"/>
    <cellStyle name="Normal 2 2 38 8 31" xfId="6352"/>
    <cellStyle name="Normal 2 2 38 8 32" xfId="6353"/>
    <cellStyle name="Normal 2 2 38 8 33" xfId="6354"/>
    <cellStyle name="Normal 2 2 38 8 34" xfId="6355"/>
    <cellStyle name="Normal 2 2 38 8 35" xfId="6356"/>
    <cellStyle name="Normal 2 2 38 8 36" xfId="6357"/>
    <cellStyle name="Normal 2 2 38 8 37" xfId="6358"/>
    <cellStyle name="Normal 2 2 38 8 38" xfId="6359"/>
    <cellStyle name="Normal 2 2 38 8 39" xfId="6360"/>
    <cellStyle name="Normal 2 2 38 8 4" xfId="6361"/>
    <cellStyle name="Normal 2 2 38 8 40" xfId="6362"/>
    <cellStyle name="Normal 2 2 38 8 41" xfId="6363"/>
    <cellStyle name="Normal 2 2 38 8 42" xfId="6364"/>
    <cellStyle name="Normal 2 2 38 8 43" xfId="6365"/>
    <cellStyle name="Normal 2 2 38 8 44" xfId="6366"/>
    <cellStyle name="Normal 2 2 38 8 45" xfId="6367"/>
    <cellStyle name="Normal 2 2 38 8 46" xfId="6368"/>
    <cellStyle name="Normal 2 2 38 8 47" xfId="6369"/>
    <cellStyle name="Normal 2 2 38 8 48" xfId="6370"/>
    <cellStyle name="Normal 2 2 38 8 49" xfId="6371"/>
    <cellStyle name="Normal 2 2 38 8 5" xfId="6372"/>
    <cellStyle name="Normal 2 2 38 8 50" xfId="6373"/>
    <cellStyle name="Normal 2 2 38 8 51" xfId="6374"/>
    <cellStyle name="Normal 2 2 38 8 52" xfId="6375"/>
    <cellStyle name="Normal 2 2 38 8 53" xfId="6376"/>
    <cellStyle name="Normal 2 2 38 8 54" xfId="6377"/>
    <cellStyle name="Normal 2 2 38 8 55" xfId="6378"/>
    <cellStyle name="Normal 2 2 38 8 56" xfId="6379"/>
    <cellStyle name="Normal 2 2 38 8 57" xfId="6380"/>
    <cellStyle name="Normal 2 2 38 8 58" xfId="6381"/>
    <cellStyle name="Normal 2 2 38 8 59" xfId="6382"/>
    <cellStyle name="Normal 2 2 38 8 6" xfId="6383"/>
    <cellStyle name="Normal 2 2 38 8 60" xfId="6384"/>
    <cellStyle name="Normal 2 2 38 8 7" xfId="6385"/>
    <cellStyle name="Normal 2 2 38 8 8" xfId="6386"/>
    <cellStyle name="Normal 2 2 38 8 9" xfId="6387"/>
    <cellStyle name="Normal 2 2 38 9" xfId="6388"/>
    <cellStyle name="Normal 2 2 39" xfId="6389"/>
    <cellStyle name="Normal 2 2 4" xfId="6390"/>
    <cellStyle name="Normal 2 2 40" xfId="6391"/>
    <cellStyle name="Normal 2 2 41" xfId="6392"/>
    <cellStyle name="Normal 2 2 42" xfId="6393"/>
    <cellStyle name="Normal 2 2 43" xfId="6394"/>
    <cellStyle name="Normal 2 2 44" xfId="6395"/>
    <cellStyle name="Normal 2 2 45" xfId="6396"/>
    <cellStyle name="Normal 2 2 46" xfId="6397"/>
    <cellStyle name="Normal 2 2 47" xfId="6398"/>
    <cellStyle name="Normal 2 2 48" xfId="6399"/>
    <cellStyle name="Normal 2 2 48 10" xfId="6400"/>
    <cellStyle name="Normal 2 2 48 11" xfId="6401"/>
    <cellStyle name="Normal 2 2 48 12" xfId="6402"/>
    <cellStyle name="Normal 2 2 48 13" xfId="6403"/>
    <cellStyle name="Normal 2 2 48 14" xfId="6404"/>
    <cellStyle name="Normal 2 2 48 15" xfId="6405"/>
    <cellStyle name="Normal 2 2 48 16" xfId="6406"/>
    <cellStyle name="Normal 2 2 48 17" xfId="6407"/>
    <cellStyle name="Normal 2 2 48 18" xfId="6408"/>
    <cellStyle name="Normal 2 2 48 19" xfId="6409"/>
    <cellStyle name="Normal 2 2 48 2" xfId="6410"/>
    <cellStyle name="Normal 2 2 48 2 10" xfId="6411"/>
    <cellStyle name="Normal 2 2 48 2 11" xfId="6412"/>
    <cellStyle name="Normal 2 2 48 2 12" xfId="6413"/>
    <cellStyle name="Normal 2 2 48 2 13" xfId="6414"/>
    <cellStyle name="Normal 2 2 48 2 14" xfId="6415"/>
    <cellStyle name="Normal 2 2 48 2 15" xfId="6416"/>
    <cellStyle name="Normal 2 2 48 2 16" xfId="6417"/>
    <cellStyle name="Normal 2 2 48 2 17" xfId="6418"/>
    <cellStyle name="Normal 2 2 48 2 18" xfId="6419"/>
    <cellStyle name="Normal 2 2 48 2 19" xfId="6420"/>
    <cellStyle name="Normal 2 2 48 2 2" xfId="6421"/>
    <cellStyle name="Normal 2 2 48 2 2 10" xfId="6422"/>
    <cellStyle name="Normal 2 2 48 2 2 11" xfId="6423"/>
    <cellStyle name="Normal 2 2 48 2 2 12" xfId="6424"/>
    <cellStyle name="Normal 2 2 48 2 2 13" xfId="6425"/>
    <cellStyle name="Normal 2 2 48 2 2 14" xfId="6426"/>
    <cellStyle name="Normal 2 2 48 2 2 15" xfId="6427"/>
    <cellStyle name="Normal 2 2 48 2 2 16" xfId="6428"/>
    <cellStyle name="Normal 2 2 48 2 2 17" xfId="6429"/>
    <cellStyle name="Normal 2 2 48 2 2 18" xfId="6430"/>
    <cellStyle name="Normal 2 2 48 2 2 19" xfId="6431"/>
    <cellStyle name="Normal 2 2 48 2 2 2" xfId="6432"/>
    <cellStyle name="Normal 2 2 48 2 2 2 10" xfId="6433"/>
    <cellStyle name="Normal 2 2 48 2 2 2 11" xfId="6434"/>
    <cellStyle name="Normal 2 2 48 2 2 2 12" xfId="6435"/>
    <cellStyle name="Normal 2 2 48 2 2 2 13" xfId="6436"/>
    <cellStyle name="Normal 2 2 48 2 2 2 14" xfId="6437"/>
    <cellStyle name="Normal 2 2 48 2 2 2 15" xfId="6438"/>
    <cellStyle name="Normal 2 2 48 2 2 2 16" xfId="6439"/>
    <cellStyle name="Normal 2 2 48 2 2 2 17" xfId="6440"/>
    <cellStyle name="Normal 2 2 48 2 2 2 18" xfId="6441"/>
    <cellStyle name="Normal 2 2 48 2 2 2 19" xfId="6442"/>
    <cellStyle name="Normal 2 2 48 2 2 2 2" xfId="6443"/>
    <cellStyle name="Normal 2 2 48 2 2 2 20" xfId="6444"/>
    <cellStyle name="Normal 2 2 48 2 2 2 21" xfId="6445"/>
    <cellStyle name="Normal 2 2 48 2 2 2 22" xfId="6446"/>
    <cellStyle name="Normal 2 2 48 2 2 2 23" xfId="6447"/>
    <cellStyle name="Normal 2 2 48 2 2 2 24" xfId="6448"/>
    <cellStyle name="Normal 2 2 48 2 2 2 25" xfId="6449"/>
    <cellStyle name="Normal 2 2 48 2 2 2 26" xfId="6450"/>
    <cellStyle name="Normal 2 2 48 2 2 2 27" xfId="6451"/>
    <cellStyle name="Normal 2 2 48 2 2 2 28" xfId="6452"/>
    <cellStyle name="Normal 2 2 48 2 2 2 29" xfId="6453"/>
    <cellStyle name="Normal 2 2 48 2 2 2 3" xfId="6454"/>
    <cellStyle name="Normal 2 2 48 2 2 2 30" xfId="6455"/>
    <cellStyle name="Normal 2 2 48 2 2 2 31" xfId="6456"/>
    <cellStyle name="Normal 2 2 48 2 2 2 32" xfId="6457"/>
    <cellStyle name="Normal 2 2 48 2 2 2 33" xfId="6458"/>
    <cellStyle name="Normal 2 2 48 2 2 2 34" xfId="6459"/>
    <cellStyle name="Normal 2 2 48 2 2 2 35" xfId="6460"/>
    <cellStyle name="Normal 2 2 48 2 2 2 36" xfId="6461"/>
    <cellStyle name="Normal 2 2 48 2 2 2 37" xfId="6462"/>
    <cellStyle name="Normal 2 2 48 2 2 2 38" xfId="6463"/>
    <cellStyle name="Normal 2 2 48 2 2 2 39" xfId="6464"/>
    <cellStyle name="Normal 2 2 48 2 2 2 4" xfId="6465"/>
    <cellStyle name="Normal 2 2 48 2 2 2 40" xfId="6466"/>
    <cellStyle name="Normal 2 2 48 2 2 2 41" xfId="6467"/>
    <cellStyle name="Normal 2 2 48 2 2 2 42" xfId="6468"/>
    <cellStyle name="Normal 2 2 48 2 2 2 43" xfId="6469"/>
    <cellStyle name="Normal 2 2 48 2 2 2 44" xfId="6470"/>
    <cellStyle name="Normal 2 2 48 2 2 2 45" xfId="6471"/>
    <cellStyle name="Normal 2 2 48 2 2 2 46" xfId="6472"/>
    <cellStyle name="Normal 2 2 48 2 2 2 47" xfId="6473"/>
    <cellStyle name="Normal 2 2 48 2 2 2 48" xfId="6474"/>
    <cellStyle name="Normal 2 2 48 2 2 2 49" xfId="6475"/>
    <cellStyle name="Normal 2 2 48 2 2 2 5" xfId="6476"/>
    <cellStyle name="Normal 2 2 48 2 2 2 50" xfId="6477"/>
    <cellStyle name="Normal 2 2 48 2 2 2 51" xfId="6478"/>
    <cellStyle name="Normal 2 2 48 2 2 2 52" xfId="6479"/>
    <cellStyle name="Normal 2 2 48 2 2 2 53" xfId="6480"/>
    <cellStyle name="Normal 2 2 48 2 2 2 54" xfId="6481"/>
    <cellStyle name="Normal 2 2 48 2 2 2 55" xfId="6482"/>
    <cellStyle name="Normal 2 2 48 2 2 2 56" xfId="6483"/>
    <cellStyle name="Normal 2 2 48 2 2 2 57" xfId="6484"/>
    <cellStyle name="Normal 2 2 48 2 2 2 58" xfId="6485"/>
    <cellStyle name="Normal 2 2 48 2 2 2 59" xfId="6486"/>
    <cellStyle name="Normal 2 2 48 2 2 2 6" xfId="6487"/>
    <cellStyle name="Normal 2 2 48 2 2 2 60" xfId="6488"/>
    <cellStyle name="Normal 2 2 48 2 2 2 7" xfId="6489"/>
    <cellStyle name="Normal 2 2 48 2 2 2 8" xfId="6490"/>
    <cellStyle name="Normal 2 2 48 2 2 2 9" xfId="6491"/>
    <cellStyle name="Normal 2 2 48 2 2 20" xfId="6492"/>
    <cellStyle name="Normal 2 2 48 2 2 21" xfId="6493"/>
    <cellStyle name="Normal 2 2 48 2 2 22" xfId="6494"/>
    <cellStyle name="Normal 2 2 48 2 2 23" xfId="6495"/>
    <cellStyle name="Normal 2 2 48 2 2 24" xfId="6496"/>
    <cellStyle name="Normal 2 2 48 2 2 25" xfId="6497"/>
    <cellStyle name="Normal 2 2 48 2 2 26" xfId="6498"/>
    <cellStyle name="Normal 2 2 48 2 2 27" xfId="6499"/>
    <cellStyle name="Normal 2 2 48 2 2 28" xfId="6500"/>
    <cellStyle name="Normal 2 2 48 2 2 29" xfId="6501"/>
    <cellStyle name="Normal 2 2 48 2 2 3" xfId="6502"/>
    <cellStyle name="Normal 2 2 48 2 2 30" xfId="6503"/>
    <cellStyle name="Normal 2 2 48 2 2 31" xfId="6504"/>
    <cellStyle name="Normal 2 2 48 2 2 32" xfId="6505"/>
    <cellStyle name="Normal 2 2 48 2 2 33" xfId="6506"/>
    <cellStyle name="Normal 2 2 48 2 2 34" xfId="6507"/>
    <cellStyle name="Normal 2 2 48 2 2 35" xfId="6508"/>
    <cellStyle name="Normal 2 2 48 2 2 36" xfId="6509"/>
    <cellStyle name="Normal 2 2 48 2 2 37" xfId="6510"/>
    <cellStyle name="Normal 2 2 48 2 2 38" xfId="6511"/>
    <cellStyle name="Normal 2 2 48 2 2 39" xfId="6512"/>
    <cellStyle name="Normal 2 2 48 2 2 4" xfId="6513"/>
    <cellStyle name="Normal 2 2 48 2 2 40" xfId="6514"/>
    <cellStyle name="Normal 2 2 48 2 2 41" xfId="6515"/>
    <cellStyle name="Normal 2 2 48 2 2 42" xfId="6516"/>
    <cellStyle name="Normal 2 2 48 2 2 43" xfId="6517"/>
    <cellStyle name="Normal 2 2 48 2 2 44" xfId="6518"/>
    <cellStyle name="Normal 2 2 48 2 2 45" xfId="6519"/>
    <cellStyle name="Normal 2 2 48 2 2 46" xfId="6520"/>
    <cellStyle name="Normal 2 2 48 2 2 47" xfId="6521"/>
    <cellStyle name="Normal 2 2 48 2 2 48" xfId="6522"/>
    <cellStyle name="Normal 2 2 48 2 2 49" xfId="6523"/>
    <cellStyle name="Normal 2 2 48 2 2 5" xfId="6524"/>
    <cellStyle name="Normal 2 2 48 2 2 50" xfId="6525"/>
    <cellStyle name="Normal 2 2 48 2 2 51" xfId="6526"/>
    <cellStyle name="Normal 2 2 48 2 2 52" xfId="6527"/>
    <cellStyle name="Normal 2 2 48 2 2 53" xfId="6528"/>
    <cellStyle name="Normal 2 2 48 2 2 54" xfId="6529"/>
    <cellStyle name="Normal 2 2 48 2 2 55" xfId="6530"/>
    <cellStyle name="Normal 2 2 48 2 2 56" xfId="6531"/>
    <cellStyle name="Normal 2 2 48 2 2 57" xfId="6532"/>
    <cellStyle name="Normal 2 2 48 2 2 58" xfId="6533"/>
    <cellStyle name="Normal 2 2 48 2 2 59" xfId="6534"/>
    <cellStyle name="Normal 2 2 48 2 2 6" xfId="6535"/>
    <cellStyle name="Normal 2 2 48 2 2 60" xfId="6536"/>
    <cellStyle name="Normal 2 2 48 2 2 7" xfId="6537"/>
    <cellStyle name="Normal 2 2 48 2 2 8" xfId="6538"/>
    <cellStyle name="Normal 2 2 48 2 2 9" xfId="6539"/>
    <cellStyle name="Normal 2 2 48 2 20" xfId="6540"/>
    <cellStyle name="Normal 2 2 48 2 21" xfId="6541"/>
    <cellStyle name="Normal 2 2 48 2 22" xfId="6542"/>
    <cellStyle name="Normal 2 2 48 2 23" xfId="6543"/>
    <cellStyle name="Normal 2 2 48 2 24" xfId="6544"/>
    <cellStyle name="Normal 2 2 48 2 25" xfId="6545"/>
    <cellStyle name="Normal 2 2 48 2 26" xfId="6546"/>
    <cellStyle name="Normal 2 2 48 2 27" xfId="6547"/>
    <cellStyle name="Normal 2 2 48 2 28" xfId="6548"/>
    <cellStyle name="Normal 2 2 48 2 29" xfId="6549"/>
    <cellStyle name="Normal 2 2 48 2 3" xfId="6550"/>
    <cellStyle name="Normal 2 2 48 2 30" xfId="6551"/>
    <cellStyle name="Normal 2 2 48 2 31" xfId="6552"/>
    <cellStyle name="Normal 2 2 48 2 32" xfId="6553"/>
    <cellStyle name="Normal 2 2 48 2 33" xfId="6554"/>
    <cellStyle name="Normal 2 2 48 2 34" xfId="6555"/>
    <cellStyle name="Normal 2 2 48 2 35" xfId="6556"/>
    <cellStyle name="Normal 2 2 48 2 36" xfId="6557"/>
    <cellStyle name="Normal 2 2 48 2 37" xfId="6558"/>
    <cellStyle name="Normal 2 2 48 2 38" xfId="6559"/>
    <cellStyle name="Normal 2 2 48 2 39" xfId="6560"/>
    <cellStyle name="Normal 2 2 48 2 4" xfId="6561"/>
    <cellStyle name="Normal 2 2 48 2 40" xfId="6562"/>
    <cellStyle name="Normal 2 2 48 2 41" xfId="6563"/>
    <cellStyle name="Normal 2 2 48 2 42" xfId="6564"/>
    <cellStyle name="Normal 2 2 48 2 43" xfId="6565"/>
    <cellStyle name="Normal 2 2 48 2 44" xfId="6566"/>
    <cellStyle name="Normal 2 2 48 2 45" xfId="6567"/>
    <cellStyle name="Normal 2 2 48 2 46" xfId="6568"/>
    <cellStyle name="Normal 2 2 48 2 47" xfId="6569"/>
    <cellStyle name="Normal 2 2 48 2 48" xfId="6570"/>
    <cellStyle name="Normal 2 2 48 2 49" xfId="6571"/>
    <cellStyle name="Normal 2 2 48 2 5" xfId="6572"/>
    <cellStyle name="Normal 2 2 48 2 50" xfId="6573"/>
    <cellStyle name="Normal 2 2 48 2 51" xfId="6574"/>
    <cellStyle name="Normal 2 2 48 2 52" xfId="6575"/>
    <cellStyle name="Normal 2 2 48 2 53" xfId="6576"/>
    <cellStyle name="Normal 2 2 48 2 54" xfId="6577"/>
    <cellStyle name="Normal 2 2 48 2 55" xfId="6578"/>
    <cellStyle name="Normal 2 2 48 2 56" xfId="6579"/>
    <cellStyle name="Normal 2 2 48 2 57" xfId="6580"/>
    <cellStyle name="Normal 2 2 48 2 58" xfId="6581"/>
    <cellStyle name="Normal 2 2 48 2 59" xfId="6582"/>
    <cellStyle name="Normal 2 2 48 2 6" xfId="6583"/>
    <cellStyle name="Normal 2 2 48 2 60" xfId="6584"/>
    <cellStyle name="Normal 2 2 48 2 61" xfId="6585"/>
    <cellStyle name="Normal 2 2 48 2 7" xfId="6586"/>
    <cellStyle name="Normal 2 2 48 2 8" xfId="6587"/>
    <cellStyle name="Normal 2 2 48 2 9" xfId="6588"/>
    <cellStyle name="Normal 2 2 48 20" xfId="6589"/>
    <cellStyle name="Normal 2 2 48 21" xfId="6590"/>
    <cellStyle name="Normal 2 2 48 22" xfId="6591"/>
    <cellStyle name="Normal 2 2 48 23" xfId="6592"/>
    <cellStyle name="Normal 2 2 48 24" xfId="6593"/>
    <cellStyle name="Normal 2 2 48 25" xfId="6594"/>
    <cellStyle name="Normal 2 2 48 26" xfId="6595"/>
    <cellStyle name="Normal 2 2 48 27" xfId="6596"/>
    <cellStyle name="Normal 2 2 48 28" xfId="6597"/>
    <cellStyle name="Normal 2 2 48 29" xfId="6598"/>
    <cellStyle name="Normal 2 2 48 3" xfId="6599"/>
    <cellStyle name="Normal 2 2 48 3 10" xfId="6600"/>
    <cellStyle name="Normal 2 2 48 3 11" xfId="6601"/>
    <cellStyle name="Normal 2 2 48 3 12" xfId="6602"/>
    <cellStyle name="Normal 2 2 48 3 13" xfId="6603"/>
    <cellStyle name="Normal 2 2 48 3 14" xfId="6604"/>
    <cellStyle name="Normal 2 2 48 3 15" xfId="6605"/>
    <cellStyle name="Normal 2 2 48 3 16" xfId="6606"/>
    <cellStyle name="Normal 2 2 48 3 17" xfId="6607"/>
    <cellStyle name="Normal 2 2 48 3 18" xfId="6608"/>
    <cellStyle name="Normal 2 2 48 3 19" xfId="6609"/>
    <cellStyle name="Normal 2 2 48 3 2" xfId="6610"/>
    <cellStyle name="Normal 2 2 48 3 20" xfId="6611"/>
    <cellStyle name="Normal 2 2 48 3 21" xfId="6612"/>
    <cellStyle name="Normal 2 2 48 3 22" xfId="6613"/>
    <cellStyle name="Normal 2 2 48 3 23" xfId="6614"/>
    <cellStyle name="Normal 2 2 48 3 24" xfId="6615"/>
    <cellStyle name="Normal 2 2 48 3 25" xfId="6616"/>
    <cellStyle name="Normal 2 2 48 3 26" xfId="6617"/>
    <cellStyle name="Normal 2 2 48 3 27" xfId="6618"/>
    <cellStyle name="Normal 2 2 48 3 28" xfId="6619"/>
    <cellStyle name="Normal 2 2 48 3 29" xfId="6620"/>
    <cellStyle name="Normal 2 2 48 3 3" xfId="6621"/>
    <cellStyle name="Normal 2 2 48 3 30" xfId="6622"/>
    <cellStyle name="Normal 2 2 48 3 31" xfId="6623"/>
    <cellStyle name="Normal 2 2 48 3 32" xfId="6624"/>
    <cellStyle name="Normal 2 2 48 3 33" xfId="6625"/>
    <cellStyle name="Normal 2 2 48 3 34" xfId="6626"/>
    <cellStyle name="Normal 2 2 48 3 35" xfId="6627"/>
    <cellStyle name="Normal 2 2 48 3 36" xfId="6628"/>
    <cellStyle name="Normal 2 2 48 3 37" xfId="6629"/>
    <cellStyle name="Normal 2 2 48 3 38" xfId="6630"/>
    <cellStyle name="Normal 2 2 48 3 39" xfId="6631"/>
    <cellStyle name="Normal 2 2 48 3 4" xfId="6632"/>
    <cellStyle name="Normal 2 2 48 3 40" xfId="6633"/>
    <cellStyle name="Normal 2 2 48 3 41" xfId="6634"/>
    <cellStyle name="Normal 2 2 48 3 42" xfId="6635"/>
    <cellStyle name="Normal 2 2 48 3 43" xfId="6636"/>
    <cellStyle name="Normal 2 2 48 3 44" xfId="6637"/>
    <cellStyle name="Normal 2 2 48 3 45" xfId="6638"/>
    <cellStyle name="Normal 2 2 48 3 46" xfId="6639"/>
    <cellStyle name="Normal 2 2 48 3 47" xfId="6640"/>
    <cellStyle name="Normal 2 2 48 3 48" xfId="6641"/>
    <cellStyle name="Normal 2 2 48 3 49" xfId="6642"/>
    <cellStyle name="Normal 2 2 48 3 5" xfId="6643"/>
    <cellStyle name="Normal 2 2 48 3 50" xfId="6644"/>
    <cellStyle name="Normal 2 2 48 3 51" xfId="6645"/>
    <cellStyle name="Normal 2 2 48 3 52" xfId="6646"/>
    <cellStyle name="Normal 2 2 48 3 53" xfId="6647"/>
    <cellStyle name="Normal 2 2 48 3 54" xfId="6648"/>
    <cellStyle name="Normal 2 2 48 3 55" xfId="6649"/>
    <cellStyle name="Normal 2 2 48 3 56" xfId="6650"/>
    <cellStyle name="Normal 2 2 48 3 57" xfId="6651"/>
    <cellStyle name="Normal 2 2 48 3 58" xfId="6652"/>
    <cellStyle name="Normal 2 2 48 3 59" xfId="6653"/>
    <cellStyle name="Normal 2 2 48 3 6" xfId="6654"/>
    <cellStyle name="Normal 2 2 48 3 60" xfId="6655"/>
    <cellStyle name="Normal 2 2 48 3 7" xfId="6656"/>
    <cellStyle name="Normal 2 2 48 3 8" xfId="6657"/>
    <cellStyle name="Normal 2 2 48 3 9" xfId="6658"/>
    <cellStyle name="Normal 2 2 48 30" xfId="6659"/>
    <cellStyle name="Normal 2 2 48 31" xfId="6660"/>
    <cellStyle name="Normal 2 2 48 32" xfId="6661"/>
    <cellStyle name="Normal 2 2 48 33" xfId="6662"/>
    <cellStyle name="Normal 2 2 48 34" xfId="6663"/>
    <cellStyle name="Normal 2 2 48 35" xfId="6664"/>
    <cellStyle name="Normal 2 2 48 36" xfId="6665"/>
    <cellStyle name="Normal 2 2 48 37" xfId="6666"/>
    <cellStyle name="Normal 2 2 48 38" xfId="6667"/>
    <cellStyle name="Normal 2 2 48 39" xfId="6668"/>
    <cellStyle name="Normal 2 2 48 4" xfId="6669"/>
    <cellStyle name="Normal 2 2 48 40" xfId="6670"/>
    <cellStyle name="Normal 2 2 48 41" xfId="6671"/>
    <cellStyle name="Normal 2 2 48 42" xfId="6672"/>
    <cellStyle name="Normal 2 2 48 43" xfId="6673"/>
    <cellStyle name="Normal 2 2 48 44" xfId="6674"/>
    <cellStyle name="Normal 2 2 48 45" xfId="6675"/>
    <cellStyle name="Normal 2 2 48 46" xfId="6676"/>
    <cellStyle name="Normal 2 2 48 47" xfId="6677"/>
    <cellStyle name="Normal 2 2 48 48" xfId="6678"/>
    <cellStyle name="Normal 2 2 48 49" xfId="6679"/>
    <cellStyle name="Normal 2 2 48 5" xfId="6680"/>
    <cellStyle name="Normal 2 2 48 50" xfId="6681"/>
    <cellStyle name="Normal 2 2 48 51" xfId="6682"/>
    <cellStyle name="Normal 2 2 48 52" xfId="6683"/>
    <cellStyle name="Normal 2 2 48 53" xfId="6684"/>
    <cellStyle name="Normal 2 2 48 54" xfId="6685"/>
    <cellStyle name="Normal 2 2 48 55" xfId="6686"/>
    <cellStyle name="Normal 2 2 48 56" xfId="6687"/>
    <cellStyle name="Normal 2 2 48 57" xfId="6688"/>
    <cellStyle name="Normal 2 2 48 58" xfId="6689"/>
    <cellStyle name="Normal 2 2 48 59" xfId="6690"/>
    <cellStyle name="Normal 2 2 48 6" xfId="6691"/>
    <cellStyle name="Normal 2 2 48 60" xfId="6692"/>
    <cellStyle name="Normal 2 2 48 61" xfId="6693"/>
    <cellStyle name="Normal 2 2 48 7" xfId="6694"/>
    <cellStyle name="Normal 2 2 48 8" xfId="6695"/>
    <cellStyle name="Normal 2 2 48 9" xfId="6696"/>
    <cellStyle name="Normal 2 2 49" xfId="6697"/>
    <cellStyle name="Normal 2 2 5" xfId="6698"/>
    <cellStyle name="Normal 2 2 50" xfId="6699"/>
    <cellStyle name="Normal 2 2 51" xfId="6700"/>
    <cellStyle name="Normal 2 2 52" xfId="6701"/>
    <cellStyle name="Normal 2 2 53" xfId="6702"/>
    <cellStyle name="Normal 2 2 54" xfId="6703"/>
    <cellStyle name="Normal 2 2 54 10" xfId="6704"/>
    <cellStyle name="Normal 2 2 54 11" xfId="6705"/>
    <cellStyle name="Normal 2 2 54 12" xfId="6706"/>
    <cellStyle name="Normal 2 2 54 13" xfId="6707"/>
    <cellStyle name="Normal 2 2 54 14" xfId="6708"/>
    <cellStyle name="Normal 2 2 54 15" xfId="6709"/>
    <cellStyle name="Normal 2 2 54 16" xfId="6710"/>
    <cellStyle name="Normal 2 2 54 17" xfId="6711"/>
    <cellStyle name="Normal 2 2 54 18" xfId="6712"/>
    <cellStyle name="Normal 2 2 54 19" xfId="6713"/>
    <cellStyle name="Normal 2 2 54 2" xfId="6714"/>
    <cellStyle name="Normal 2 2 54 2 10" xfId="6715"/>
    <cellStyle name="Normal 2 2 54 2 11" xfId="6716"/>
    <cellStyle name="Normal 2 2 54 2 12" xfId="6717"/>
    <cellStyle name="Normal 2 2 54 2 13" xfId="6718"/>
    <cellStyle name="Normal 2 2 54 2 14" xfId="6719"/>
    <cellStyle name="Normal 2 2 54 2 15" xfId="6720"/>
    <cellStyle name="Normal 2 2 54 2 16" xfId="6721"/>
    <cellStyle name="Normal 2 2 54 2 17" xfId="6722"/>
    <cellStyle name="Normal 2 2 54 2 18" xfId="6723"/>
    <cellStyle name="Normal 2 2 54 2 19" xfId="6724"/>
    <cellStyle name="Normal 2 2 54 2 2" xfId="6725"/>
    <cellStyle name="Normal 2 2 54 2 20" xfId="6726"/>
    <cellStyle name="Normal 2 2 54 2 21" xfId="6727"/>
    <cellStyle name="Normal 2 2 54 2 22" xfId="6728"/>
    <cellStyle name="Normal 2 2 54 2 23" xfId="6729"/>
    <cellStyle name="Normal 2 2 54 2 24" xfId="6730"/>
    <cellStyle name="Normal 2 2 54 2 25" xfId="6731"/>
    <cellStyle name="Normal 2 2 54 2 26" xfId="6732"/>
    <cellStyle name="Normal 2 2 54 2 27" xfId="6733"/>
    <cellStyle name="Normal 2 2 54 2 28" xfId="6734"/>
    <cellStyle name="Normal 2 2 54 2 29" xfId="6735"/>
    <cellStyle name="Normal 2 2 54 2 3" xfId="6736"/>
    <cellStyle name="Normal 2 2 54 2 30" xfId="6737"/>
    <cellStyle name="Normal 2 2 54 2 31" xfId="6738"/>
    <cellStyle name="Normal 2 2 54 2 32" xfId="6739"/>
    <cellStyle name="Normal 2 2 54 2 33" xfId="6740"/>
    <cellStyle name="Normal 2 2 54 2 34" xfId="6741"/>
    <cellStyle name="Normal 2 2 54 2 35" xfId="6742"/>
    <cellStyle name="Normal 2 2 54 2 36" xfId="6743"/>
    <cellStyle name="Normal 2 2 54 2 37" xfId="6744"/>
    <cellStyle name="Normal 2 2 54 2 38" xfId="6745"/>
    <cellStyle name="Normal 2 2 54 2 39" xfId="6746"/>
    <cellStyle name="Normal 2 2 54 2 4" xfId="6747"/>
    <cellStyle name="Normal 2 2 54 2 40" xfId="6748"/>
    <cellStyle name="Normal 2 2 54 2 41" xfId="6749"/>
    <cellStyle name="Normal 2 2 54 2 42" xfId="6750"/>
    <cellStyle name="Normal 2 2 54 2 43" xfId="6751"/>
    <cellStyle name="Normal 2 2 54 2 44" xfId="6752"/>
    <cellStyle name="Normal 2 2 54 2 45" xfId="6753"/>
    <cellStyle name="Normal 2 2 54 2 46" xfId="6754"/>
    <cellStyle name="Normal 2 2 54 2 47" xfId="6755"/>
    <cellStyle name="Normal 2 2 54 2 48" xfId="6756"/>
    <cellStyle name="Normal 2 2 54 2 49" xfId="6757"/>
    <cellStyle name="Normal 2 2 54 2 5" xfId="6758"/>
    <cellStyle name="Normal 2 2 54 2 50" xfId="6759"/>
    <cellStyle name="Normal 2 2 54 2 51" xfId="6760"/>
    <cellStyle name="Normal 2 2 54 2 52" xfId="6761"/>
    <cellStyle name="Normal 2 2 54 2 53" xfId="6762"/>
    <cellStyle name="Normal 2 2 54 2 54" xfId="6763"/>
    <cellStyle name="Normal 2 2 54 2 55" xfId="6764"/>
    <cellStyle name="Normal 2 2 54 2 56" xfId="6765"/>
    <cellStyle name="Normal 2 2 54 2 57" xfId="6766"/>
    <cellStyle name="Normal 2 2 54 2 58" xfId="6767"/>
    <cellStyle name="Normal 2 2 54 2 59" xfId="6768"/>
    <cellStyle name="Normal 2 2 54 2 6" xfId="6769"/>
    <cellStyle name="Normal 2 2 54 2 60" xfId="6770"/>
    <cellStyle name="Normal 2 2 54 2 7" xfId="6771"/>
    <cellStyle name="Normal 2 2 54 2 8" xfId="6772"/>
    <cellStyle name="Normal 2 2 54 2 9" xfId="6773"/>
    <cellStyle name="Normal 2 2 54 20" xfId="6774"/>
    <cellStyle name="Normal 2 2 54 21" xfId="6775"/>
    <cellStyle name="Normal 2 2 54 22" xfId="6776"/>
    <cellStyle name="Normal 2 2 54 23" xfId="6777"/>
    <cellStyle name="Normal 2 2 54 24" xfId="6778"/>
    <cellStyle name="Normal 2 2 54 25" xfId="6779"/>
    <cellStyle name="Normal 2 2 54 26" xfId="6780"/>
    <cellStyle name="Normal 2 2 54 27" xfId="6781"/>
    <cellStyle name="Normal 2 2 54 28" xfId="6782"/>
    <cellStyle name="Normal 2 2 54 29" xfId="6783"/>
    <cellStyle name="Normal 2 2 54 3" xfId="6784"/>
    <cellStyle name="Normal 2 2 54 30" xfId="6785"/>
    <cellStyle name="Normal 2 2 54 31" xfId="6786"/>
    <cellStyle name="Normal 2 2 54 32" xfId="6787"/>
    <cellStyle name="Normal 2 2 54 33" xfId="6788"/>
    <cellStyle name="Normal 2 2 54 34" xfId="6789"/>
    <cellStyle name="Normal 2 2 54 35" xfId="6790"/>
    <cellStyle name="Normal 2 2 54 36" xfId="6791"/>
    <cellStyle name="Normal 2 2 54 37" xfId="6792"/>
    <cellStyle name="Normal 2 2 54 38" xfId="6793"/>
    <cellStyle name="Normal 2 2 54 39" xfId="6794"/>
    <cellStyle name="Normal 2 2 54 4" xfId="6795"/>
    <cellStyle name="Normal 2 2 54 40" xfId="6796"/>
    <cellStyle name="Normal 2 2 54 41" xfId="6797"/>
    <cellStyle name="Normal 2 2 54 42" xfId="6798"/>
    <cellStyle name="Normal 2 2 54 43" xfId="6799"/>
    <cellStyle name="Normal 2 2 54 44" xfId="6800"/>
    <cellStyle name="Normal 2 2 54 45" xfId="6801"/>
    <cellStyle name="Normal 2 2 54 46" xfId="6802"/>
    <cellStyle name="Normal 2 2 54 47" xfId="6803"/>
    <cellStyle name="Normal 2 2 54 48" xfId="6804"/>
    <cellStyle name="Normal 2 2 54 49" xfId="6805"/>
    <cellStyle name="Normal 2 2 54 5" xfId="6806"/>
    <cellStyle name="Normal 2 2 54 50" xfId="6807"/>
    <cellStyle name="Normal 2 2 54 51" xfId="6808"/>
    <cellStyle name="Normal 2 2 54 52" xfId="6809"/>
    <cellStyle name="Normal 2 2 54 53" xfId="6810"/>
    <cellStyle name="Normal 2 2 54 54" xfId="6811"/>
    <cellStyle name="Normal 2 2 54 55" xfId="6812"/>
    <cellStyle name="Normal 2 2 54 56" xfId="6813"/>
    <cellStyle name="Normal 2 2 54 57" xfId="6814"/>
    <cellStyle name="Normal 2 2 54 58" xfId="6815"/>
    <cellStyle name="Normal 2 2 54 59" xfId="6816"/>
    <cellStyle name="Normal 2 2 54 6" xfId="6817"/>
    <cellStyle name="Normal 2 2 54 60" xfId="6818"/>
    <cellStyle name="Normal 2 2 54 7" xfId="6819"/>
    <cellStyle name="Normal 2 2 54 8" xfId="6820"/>
    <cellStyle name="Normal 2 2 54 9" xfId="6821"/>
    <cellStyle name="Normal 2 2 55" xfId="6822"/>
    <cellStyle name="Normal 2 2 56" xfId="6823"/>
    <cellStyle name="Normal 2 2 57" xfId="6824"/>
    <cellStyle name="Normal 2 2 58" xfId="6825"/>
    <cellStyle name="Normal 2 2 59" xfId="6826"/>
    <cellStyle name="Normal 2 2 6" xfId="6827"/>
    <cellStyle name="Normal 2 2 60" xfId="6828"/>
    <cellStyle name="Normal 2 2 61" xfId="6829"/>
    <cellStyle name="Normal 2 2 62" xfId="6830"/>
    <cellStyle name="Normal 2 2 63" xfId="6831"/>
    <cellStyle name="Normal 2 2 64" xfId="6832"/>
    <cellStyle name="Normal 2 2 65" xfId="6833"/>
    <cellStyle name="Normal 2 2 66" xfId="6834"/>
    <cellStyle name="Normal 2 2 67" xfId="6835"/>
    <cellStyle name="Normal 2 2 68" xfId="6836"/>
    <cellStyle name="Normal 2 2 69" xfId="6837"/>
    <cellStyle name="Normal 2 2 7" xfId="6838"/>
    <cellStyle name="Normal 2 2 70" xfId="6839"/>
    <cellStyle name="Normal 2 2 71" xfId="6840"/>
    <cellStyle name="Normal 2 2 72" xfId="6841"/>
    <cellStyle name="Normal 2 2 73" xfId="6842"/>
    <cellStyle name="Normal 2 2 74" xfId="6843"/>
    <cellStyle name="Normal 2 2 75" xfId="6844"/>
    <cellStyle name="Normal 2 2 76" xfId="6845"/>
    <cellStyle name="Normal 2 2 77" xfId="6846"/>
    <cellStyle name="Normal 2 2 78" xfId="6847"/>
    <cellStyle name="Normal 2 2 79" xfId="6848"/>
    <cellStyle name="Normal 2 2 8" xfId="6849"/>
    <cellStyle name="Normal 2 2 80" xfId="6850"/>
    <cellStyle name="Normal 2 2 81" xfId="6851"/>
    <cellStyle name="Normal 2 2 82" xfId="6852"/>
    <cellStyle name="Normal 2 2 83" xfId="6853"/>
    <cellStyle name="Normal 2 2 84" xfId="6854"/>
    <cellStyle name="Normal 2 2 85" xfId="6855"/>
    <cellStyle name="Normal 2 2 86" xfId="6856"/>
    <cellStyle name="Normal 2 2 87" xfId="6857"/>
    <cellStyle name="Normal 2 2 88" xfId="6858"/>
    <cellStyle name="Normal 2 2 89" xfId="6859"/>
    <cellStyle name="Normal 2 2 9" xfId="6860"/>
    <cellStyle name="Normal 2 2 90" xfId="6861"/>
    <cellStyle name="Normal 2 2 91" xfId="6862"/>
    <cellStyle name="Normal 2 2 92" xfId="6863"/>
    <cellStyle name="Normal 2 2 93" xfId="6864"/>
    <cellStyle name="Normal 2 2 94" xfId="6865"/>
    <cellStyle name="Normal 2 2 95" xfId="6866"/>
    <cellStyle name="Normal 2 2 96" xfId="6867"/>
    <cellStyle name="Normal 2 2 97" xfId="6868"/>
    <cellStyle name="Normal 2 2 98" xfId="6869"/>
    <cellStyle name="Normal 2 2 99" xfId="6870"/>
    <cellStyle name="Normal 2 20" xfId="6871"/>
    <cellStyle name="Normal 2 21" xfId="6872"/>
    <cellStyle name="Normal 2 22" xfId="6873"/>
    <cellStyle name="Normal 2 23" xfId="6874"/>
    <cellStyle name="Normal 2 24" xfId="6875"/>
    <cellStyle name="Normal 2 25" xfId="6876"/>
    <cellStyle name="Normal 2 26" xfId="6877"/>
    <cellStyle name="Normal 2 27" xfId="6878"/>
    <cellStyle name="Normal 2 28" xfId="6879"/>
    <cellStyle name="Normal 2 29" xfId="6880"/>
    <cellStyle name="Normal 2 3" xfId="6881"/>
    <cellStyle name="Normal 2 30" xfId="6882"/>
    <cellStyle name="Normal 2 31" xfId="6883"/>
    <cellStyle name="Normal 2 32" xfId="6884"/>
    <cellStyle name="Normal 2 33" xfId="6885"/>
    <cellStyle name="Normal 2 34" xfId="6886"/>
    <cellStyle name="Normal 2 35" xfId="6887"/>
    <cellStyle name="Normal 2 36" xfId="6888"/>
    <cellStyle name="Normal 2 37" xfId="6889"/>
    <cellStyle name="Normal 2 38" xfId="6890"/>
    <cellStyle name="Normal 2 39" xfId="6891"/>
    <cellStyle name="Normal 2 4" xfId="6892"/>
    <cellStyle name="Normal 2 40" xfId="6893"/>
    <cellStyle name="Normal 2 41" xfId="6894"/>
    <cellStyle name="Normal 2 42" xfId="6895"/>
    <cellStyle name="Normal 2 43" xfId="6896"/>
    <cellStyle name="Normal 2 44" xfId="6897"/>
    <cellStyle name="Normal 2 45" xfId="6898"/>
    <cellStyle name="Normal 2 46" xfId="6899"/>
    <cellStyle name="Normal 2 47" xfId="6900"/>
    <cellStyle name="Normal 2 48" xfId="6901"/>
    <cellStyle name="Normal 2 49" xfId="6902"/>
    <cellStyle name="Normal 2 5" xfId="6903"/>
    <cellStyle name="Normal 2 50" xfId="6904"/>
    <cellStyle name="Normal 2 51" xfId="6905"/>
    <cellStyle name="Normal 2 52" xfId="6906"/>
    <cellStyle name="Normal 2 53" xfId="6907"/>
    <cellStyle name="Normal 2 54" xfId="6908"/>
    <cellStyle name="Normal 2 55" xfId="6909"/>
    <cellStyle name="Normal 2 56" xfId="6910"/>
    <cellStyle name="Normal 2 57" xfId="6911"/>
    <cellStyle name="Normal 2 58" xfId="6912"/>
    <cellStyle name="Normal 2 59" xfId="6913"/>
    <cellStyle name="Normal 2 6" xfId="6914"/>
    <cellStyle name="Normal 2 60" xfId="6915"/>
    <cellStyle name="Normal 2 61" xfId="6916"/>
    <cellStyle name="Normal 2 62" xfId="6917"/>
    <cellStyle name="Normal 2 63" xfId="6918"/>
    <cellStyle name="Normal 2 64" xfId="6919"/>
    <cellStyle name="Normal 2 65" xfId="6920"/>
    <cellStyle name="Normal 2 66" xfId="6921"/>
    <cellStyle name="Normal 2 67" xfId="6922"/>
    <cellStyle name="Normal 2 68" xfId="6923"/>
    <cellStyle name="Normal 2 68 10" xfId="6924"/>
    <cellStyle name="Normal 2 68 11" xfId="6925"/>
    <cellStyle name="Normal 2 68 12" xfId="6926"/>
    <cellStyle name="Normal 2 68 13" xfId="6927"/>
    <cellStyle name="Normal 2 68 14" xfId="6928"/>
    <cellStyle name="Normal 2 68 15" xfId="6929"/>
    <cellStyle name="Normal 2 68 16" xfId="6930"/>
    <cellStyle name="Normal 2 68 17" xfId="6931"/>
    <cellStyle name="Normal 2 68 18" xfId="6932"/>
    <cellStyle name="Normal 2 68 19" xfId="6933"/>
    <cellStyle name="Normal 2 68 2" xfId="6934"/>
    <cellStyle name="Normal 2 68 2 10" xfId="6935"/>
    <cellStyle name="Normal 2 68 2 11" xfId="6936"/>
    <cellStyle name="Normal 2 68 2 12" xfId="6937"/>
    <cellStyle name="Normal 2 68 2 13" xfId="6938"/>
    <cellStyle name="Normal 2 68 2 14" xfId="6939"/>
    <cellStyle name="Normal 2 68 2 15" xfId="6940"/>
    <cellStyle name="Normal 2 68 2 16" xfId="6941"/>
    <cellStyle name="Normal 2 68 2 17" xfId="6942"/>
    <cellStyle name="Normal 2 68 2 18" xfId="6943"/>
    <cellStyle name="Normal 2 68 2 19" xfId="6944"/>
    <cellStyle name="Normal 2 68 2 2" xfId="6945"/>
    <cellStyle name="Normal 2 68 2 2 10" xfId="6946"/>
    <cellStyle name="Normal 2 68 2 2 11" xfId="6947"/>
    <cellStyle name="Normal 2 68 2 2 12" xfId="6948"/>
    <cellStyle name="Normal 2 68 2 2 13" xfId="6949"/>
    <cellStyle name="Normal 2 68 2 2 14" xfId="6950"/>
    <cellStyle name="Normal 2 68 2 2 15" xfId="6951"/>
    <cellStyle name="Normal 2 68 2 2 16" xfId="6952"/>
    <cellStyle name="Normal 2 68 2 2 17" xfId="6953"/>
    <cellStyle name="Normal 2 68 2 2 18" xfId="6954"/>
    <cellStyle name="Normal 2 68 2 2 19" xfId="6955"/>
    <cellStyle name="Normal 2 68 2 2 2" xfId="6956"/>
    <cellStyle name="Normal 2 68 2 2 2 10" xfId="6957"/>
    <cellStyle name="Normal 2 68 2 2 2 11" xfId="6958"/>
    <cellStyle name="Normal 2 68 2 2 2 12" xfId="6959"/>
    <cellStyle name="Normal 2 68 2 2 2 13" xfId="6960"/>
    <cellStyle name="Normal 2 68 2 2 2 14" xfId="6961"/>
    <cellStyle name="Normal 2 68 2 2 2 15" xfId="6962"/>
    <cellStyle name="Normal 2 68 2 2 2 16" xfId="6963"/>
    <cellStyle name="Normal 2 68 2 2 2 17" xfId="6964"/>
    <cellStyle name="Normal 2 68 2 2 2 18" xfId="6965"/>
    <cellStyle name="Normal 2 68 2 2 2 19" xfId="6966"/>
    <cellStyle name="Normal 2 68 2 2 2 2" xfId="6967"/>
    <cellStyle name="Normal 2 68 2 2 2 2 10" xfId="6968"/>
    <cellStyle name="Normal 2 68 2 2 2 2 11" xfId="6969"/>
    <cellStyle name="Normal 2 68 2 2 2 2 12" xfId="6970"/>
    <cellStyle name="Normal 2 68 2 2 2 2 13" xfId="6971"/>
    <cellStyle name="Normal 2 68 2 2 2 2 14" xfId="6972"/>
    <cellStyle name="Normal 2 68 2 2 2 2 15" xfId="6973"/>
    <cellStyle name="Normal 2 68 2 2 2 2 16" xfId="6974"/>
    <cellStyle name="Normal 2 68 2 2 2 2 17" xfId="6975"/>
    <cellStyle name="Normal 2 68 2 2 2 2 18" xfId="6976"/>
    <cellStyle name="Normal 2 68 2 2 2 2 19" xfId="6977"/>
    <cellStyle name="Normal 2 68 2 2 2 2 2" xfId="6978"/>
    <cellStyle name="Normal 2 68 2 2 2 2 2 10" xfId="6979"/>
    <cellStyle name="Normal 2 68 2 2 2 2 2 11" xfId="6980"/>
    <cellStyle name="Normal 2 68 2 2 2 2 2 12" xfId="6981"/>
    <cellStyle name="Normal 2 68 2 2 2 2 2 13" xfId="6982"/>
    <cellStyle name="Normal 2 68 2 2 2 2 2 14" xfId="6983"/>
    <cellStyle name="Normal 2 68 2 2 2 2 2 15" xfId="6984"/>
    <cellStyle name="Normal 2 68 2 2 2 2 2 16" xfId="6985"/>
    <cellStyle name="Normal 2 68 2 2 2 2 2 17" xfId="6986"/>
    <cellStyle name="Normal 2 68 2 2 2 2 2 18" xfId="6987"/>
    <cellStyle name="Normal 2 68 2 2 2 2 2 19" xfId="6988"/>
    <cellStyle name="Normal 2 68 2 2 2 2 2 2" xfId="6989"/>
    <cellStyle name="Normal 2 68 2 2 2 2 2 20" xfId="6990"/>
    <cellStyle name="Normal 2 68 2 2 2 2 2 21" xfId="6991"/>
    <cellStyle name="Normal 2 68 2 2 2 2 2 22" xfId="6992"/>
    <cellStyle name="Normal 2 68 2 2 2 2 2 23" xfId="6993"/>
    <cellStyle name="Normal 2 68 2 2 2 2 2 24" xfId="6994"/>
    <cellStyle name="Normal 2 68 2 2 2 2 2 25" xfId="6995"/>
    <cellStyle name="Normal 2 68 2 2 2 2 2 26" xfId="6996"/>
    <cellStyle name="Normal 2 68 2 2 2 2 2 27" xfId="6997"/>
    <cellStyle name="Normal 2 68 2 2 2 2 2 28" xfId="6998"/>
    <cellStyle name="Normal 2 68 2 2 2 2 2 29" xfId="6999"/>
    <cellStyle name="Normal 2 68 2 2 2 2 2 3" xfId="7000"/>
    <cellStyle name="Normal 2 68 2 2 2 2 2 30" xfId="7001"/>
    <cellStyle name="Normal 2 68 2 2 2 2 2 31" xfId="7002"/>
    <cellStyle name="Normal 2 68 2 2 2 2 2 32" xfId="7003"/>
    <cellStyle name="Normal 2 68 2 2 2 2 2 33" xfId="7004"/>
    <cellStyle name="Normal 2 68 2 2 2 2 2 34" xfId="7005"/>
    <cellStyle name="Normal 2 68 2 2 2 2 2 35" xfId="7006"/>
    <cellStyle name="Normal 2 68 2 2 2 2 2 36" xfId="7007"/>
    <cellStyle name="Normal 2 68 2 2 2 2 2 37" xfId="7008"/>
    <cellStyle name="Normal 2 68 2 2 2 2 2 38" xfId="7009"/>
    <cellStyle name="Normal 2 68 2 2 2 2 2 39" xfId="7010"/>
    <cellStyle name="Normal 2 68 2 2 2 2 2 4" xfId="7011"/>
    <cellStyle name="Normal 2 68 2 2 2 2 2 40" xfId="7012"/>
    <cellStyle name="Normal 2 68 2 2 2 2 2 41" xfId="7013"/>
    <cellStyle name="Normal 2 68 2 2 2 2 2 42" xfId="7014"/>
    <cellStyle name="Normal 2 68 2 2 2 2 2 43" xfId="7015"/>
    <cellStyle name="Normal 2 68 2 2 2 2 2 44" xfId="7016"/>
    <cellStyle name="Normal 2 68 2 2 2 2 2 45" xfId="7017"/>
    <cellStyle name="Normal 2 68 2 2 2 2 2 46" xfId="7018"/>
    <cellStyle name="Normal 2 68 2 2 2 2 2 47" xfId="7019"/>
    <cellStyle name="Normal 2 68 2 2 2 2 2 48" xfId="7020"/>
    <cellStyle name="Normal 2 68 2 2 2 2 2 49" xfId="7021"/>
    <cellStyle name="Normal 2 68 2 2 2 2 2 5" xfId="7022"/>
    <cellStyle name="Normal 2 68 2 2 2 2 2 50" xfId="7023"/>
    <cellStyle name="Normal 2 68 2 2 2 2 2 51" xfId="7024"/>
    <cellStyle name="Normal 2 68 2 2 2 2 2 52" xfId="7025"/>
    <cellStyle name="Normal 2 68 2 2 2 2 2 53" xfId="7026"/>
    <cellStyle name="Normal 2 68 2 2 2 2 2 54" xfId="7027"/>
    <cellStyle name="Normal 2 68 2 2 2 2 2 55" xfId="7028"/>
    <cellStyle name="Normal 2 68 2 2 2 2 2 56" xfId="7029"/>
    <cellStyle name="Normal 2 68 2 2 2 2 2 57" xfId="7030"/>
    <cellStyle name="Normal 2 68 2 2 2 2 2 58" xfId="7031"/>
    <cellStyle name="Normal 2 68 2 2 2 2 2 59" xfId="7032"/>
    <cellStyle name="Normal 2 68 2 2 2 2 2 6" xfId="7033"/>
    <cellStyle name="Normal 2 68 2 2 2 2 2 60" xfId="7034"/>
    <cellStyle name="Normal 2 68 2 2 2 2 2 7" xfId="7035"/>
    <cellStyle name="Normal 2 68 2 2 2 2 2 8" xfId="7036"/>
    <cellStyle name="Normal 2 68 2 2 2 2 2 9" xfId="7037"/>
    <cellStyle name="Normal 2 68 2 2 2 2 20" xfId="7038"/>
    <cellStyle name="Normal 2 68 2 2 2 2 21" xfId="7039"/>
    <cellStyle name="Normal 2 68 2 2 2 2 22" xfId="7040"/>
    <cellStyle name="Normal 2 68 2 2 2 2 23" xfId="7041"/>
    <cellStyle name="Normal 2 68 2 2 2 2 24" xfId="7042"/>
    <cellStyle name="Normal 2 68 2 2 2 2 25" xfId="7043"/>
    <cellStyle name="Normal 2 68 2 2 2 2 26" xfId="7044"/>
    <cellStyle name="Normal 2 68 2 2 2 2 27" xfId="7045"/>
    <cellStyle name="Normal 2 68 2 2 2 2 28" xfId="7046"/>
    <cellStyle name="Normal 2 68 2 2 2 2 29" xfId="7047"/>
    <cellStyle name="Normal 2 68 2 2 2 2 3" xfId="7048"/>
    <cellStyle name="Normal 2 68 2 2 2 2 30" xfId="7049"/>
    <cellStyle name="Normal 2 68 2 2 2 2 31" xfId="7050"/>
    <cellStyle name="Normal 2 68 2 2 2 2 32" xfId="7051"/>
    <cellStyle name="Normal 2 68 2 2 2 2 33" xfId="7052"/>
    <cellStyle name="Normal 2 68 2 2 2 2 34" xfId="7053"/>
    <cellStyle name="Normal 2 68 2 2 2 2 35" xfId="7054"/>
    <cellStyle name="Normal 2 68 2 2 2 2 36" xfId="7055"/>
    <cellStyle name="Normal 2 68 2 2 2 2 37" xfId="7056"/>
    <cellStyle name="Normal 2 68 2 2 2 2 38" xfId="7057"/>
    <cellStyle name="Normal 2 68 2 2 2 2 39" xfId="7058"/>
    <cellStyle name="Normal 2 68 2 2 2 2 4" xfId="7059"/>
    <cellStyle name="Normal 2 68 2 2 2 2 40" xfId="7060"/>
    <cellStyle name="Normal 2 68 2 2 2 2 41" xfId="7061"/>
    <cellStyle name="Normal 2 68 2 2 2 2 42" xfId="7062"/>
    <cellStyle name="Normal 2 68 2 2 2 2 43" xfId="7063"/>
    <cellStyle name="Normal 2 68 2 2 2 2 44" xfId="7064"/>
    <cellStyle name="Normal 2 68 2 2 2 2 45" xfId="7065"/>
    <cellStyle name="Normal 2 68 2 2 2 2 46" xfId="7066"/>
    <cellStyle name="Normal 2 68 2 2 2 2 47" xfId="7067"/>
    <cellStyle name="Normal 2 68 2 2 2 2 48" xfId="7068"/>
    <cellStyle name="Normal 2 68 2 2 2 2 49" xfId="7069"/>
    <cellStyle name="Normal 2 68 2 2 2 2 5" xfId="7070"/>
    <cellStyle name="Normal 2 68 2 2 2 2 50" xfId="7071"/>
    <cellStyle name="Normal 2 68 2 2 2 2 51" xfId="7072"/>
    <cellStyle name="Normal 2 68 2 2 2 2 52" xfId="7073"/>
    <cellStyle name="Normal 2 68 2 2 2 2 53" xfId="7074"/>
    <cellStyle name="Normal 2 68 2 2 2 2 54" xfId="7075"/>
    <cellStyle name="Normal 2 68 2 2 2 2 55" xfId="7076"/>
    <cellStyle name="Normal 2 68 2 2 2 2 56" xfId="7077"/>
    <cellStyle name="Normal 2 68 2 2 2 2 57" xfId="7078"/>
    <cellStyle name="Normal 2 68 2 2 2 2 58" xfId="7079"/>
    <cellStyle name="Normal 2 68 2 2 2 2 59" xfId="7080"/>
    <cellStyle name="Normal 2 68 2 2 2 2 6" xfId="7081"/>
    <cellStyle name="Normal 2 68 2 2 2 2 60" xfId="7082"/>
    <cellStyle name="Normal 2 68 2 2 2 2 7" xfId="7083"/>
    <cellStyle name="Normal 2 68 2 2 2 2 8" xfId="7084"/>
    <cellStyle name="Normal 2 68 2 2 2 2 9" xfId="7085"/>
    <cellStyle name="Normal 2 68 2 2 2 20" xfId="7086"/>
    <cellStyle name="Normal 2 68 2 2 2 21" xfId="7087"/>
    <cellStyle name="Normal 2 68 2 2 2 22" xfId="7088"/>
    <cellStyle name="Normal 2 68 2 2 2 23" xfId="7089"/>
    <cellStyle name="Normal 2 68 2 2 2 24" xfId="7090"/>
    <cellStyle name="Normal 2 68 2 2 2 25" xfId="7091"/>
    <cellStyle name="Normal 2 68 2 2 2 26" xfId="7092"/>
    <cellStyle name="Normal 2 68 2 2 2 27" xfId="7093"/>
    <cellStyle name="Normal 2 68 2 2 2 28" xfId="7094"/>
    <cellStyle name="Normal 2 68 2 2 2 29" xfId="7095"/>
    <cellStyle name="Normal 2 68 2 2 2 3" xfId="7096"/>
    <cellStyle name="Normal 2 68 2 2 2 30" xfId="7097"/>
    <cellStyle name="Normal 2 68 2 2 2 31" xfId="7098"/>
    <cellStyle name="Normal 2 68 2 2 2 32" xfId="7099"/>
    <cellStyle name="Normal 2 68 2 2 2 33" xfId="7100"/>
    <cellStyle name="Normal 2 68 2 2 2 34" xfId="7101"/>
    <cellStyle name="Normal 2 68 2 2 2 35" xfId="7102"/>
    <cellStyle name="Normal 2 68 2 2 2 36" xfId="7103"/>
    <cellStyle name="Normal 2 68 2 2 2 37" xfId="7104"/>
    <cellStyle name="Normal 2 68 2 2 2 38" xfId="7105"/>
    <cellStyle name="Normal 2 68 2 2 2 39" xfId="7106"/>
    <cellStyle name="Normal 2 68 2 2 2 4" xfId="7107"/>
    <cellStyle name="Normal 2 68 2 2 2 40" xfId="7108"/>
    <cellStyle name="Normal 2 68 2 2 2 41" xfId="7109"/>
    <cellStyle name="Normal 2 68 2 2 2 42" xfId="7110"/>
    <cellStyle name="Normal 2 68 2 2 2 43" xfId="7111"/>
    <cellStyle name="Normal 2 68 2 2 2 44" xfId="7112"/>
    <cellStyle name="Normal 2 68 2 2 2 45" xfId="7113"/>
    <cellStyle name="Normal 2 68 2 2 2 46" xfId="7114"/>
    <cellStyle name="Normal 2 68 2 2 2 47" xfId="7115"/>
    <cellStyle name="Normal 2 68 2 2 2 48" xfId="7116"/>
    <cellStyle name="Normal 2 68 2 2 2 49" xfId="7117"/>
    <cellStyle name="Normal 2 68 2 2 2 5" xfId="7118"/>
    <cellStyle name="Normal 2 68 2 2 2 50" xfId="7119"/>
    <cellStyle name="Normal 2 68 2 2 2 51" xfId="7120"/>
    <cellStyle name="Normal 2 68 2 2 2 52" xfId="7121"/>
    <cellStyle name="Normal 2 68 2 2 2 53" xfId="7122"/>
    <cellStyle name="Normal 2 68 2 2 2 54" xfId="7123"/>
    <cellStyle name="Normal 2 68 2 2 2 55" xfId="7124"/>
    <cellStyle name="Normal 2 68 2 2 2 56" xfId="7125"/>
    <cellStyle name="Normal 2 68 2 2 2 57" xfId="7126"/>
    <cellStyle name="Normal 2 68 2 2 2 58" xfId="7127"/>
    <cellStyle name="Normal 2 68 2 2 2 59" xfId="7128"/>
    <cellStyle name="Normal 2 68 2 2 2 6" xfId="7129"/>
    <cellStyle name="Normal 2 68 2 2 2 60" xfId="7130"/>
    <cellStyle name="Normal 2 68 2 2 2 61" xfId="7131"/>
    <cellStyle name="Normal 2 68 2 2 2 7" xfId="7132"/>
    <cellStyle name="Normal 2 68 2 2 2 8" xfId="7133"/>
    <cellStyle name="Normal 2 68 2 2 2 9" xfId="7134"/>
    <cellStyle name="Normal 2 68 2 2 20" xfId="7135"/>
    <cellStyle name="Normal 2 68 2 2 21" xfId="7136"/>
    <cellStyle name="Normal 2 68 2 2 22" xfId="7137"/>
    <cellStyle name="Normal 2 68 2 2 23" xfId="7138"/>
    <cellStyle name="Normal 2 68 2 2 24" xfId="7139"/>
    <cellStyle name="Normal 2 68 2 2 25" xfId="7140"/>
    <cellStyle name="Normal 2 68 2 2 26" xfId="7141"/>
    <cellStyle name="Normal 2 68 2 2 27" xfId="7142"/>
    <cellStyle name="Normal 2 68 2 2 28" xfId="7143"/>
    <cellStyle name="Normal 2 68 2 2 29" xfId="7144"/>
    <cellStyle name="Normal 2 68 2 2 3" xfId="7145"/>
    <cellStyle name="Normal 2 68 2 2 3 10" xfId="7146"/>
    <cellStyle name="Normal 2 68 2 2 3 11" xfId="7147"/>
    <cellStyle name="Normal 2 68 2 2 3 12" xfId="7148"/>
    <cellStyle name="Normal 2 68 2 2 3 13" xfId="7149"/>
    <cellStyle name="Normal 2 68 2 2 3 14" xfId="7150"/>
    <cellStyle name="Normal 2 68 2 2 3 15" xfId="7151"/>
    <cellStyle name="Normal 2 68 2 2 3 16" xfId="7152"/>
    <cellStyle name="Normal 2 68 2 2 3 17" xfId="7153"/>
    <cellStyle name="Normal 2 68 2 2 3 18" xfId="7154"/>
    <cellStyle name="Normal 2 68 2 2 3 19" xfId="7155"/>
    <cellStyle name="Normal 2 68 2 2 3 2" xfId="7156"/>
    <cellStyle name="Normal 2 68 2 2 3 20" xfId="7157"/>
    <cellStyle name="Normal 2 68 2 2 3 21" xfId="7158"/>
    <cellStyle name="Normal 2 68 2 2 3 22" xfId="7159"/>
    <cellStyle name="Normal 2 68 2 2 3 23" xfId="7160"/>
    <cellStyle name="Normal 2 68 2 2 3 24" xfId="7161"/>
    <cellStyle name="Normal 2 68 2 2 3 25" xfId="7162"/>
    <cellStyle name="Normal 2 68 2 2 3 26" xfId="7163"/>
    <cellStyle name="Normal 2 68 2 2 3 27" xfId="7164"/>
    <cellStyle name="Normal 2 68 2 2 3 28" xfId="7165"/>
    <cellStyle name="Normal 2 68 2 2 3 29" xfId="7166"/>
    <cellStyle name="Normal 2 68 2 2 3 3" xfId="7167"/>
    <cellStyle name="Normal 2 68 2 2 3 30" xfId="7168"/>
    <cellStyle name="Normal 2 68 2 2 3 31" xfId="7169"/>
    <cellStyle name="Normal 2 68 2 2 3 32" xfId="7170"/>
    <cellStyle name="Normal 2 68 2 2 3 33" xfId="7171"/>
    <cellStyle name="Normal 2 68 2 2 3 34" xfId="7172"/>
    <cellStyle name="Normal 2 68 2 2 3 35" xfId="7173"/>
    <cellStyle name="Normal 2 68 2 2 3 36" xfId="7174"/>
    <cellStyle name="Normal 2 68 2 2 3 37" xfId="7175"/>
    <cellStyle name="Normal 2 68 2 2 3 38" xfId="7176"/>
    <cellStyle name="Normal 2 68 2 2 3 39" xfId="7177"/>
    <cellStyle name="Normal 2 68 2 2 3 4" xfId="7178"/>
    <cellStyle name="Normal 2 68 2 2 3 40" xfId="7179"/>
    <cellStyle name="Normal 2 68 2 2 3 41" xfId="7180"/>
    <cellStyle name="Normal 2 68 2 2 3 42" xfId="7181"/>
    <cellStyle name="Normal 2 68 2 2 3 43" xfId="7182"/>
    <cellStyle name="Normal 2 68 2 2 3 44" xfId="7183"/>
    <cellStyle name="Normal 2 68 2 2 3 45" xfId="7184"/>
    <cellStyle name="Normal 2 68 2 2 3 46" xfId="7185"/>
    <cellStyle name="Normal 2 68 2 2 3 47" xfId="7186"/>
    <cellStyle name="Normal 2 68 2 2 3 48" xfId="7187"/>
    <cellStyle name="Normal 2 68 2 2 3 49" xfId="7188"/>
    <cellStyle name="Normal 2 68 2 2 3 5" xfId="7189"/>
    <cellStyle name="Normal 2 68 2 2 3 50" xfId="7190"/>
    <cellStyle name="Normal 2 68 2 2 3 51" xfId="7191"/>
    <cellStyle name="Normal 2 68 2 2 3 52" xfId="7192"/>
    <cellStyle name="Normal 2 68 2 2 3 53" xfId="7193"/>
    <cellStyle name="Normal 2 68 2 2 3 54" xfId="7194"/>
    <cellStyle name="Normal 2 68 2 2 3 55" xfId="7195"/>
    <cellStyle name="Normal 2 68 2 2 3 56" xfId="7196"/>
    <cellStyle name="Normal 2 68 2 2 3 57" xfId="7197"/>
    <cellStyle name="Normal 2 68 2 2 3 58" xfId="7198"/>
    <cellStyle name="Normal 2 68 2 2 3 59" xfId="7199"/>
    <cellStyle name="Normal 2 68 2 2 3 6" xfId="7200"/>
    <cellStyle name="Normal 2 68 2 2 3 60" xfId="7201"/>
    <cellStyle name="Normal 2 68 2 2 3 7" xfId="7202"/>
    <cellStyle name="Normal 2 68 2 2 3 8" xfId="7203"/>
    <cellStyle name="Normal 2 68 2 2 3 9" xfId="7204"/>
    <cellStyle name="Normal 2 68 2 2 30" xfId="7205"/>
    <cellStyle name="Normal 2 68 2 2 31" xfId="7206"/>
    <cellStyle name="Normal 2 68 2 2 32" xfId="7207"/>
    <cellStyle name="Normal 2 68 2 2 33" xfId="7208"/>
    <cellStyle name="Normal 2 68 2 2 34" xfId="7209"/>
    <cellStyle name="Normal 2 68 2 2 35" xfId="7210"/>
    <cellStyle name="Normal 2 68 2 2 36" xfId="7211"/>
    <cellStyle name="Normal 2 68 2 2 37" xfId="7212"/>
    <cellStyle name="Normal 2 68 2 2 38" xfId="7213"/>
    <cellStyle name="Normal 2 68 2 2 39" xfId="7214"/>
    <cellStyle name="Normal 2 68 2 2 4" xfId="7215"/>
    <cellStyle name="Normal 2 68 2 2 40" xfId="7216"/>
    <cellStyle name="Normal 2 68 2 2 41" xfId="7217"/>
    <cellStyle name="Normal 2 68 2 2 42" xfId="7218"/>
    <cellStyle name="Normal 2 68 2 2 43" xfId="7219"/>
    <cellStyle name="Normal 2 68 2 2 44" xfId="7220"/>
    <cellStyle name="Normal 2 68 2 2 45" xfId="7221"/>
    <cellStyle name="Normal 2 68 2 2 46" xfId="7222"/>
    <cellStyle name="Normal 2 68 2 2 47" xfId="7223"/>
    <cellStyle name="Normal 2 68 2 2 48" xfId="7224"/>
    <cellStyle name="Normal 2 68 2 2 49" xfId="7225"/>
    <cellStyle name="Normal 2 68 2 2 5" xfId="7226"/>
    <cellStyle name="Normal 2 68 2 2 50" xfId="7227"/>
    <cellStyle name="Normal 2 68 2 2 51" xfId="7228"/>
    <cellStyle name="Normal 2 68 2 2 52" xfId="7229"/>
    <cellStyle name="Normal 2 68 2 2 53" xfId="7230"/>
    <cellStyle name="Normal 2 68 2 2 54" xfId="7231"/>
    <cellStyle name="Normal 2 68 2 2 55" xfId="7232"/>
    <cellStyle name="Normal 2 68 2 2 56" xfId="7233"/>
    <cellStyle name="Normal 2 68 2 2 57" xfId="7234"/>
    <cellStyle name="Normal 2 68 2 2 58" xfId="7235"/>
    <cellStyle name="Normal 2 68 2 2 59" xfId="7236"/>
    <cellStyle name="Normal 2 68 2 2 6" xfId="7237"/>
    <cellStyle name="Normal 2 68 2 2 60" xfId="7238"/>
    <cellStyle name="Normal 2 68 2 2 61" xfId="7239"/>
    <cellStyle name="Normal 2 68 2 2 7" xfId="7240"/>
    <cellStyle name="Normal 2 68 2 2 8" xfId="7241"/>
    <cellStyle name="Normal 2 68 2 2 9" xfId="7242"/>
    <cellStyle name="Normal 2 68 2 20" xfId="7243"/>
    <cellStyle name="Normal 2 68 2 21" xfId="7244"/>
    <cellStyle name="Normal 2 68 2 22" xfId="7245"/>
    <cellStyle name="Normal 2 68 2 23" xfId="7246"/>
    <cellStyle name="Normal 2 68 2 24" xfId="7247"/>
    <cellStyle name="Normal 2 68 2 25" xfId="7248"/>
    <cellStyle name="Normal 2 68 2 26" xfId="7249"/>
    <cellStyle name="Normal 2 68 2 27" xfId="7250"/>
    <cellStyle name="Normal 2 68 2 28" xfId="7251"/>
    <cellStyle name="Normal 2 68 2 29" xfId="7252"/>
    <cellStyle name="Normal 2 68 2 3" xfId="7253"/>
    <cellStyle name="Normal 2 68 2 30" xfId="7254"/>
    <cellStyle name="Normal 2 68 2 31" xfId="7255"/>
    <cellStyle name="Normal 2 68 2 32" xfId="7256"/>
    <cellStyle name="Normal 2 68 2 33" xfId="7257"/>
    <cellStyle name="Normal 2 68 2 34" xfId="7258"/>
    <cellStyle name="Normal 2 68 2 35" xfId="7259"/>
    <cellStyle name="Normal 2 68 2 36" xfId="7260"/>
    <cellStyle name="Normal 2 68 2 37" xfId="7261"/>
    <cellStyle name="Normal 2 68 2 38" xfId="7262"/>
    <cellStyle name="Normal 2 68 2 39" xfId="7263"/>
    <cellStyle name="Normal 2 68 2 4" xfId="7264"/>
    <cellStyle name="Normal 2 68 2 40" xfId="7265"/>
    <cellStyle name="Normal 2 68 2 41" xfId="7266"/>
    <cellStyle name="Normal 2 68 2 42" xfId="7267"/>
    <cellStyle name="Normal 2 68 2 43" xfId="7268"/>
    <cellStyle name="Normal 2 68 2 44" xfId="7269"/>
    <cellStyle name="Normal 2 68 2 45" xfId="7270"/>
    <cellStyle name="Normal 2 68 2 46" xfId="7271"/>
    <cellStyle name="Normal 2 68 2 47" xfId="7272"/>
    <cellStyle name="Normal 2 68 2 48" xfId="7273"/>
    <cellStyle name="Normal 2 68 2 49" xfId="7274"/>
    <cellStyle name="Normal 2 68 2 5" xfId="7275"/>
    <cellStyle name="Normal 2 68 2 50" xfId="7276"/>
    <cellStyle name="Normal 2 68 2 51" xfId="7277"/>
    <cellStyle name="Normal 2 68 2 52" xfId="7278"/>
    <cellStyle name="Normal 2 68 2 53" xfId="7279"/>
    <cellStyle name="Normal 2 68 2 54" xfId="7280"/>
    <cellStyle name="Normal 2 68 2 55" xfId="7281"/>
    <cellStyle name="Normal 2 68 2 56" xfId="7282"/>
    <cellStyle name="Normal 2 68 2 57" xfId="7283"/>
    <cellStyle name="Normal 2 68 2 58" xfId="7284"/>
    <cellStyle name="Normal 2 68 2 59" xfId="7285"/>
    <cellStyle name="Normal 2 68 2 6" xfId="7286"/>
    <cellStyle name="Normal 2 68 2 60" xfId="7287"/>
    <cellStyle name="Normal 2 68 2 61" xfId="7288"/>
    <cellStyle name="Normal 2 68 2 62" xfId="7289"/>
    <cellStyle name="Normal 2 68 2 63" xfId="7290"/>
    <cellStyle name="Normal 2 68 2 64" xfId="7291"/>
    <cellStyle name="Normal 2 68 2 65" xfId="7292"/>
    <cellStyle name="Normal 2 68 2 66" xfId="7293"/>
    <cellStyle name="Normal 2 68 2 67" xfId="7294"/>
    <cellStyle name="Normal 2 68 2 7" xfId="7295"/>
    <cellStyle name="Normal 2 68 2 8" xfId="7296"/>
    <cellStyle name="Normal 2 68 2 8 10" xfId="7297"/>
    <cellStyle name="Normal 2 68 2 8 11" xfId="7298"/>
    <cellStyle name="Normal 2 68 2 8 12" xfId="7299"/>
    <cellStyle name="Normal 2 68 2 8 13" xfId="7300"/>
    <cellStyle name="Normal 2 68 2 8 14" xfId="7301"/>
    <cellStyle name="Normal 2 68 2 8 15" xfId="7302"/>
    <cellStyle name="Normal 2 68 2 8 16" xfId="7303"/>
    <cellStyle name="Normal 2 68 2 8 17" xfId="7304"/>
    <cellStyle name="Normal 2 68 2 8 18" xfId="7305"/>
    <cellStyle name="Normal 2 68 2 8 19" xfId="7306"/>
    <cellStyle name="Normal 2 68 2 8 2" xfId="7307"/>
    <cellStyle name="Normal 2 68 2 8 2 10" xfId="7308"/>
    <cellStyle name="Normal 2 68 2 8 2 11" xfId="7309"/>
    <cellStyle name="Normal 2 68 2 8 2 12" xfId="7310"/>
    <cellStyle name="Normal 2 68 2 8 2 13" xfId="7311"/>
    <cellStyle name="Normal 2 68 2 8 2 14" xfId="7312"/>
    <cellStyle name="Normal 2 68 2 8 2 15" xfId="7313"/>
    <cellStyle name="Normal 2 68 2 8 2 16" xfId="7314"/>
    <cellStyle name="Normal 2 68 2 8 2 17" xfId="7315"/>
    <cellStyle name="Normal 2 68 2 8 2 18" xfId="7316"/>
    <cellStyle name="Normal 2 68 2 8 2 19" xfId="7317"/>
    <cellStyle name="Normal 2 68 2 8 2 2" xfId="7318"/>
    <cellStyle name="Normal 2 68 2 8 2 20" xfId="7319"/>
    <cellStyle name="Normal 2 68 2 8 2 21" xfId="7320"/>
    <cellStyle name="Normal 2 68 2 8 2 22" xfId="7321"/>
    <cellStyle name="Normal 2 68 2 8 2 23" xfId="7322"/>
    <cellStyle name="Normal 2 68 2 8 2 24" xfId="7323"/>
    <cellStyle name="Normal 2 68 2 8 2 25" xfId="7324"/>
    <cellStyle name="Normal 2 68 2 8 2 26" xfId="7325"/>
    <cellStyle name="Normal 2 68 2 8 2 27" xfId="7326"/>
    <cellStyle name="Normal 2 68 2 8 2 28" xfId="7327"/>
    <cellStyle name="Normal 2 68 2 8 2 29" xfId="7328"/>
    <cellStyle name="Normal 2 68 2 8 2 3" xfId="7329"/>
    <cellStyle name="Normal 2 68 2 8 2 30" xfId="7330"/>
    <cellStyle name="Normal 2 68 2 8 2 31" xfId="7331"/>
    <cellStyle name="Normal 2 68 2 8 2 32" xfId="7332"/>
    <cellStyle name="Normal 2 68 2 8 2 33" xfId="7333"/>
    <cellStyle name="Normal 2 68 2 8 2 34" xfId="7334"/>
    <cellStyle name="Normal 2 68 2 8 2 35" xfId="7335"/>
    <cellStyle name="Normal 2 68 2 8 2 36" xfId="7336"/>
    <cellStyle name="Normal 2 68 2 8 2 37" xfId="7337"/>
    <cellStyle name="Normal 2 68 2 8 2 38" xfId="7338"/>
    <cellStyle name="Normal 2 68 2 8 2 39" xfId="7339"/>
    <cellStyle name="Normal 2 68 2 8 2 4" xfId="7340"/>
    <cellStyle name="Normal 2 68 2 8 2 40" xfId="7341"/>
    <cellStyle name="Normal 2 68 2 8 2 41" xfId="7342"/>
    <cellStyle name="Normal 2 68 2 8 2 42" xfId="7343"/>
    <cellStyle name="Normal 2 68 2 8 2 43" xfId="7344"/>
    <cellStyle name="Normal 2 68 2 8 2 44" xfId="7345"/>
    <cellStyle name="Normal 2 68 2 8 2 45" xfId="7346"/>
    <cellStyle name="Normal 2 68 2 8 2 46" xfId="7347"/>
    <cellStyle name="Normal 2 68 2 8 2 47" xfId="7348"/>
    <cellStyle name="Normal 2 68 2 8 2 48" xfId="7349"/>
    <cellStyle name="Normal 2 68 2 8 2 49" xfId="7350"/>
    <cellStyle name="Normal 2 68 2 8 2 5" xfId="7351"/>
    <cellStyle name="Normal 2 68 2 8 2 50" xfId="7352"/>
    <cellStyle name="Normal 2 68 2 8 2 51" xfId="7353"/>
    <cellStyle name="Normal 2 68 2 8 2 52" xfId="7354"/>
    <cellStyle name="Normal 2 68 2 8 2 53" xfId="7355"/>
    <cellStyle name="Normal 2 68 2 8 2 54" xfId="7356"/>
    <cellStyle name="Normal 2 68 2 8 2 55" xfId="7357"/>
    <cellStyle name="Normal 2 68 2 8 2 56" xfId="7358"/>
    <cellStyle name="Normal 2 68 2 8 2 57" xfId="7359"/>
    <cellStyle name="Normal 2 68 2 8 2 58" xfId="7360"/>
    <cellStyle name="Normal 2 68 2 8 2 59" xfId="7361"/>
    <cellStyle name="Normal 2 68 2 8 2 6" xfId="7362"/>
    <cellStyle name="Normal 2 68 2 8 2 60" xfId="7363"/>
    <cellStyle name="Normal 2 68 2 8 2 7" xfId="7364"/>
    <cellStyle name="Normal 2 68 2 8 2 8" xfId="7365"/>
    <cellStyle name="Normal 2 68 2 8 2 9" xfId="7366"/>
    <cellStyle name="Normal 2 68 2 8 20" xfId="7367"/>
    <cellStyle name="Normal 2 68 2 8 21" xfId="7368"/>
    <cellStyle name="Normal 2 68 2 8 22" xfId="7369"/>
    <cellStyle name="Normal 2 68 2 8 23" xfId="7370"/>
    <cellStyle name="Normal 2 68 2 8 24" xfId="7371"/>
    <cellStyle name="Normal 2 68 2 8 25" xfId="7372"/>
    <cellStyle name="Normal 2 68 2 8 26" xfId="7373"/>
    <cellStyle name="Normal 2 68 2 8 27" xfId="7374"/>
    <cellStyle name="Normal 2 68 2 8 28" xfId="7375"/>
    <cellStyle name="Normal 2 68 2 8 29" xfId="7376"/>
    <cellStyle name="Normal 2 68 2 8 3" xfId="7377"/>
    <cellStyle name="Normal 2 68 2 8 30" xfId="7378"/>
    <cellStyle name="Normal 2 68 2 8 31" xfId="7379"/>
    <cellStyle name="Normal 2 68 2 8 32" xfId="7380"/>
    <cellStyle name="Normal 2 68 2 8 33" xfId="7381"/>
    <cellStyle name="Normal 2 68 2 8 34" xfId="7382"/>
    <cellStyle name="Normal 2 68 2 8 35" xfId="7383"/>
    <cellStyle name="Normal 2 68 2 8 36" xfId="7384"/>
    <cellStyle name="Normal 2 68 2 8 37" xfId="7385"/>
    <cellStyle name="Normal 2 68 2 8 38" xfId="7386"/>
    <cellStyle name="Normal 2 68 2 8 39" xfId="7387"/>
    <cellStyle name="Normal 2 68 2 8 4" xfId="7388"/>
    <cellStyle name="Normal 2 68 2 8 40" xfId="7389"/>
    <cellStyle name="Normal 2 68 2 8 41" xfId="7390"/>
    <cellStyle name="Normal 2 68 2 8 42" xfId="7391"/>
    <cellStyle name="Normal 2 68 2 8 43" xfId="7392"/>
    <cellStyle name="Normal 2 68 2 8 44" xfId="7393"/>
    <cellStyle name="Normal 2 68 2 8 45" xfId="7394"/>
    <cellStyle name="Normal 2 68 2 8 46" xfId="7395"/>
    <cellStyle name="Normal 2 68 2 8 47" xfId="7396"/>
    <cellStyle name="Normal 2 68 2 8 48" xfId="7397"/>
    <cellStyle name="Normal 2 68 2 8 49" xfId="7398"/>
    <cellStyle name="Normal 2 68 2 8 5" xfId="7399"/>
    <cellStyle name="Normal 2 68 2 8 50" xfId="7400"/>
    <cellStyle name="Normal 2 68 2 8 51" xfId="7401"/>
    <cellStyle name="Normal 2 68 2 8 52" xfId="7402"/>
    <cellStyle name="Normal 2 68 2 8 53" xfId="7403"/>
    <cellStyle name="Normal 2 68 2 8 54" xfId="7404"/>
    <cellStyle name="Normal 2 68 2 8 55" xfId="7405"/>
    <cellStyle name="Normal 2 68 2 8 56" xfId="7406"/>
    <cellStyle name="Normal 2 68 2 8 57" xfId="7407"/>
    <cellStyle name="Normal 2 68 2 8 58" xfId="7408"/>
    <cellStyle name="Normal 2 68 2 8 59" xfId="7409"/>
    <cellStyle name="Normal 2 68 2 8 6" xfId="7410"/>
    <cellStyle name="Normal 2 68 2 8 60" xfId="7411"/>
    <cellStyle name="Normal 2 68 2 8 7" xfId="7412"/>
    <cellStyle name="Normal 2 68 2 8 8" xfId="7413"/>
    <cellStyle name="Normal 2 68 2 8 9" xfId="7414"/>
    <cellStyle name="Normal 2 68 2 9" xfId="7415"/>
    <cellStyle name="Normal 2 68 20" xfId="7416"/>
    <cellStyle name="Normal 2 68 21" xfId="7417"/>
    <cellStyle name="Normal 2 68 22" xfId="7418"/>
    <cellStyle name="Normal 2 68 23" xfId="7419"/>
    <cellStyle name="Normal 2 68 24" xfId="7420"/>
    <cellStyle name="Normal 2 68 25" xfId="7421"/>
    <cellStyle name="Normal 2 68 26" xfId="7422"/>
    <cellStyle name="Normal 2 68 27" xfId="7423"/>
    <cellStyle name="Normal 2 68 28" xfId="7424"/>
    <cellStyle name="Normal 2 68 29" xfId="7425"/>
    <cellStyle name="Normal 2 68 3" xfId="7426"/>
    <cellStyle name="Normal 2 68 3 10" xfId="7427"/>
    <cellStyle name="Normal 2 68 3 11" xfId="7428"/>
    <cellStyle name="Normal 2 68 3 12" xfId="7429"/>
    <cellStyle name="Normal 2 68 3 13" xfId="7430"/>
    <cellStyle name="Normal 2 68 3 14" xfId="7431"/>
    <cellStyle name="Normal 2 68 3 15" xfId="7432"/>
    <cellStyle name="Normal 2 68 3 16" xfId="7433"/>
    <cellStyle name="Normal 2 68 3 17" xfId="7434"/>
    <cellStyle name="Normal 2 68 3 18" xfId="7435"/>
    <cellStyle name="Normal 2 68 3 19" xfId="7436"/>
    <cellStyle name="Normal 2 68 3 2" xfId="7437"/>
    <cellStyle name="Normal 2 68 3 2 10" xfId="7438"/>
    <cellStyle name="Normal 2 68 3 2 11" xfId="7439"/>
    <cellStyle name="Normal 2 68 3 2 12" xfId="7440"/>
    <cellStyle name="Normal 2 68 3 2 13" xfId="7441"/>
    <cellStyle name="Normal 2 68 3 2 14" xfId="7442"/>
    <cellStyle name="Normal 2 68 3 2 15" xfId="7443"/>
    <cellStyle name="Normal 2 68 3 2 16" xfId="7444"/>
    <cellStyle name="Normal 2 68 3 2 17" xfId="7445"/>
    <cellStyle name="Normal 2 68 3 2 18" xfId="7446"/>
    <cellStyle name="Normal 2 68 3 2 19" xfId="7447"/>
    <cellStyle name="Normal 2 68 3 2 2" xfId="7448"/>
    <cellStyle name="Normal 2 68 3 2 2 10" xfId="7449"/>
    <cellStyle name="Normal 2 68 3 2 2 11" xfId="7450"/>
    <cellStyle name="Normal 2 68 3 2 2 12" xfId="7451"/>
    <cellStyle name="Normal 2 68 3 2 2 13" xfId="7452"/>
    <cellStyle name="Normal 2 68 3 2 2 14" xfId="7453"/>
    <cellStyle name="Normal 2 68 3 2 2 15" xfId="7454"/>
    <cellStyle name="Normal 2 68 3 2 2 16" xfId="7455"/>
    <cellStyle name="Normal 2 68 3 2 2 17" xfId="7456"/>
    <cellStyle name="Normal 2 68 3 2 2 18" xfId="7457"/>
    <cellStyle name="Normal 2 68 3 2 2 19" xfId="7458"/>
    <cellStyle name="Normal 2 68 3 2 2 2" xfId="7459"/>
    <cellStyle name="Normal 2 68 3 2 2 2 10" xfId="7460"/>
    <cellStyle name="Normal 2 68 3 2 2 2 11" xfId="7461"/>
    <cellStyle name="Normal 2 68 3 2 2 2 12" xfId="7462"/>
    <cellStyle name="Normal 2 68 3 2 2 2 13" xfId="7463"/>
    <cellStyle name="Normal 2 68 3 2 2 2 14" xfId="7464"/>
    <cellStyle name="Normal 2 68 3 2 2 2 15" xfId="7465"/>
    <cellStyle name="Normal 2 68 3 2 2 2 16" xfId="7466"/>
    <cellStyle name="Normal 2 68 3 2 2 2 17" xfId="7467"/>
    <cellStyle name="Normal 2 68 3 2 2 2 18" xfId="7468"/>
    <cellStyle name="Normal 2 68 3 2 2 2 19" xfId="7469"/>
    <cellStyle name="Normal 2 68 3 2 2 2 2" xfId="7470"/>
    <cellStyle name="Normal 2 68 3 2 2 2 20" xfId="7471"/>
    <cellStyle name="Normal 2 68 3 2 2 2 21" xfId="7472"/>
    <cellStyle name="Normal 2 68 3 2 2 2 22" xfId="7473"/>
    <cellStyle name="Normal 2 68 3 2 2 2 23" xfId="7474"/>
    <cellStyle name="Normal 2 68 3 2 2 2 24" xfId="7475"/>
    <cellStyle name="Normal 2 68 3 2 2 2 25" xfId="7476"/>
    <cellStyle name="Normal 2 68 3 2 2 2 26" xfId="7477"/>
    <cellStyle name="Normal 2 68 3 2 2 2 27" xfId="7478"/>
    <cellStyle name="Normal 2 68 3 2 2 2 28" xfId="7479"/>
    <cellStyle name="Normal 2 68 3 2 2 2 29" xfId="7480"/>
    <cellStyle name="Normal 2 68 3 2 2 2 3" xfId="7481"/>
    <cellStyle name="Normal 2 68 3 2 2 2 30" xfId="7482"/>
    <cellStyle name="Normal 2 68 3 2 2 2 31" xfId="7483"/>
    <cellStyle name="Normal 2 68 3 2 2 2 32" xfId="7484"/>
    <cellStyle name="Normal 2 68 3 2 2 2 33" xfId="7485"/>
    <cellStyle name="Normal 2 68 3 2 2 2 34" xfId="7486"/>
    <cellStyle name="Normal 2 68 3 2 2 2 35" xfId="7487"/>
    <cellStyle name="Normal 2 68 3 2 2 2 36" xfId="7488"/>
    <cellStyle name="Normal 2 68 3 2 2 2 37" xfId="7489"/>
    <cellStyle name="Normal 2 68 3 2 2 2 38" xfId="7490"/>
    <cellStyle name="Normal 2 68 3 2 2 2 39" xfId="7491"/>
    <cellStyle name="Normal 2 68 3 2 2 2 4" xfId="7492"/>
    <cellStyle name="Normal 2 68 3 2 2 2 40" xfId="7493"/>
    <cellStyle name="Normal 2 68 3 2 2 2 41" xfId="7494"/>
    <cellStyle name="Normal 2 68 3 2 2 2 42" xfId="7495"/>
    <cellStyle name="Normal 2 68 3 2 2 2 43" xfId="7496"/>
    <cellStyle name="Normal 2 68 3 2 2 2 44" xfId="7497"/>
    <cellStyle name="Normal 2 68 3 2 2 2 45" xfId="7498"/>
    <cellStyle name="Normal 2 68 3 2 2 2 46" xfId="7499"/>
    <cellStyle name="Normal 2 68 3 2 2 2 47" xfId="7500"/>
    <cellStyle name="Normal 2 68 3 2 2 2 48" xfId="7501"/>
    <cellStyle name="Normal 2 68 3 2 2 2 49" xfId="7502"/>
    <cellStyle name="Normal 2 68 3 2 2 2 5" xfId="7503"/>
    <cellStyle name="Normal 2 68 3 2 2 2 50" xfId="7504"/>
    <cellStyle name="Normal 2 68 3 2 2 2 51" xfId="7505"/>
    <cellStyle name="Normal 2 68 3 2 2 2 52" xfId="7506"/>
    <cellStyle name="Normal 2 68 3 2 2 2 53" xfId="7507"/>
    <cellStyle name="Normal 2 68 3 2 2 2 54" xfId="7508"/>
    <cellStyle name="Normal 2 68 3 2 2 2 55" xfId="7509"/>
    <cellStyle name="Normal 2 68 3 2 2 2 56" xfId="7510"/>
    <cellStyle name="Normal 2 68 3 2 2 2 57" xfId="7511"/>
    <cellStyle name="Normal 2 68 3 2 2 2 58" xfId="7512"/>
    <cellStyle name="Normal 2 68 3 2 2 2 59" xfId="7513"/>
    <cellStyle name="Normal 2 68 3 2 2 2 6" xfId="7514"/>
    <cellStyle name="Normal 2 68 3 2 2 2 60" xfId="7515"/>
    <cellStyle name="Normal 2 68 3 2 2 2 7" xfId="7516"/>
    <cellStyle name="Normal 2 68 3 2 2 2 8" xfId="7517"/>
    <cellStyle name="Normal 2 68 3 2 2 2 9" xfId="7518"/>
    <cellStyle name="Normal 2 68 3 2 2 20" xfId="7519"/>
    <cellStyle name="Normal 2 68 3 2 2 21" xfId="7520"/>
    <cellStyle name="Normal 2 68 3 2 2 22" xfId="7521"/>
    <cellStyle name="Normal 2 68 3 2 2 23" xfId="7522"/>
    <cellStyle name="Normal 2 68 3 2 2 24" xfId="7523"/>
    <cellStyle name="Normal 2 68 3 2 2 25" xfId="7524"/>
    <cellStyle name="Normal 2 68 3 2 2 26" xfId="7525"/>
    <cellStyle name="Normal 2 68 3 2 2 27" xfId="7526"/>
    <cellStyle name="Normal 2 68 3 2 2 28" xfId="7527"/>
    <cellStyle name="Normal 2 68 3 2 2 29" xfId="7528"/>
    <cellStyle name="Normal 2 68 3 2 2 3" xfId="7529"/>
    <cellStyle name="Normal 2 68 3 2 2 30" xfId="7530"/>
    <cellStyle name="Normal 2 68 3 2 2 31" xfId="7531"/>
    <cellStyle name="Normal 2 68 3 2 2 32" xfId="7532"/>
    <cellStyle name="Normal 2 68 3 2 2 33" xfId="7533"/>
    <cellStyle name="Normal 2 68 3 2 2 34" xfId="7534"/>
    <cellStyle name="Normal 2 68 3 2 2 35" xfId="7535"/>
    <cellStyle name="Normal 2 68 3 2 2 36" xfId="7536"/>
    <cellStyle name="Normal 2 68 3 2 2 37" xfId="7537"/>
    <cellStyle name="Normal 2 68 3 2 2 38" xfId="7538"/>
    <cellStyle name="Normal 2 68 3 2 2 39" xfId="7539"/>
    <cellStyle name="Normal 2 68 3 2 2 4" xfId="7540"/>
    <cellStyle name="Normal 2 68 3 2 2 40" xfId="7541"/>
    <cellStyle name="Normal 2 68 3 2 2 41" xfId="7542"/>
    <cellStyle name="Normal 2 68 3 2 2 42" xfId="7543"/>
    <cellStyle name="Normal 2 68 3 2 2 43" xfId="7544"/>
    <cellStyle name="Normal 2 68 3 2 2 44" xfId="7545"/>
    <cellStyle name="Normal 2 68 3 2 2 45" xfId="7546"/>
    <cellStyle name="Normal 2 68 3 2 2 46" xfId="7547"/>
    <cellStyle name="Normal 2 68 3 2 2 47" xfId="7548"/>
    <cellStyle name="Normal 2 68 3 2 2 48" xfId="7549"/>
    <cellStyle name="Normal 2 68 3 2 2 49" xfId="7550"/>
    <cellStyle name="Normal 2 68 3 2 2 5" xfId="7551"/>
    <cellStyle name="Normal 2 68 3 2 2 50" xfId="7552"/>
    <cellStyle name="Normal 2 68 3 2 2 51" xfId="7553"/>
    <cellStyle name="Normal 2 68 3 2 2 52" xfId="7554"/>
    <cellStyle name="Normal 2 68 3 2 2 53" xfId="7555"/>
    <cellStyle name="Normal 2 68 3 2 2 54" xfId="7556"/>
    <cellStyle name="Normal 2 68 3 2 2 55" xfId="7557"/>
    <cellStyle name="Normal 2 68 3 2 2 56" xfId="7558"/>
    <cellStyle name="Normal 2 68 3 2 2 57" xfId="7559"/>
    <cellStyle name="Normal 2 68 3 2 2 58" xfId="7560"/>
    <cellStyle name="Normal 2 68 3 2 2 59" xfId="7561"/>
    <cellStyle name="Normal 2 68 3 2 2 6" xfId="7562"/>
    <cellStyle name="Normal 2 68 3 2 2 60" xfId="7563"/>
    <cellStyle name="Normal 2 68 3 2 2 7" xfId="7564"/>
    <cellStyle name="Normal 2 68 3 2 2 8" xfId="7565"/>
    <cellStyle name="Normal 2 68 3 2 2 9" xfId="7566"/>
    <cellStyle name="Normal 2 68 3 2 20" xfId="7567"/>
    <cellStyle name="Normal 2 68 3 2 21" xfId="7568"/>
    <cellStyle name="Normal 2 68 3 2 22" xfId="7569"/>
    <cellStyle name="Normal 2 68 3 2 23" xfId="7570"/>
    <cellStyle name="Normal 2 68 3 2 24" xfId="7571"/>
    <cellStyle name="Normal 2 68 3 2 25" xfId="7572"/>
    <cellStyle name="Normal 2 68 3 2 26" xfId="7573"/>
    <cellStyle name="Normal 2 68 3 2 27" xfId="7574"/>
    <cellStyle name="Normal 2 68 3 2 28" xfId="7575"/>
    <cellStyle name="Normal 2 68 3 2 29" xfId="7576"/>
    <cellStyle name="Normal 2 68 3 2 3" xfId="7577"/>
    <cellStyle name="Normal 2 68 3 2 30" xfId="7578"/>
    <cellStyle name="Normal 2 68 3 2 31" xfId="7579"/>
    <cellStyle name="Normal 2 68 3 2 32" xfId="7580"/>
    <cellStyle name="Normal 2 68 3 2 33" xfId="7581"/>
    <cellStyle name="Normal 2 68 3 2 34" xfId="7582"/>
    <cellStyle name="Normal 2 68 3 2 35" xfId="7583"/>
    <cellStyle name="Normal 2 68 3 2 36" xfId="7584"/>
    <cellStyle name="Normal 2 68 3 2 37" xfId="7585"/>
    <cellStyle name="Normal 2 68 3 2 38" xfId="7586"/>
    <cellStyle name="Normal 2 68 3 2 39" xfId="7587"/>
    <cellStyle name="Normal 2 68 3 2 4" xfId="7588"/>
    <cellStyle name="Normal 2 68 3 2 40" xfId="7589"/>
    <cellStyle name="Normal 2 68 3 2 41" xfId="7590"/>
    <cellStyle name="Normal 2 68 3 2 42" xfId="7591"/>
    <cellStyle name="Normal 2 68 3 2 43" xfId="7592"/>
    <cellStyle name="Normal 2 68 3 2 44" xfId="7593"/>
    <cellStyle name="Normal 2 68 3 2 45" xfId="7594"/>
    <cellStyle name="Normal 2 68 3 2 46" xfId="7595"/>
    <cellStyle name="Normal 2 68 3 2 47" xfId="7596"/>
    <cellStyle name="Normal 2 68 3 2 48" xfId="7597"/>
    <cellStyle name="Normal 2 68 3 2 49" xfId="7598"/>
    <cellStyle name="Normal 2 68 3 2 5" xfId="7599"/>
    <cellStyle name="Normal 2 68 3 2 50" xfId="7600"/>
    <cellStyle name="Normal 2 68 3 2 51" xfId="7601"/>
    <cellStyle name="Normal 2 68 3 2 52" xfId="7602"/>
    <cellStyle name="Normal 2 68 3 2 53" xfId="7603"/>
    <cellStyle name="Normal 2 68 3 2 54" xfId="7604"/>
    <cellStyle name="Normal 2 68 3 2 55" xfId="7605"/>
    <cellStyle name="Normal 2 68 3 2 56" xfId="7606"/>
    <cellStyle name="Normal 2 68 3 2 57" xfId="7607"/>
    <cellStyle name="Normal 2 68 3 2 58" xfId="7608"/>
    <cellStyle name="Normal 2 68 3 2 59" xfId="7609"/>
    <cellStyle name="Normal 2 68 3 2 6" xfId="7610"/>
    <cellStyle name="Normal 2 68 3 2 60" xfId="7611"/>
    <cellStyle name="Normal 2 68 3 2 61" xfId="7612"/>
    <cellStyle name="Normal 2 68 3 2 7" xfId="7613"/>
    <cellStyle name="Normal 2 68 3 2 8" xfId="7614"/>
    <cellStyle name="Normal 2 68 3 2 9" xfId="7615"/>
    <cellStyle name="Normal 2 68 3 20" xfId="7616"/>
    <cellStyle name="Normal 2 68 3 21" xfId="7617"/>
    <cellStyle name="Normal 2 68 3 22" xfId="7618"/>
    <cellStyle name="Normal 2 68 3 23" xfId="7619"/>
    <cellStyle name="Normal 2 68 3 24" xfId="7620"/>
    <cellStyle name="Normal 2 68 3 25" xfId="7621"/>
    <cellStyle name="Normal 2 68 3 26" xfId="7622"/>
    <cellStyle name="Normal 2 68 3 27" xfId="7623"/>
    <cellStyle name="Normal 2 68 3 28" xfId="7624"/>
    <cellStyle name="Normal 2 68 3 29" xfId="7625"/>
    <cellStyle name="Normal 2 68 3 3" xfId="7626"/>
    <cellStyle name="Normal 2 68 3 3 10" xfId="7627"/>
    <cellStyle name="Normal 2 68 3 3 11" xfId="7628"/>
    <cellStyle name="Normal 2 68 3 3 12" xfId="7629"/>
    <cellStyle name="Normal 2 68 3 3 13" xfId="7630"/>
    <cellStyle name="Normal 2 68 3 3 14" xfId="7631"/>
    <cellStyle name="Normal 2 68 3 3 15" xfId="7632"/>
    <cellStyle name="Normal 2 68 3 3 16" xfId="7633"/>
    <cellStyle name="Normal 2 68 3 3 17" xfId="7634"/>
    <cellStyle name="Normal 2 68 3 3 18" xfId="7635"/>
    <cellStyle name="Normal 2 68 3 3 19" xfId="7636"/>
    <cellStyle name="Normal 2 68 3 3 2" xfId="7637"/>
    <cellStyle name="Normal 2 68 3 3 20" xfId="7638"/>
    <cellStyle name="Normal 2 68 3 3 21" xfId="7639"/>
    <cellStyle name="Normal 2 68 3 3 22" xfId="7640"/>
    <cellStyle name="Normal 2 68 3 3 23" xfId="7641"/>
    <cellStyle name="Normal 2 68 3 3 24" xfId="7642"/>
    <cellStyle name="Normal 2 68 3 3 25" xfId="7643"/>
    <cellStyle name="Normal 2 68 3 3 26" xfId="7644"/>
    <cellStyle name="Normal 2 68 3 3 27" xfId="7645"/>
    <cellStyle name="Normal 2 68 3 3 28" xfId="7646"/>
    <cellStyle name="Normal 2 68 3 3 29" xfId="7647"/>
    <cellStyle name="Normal 2 68 3 3 3" xfId="7648"/>
    <cellStyle name="Normal 2 68 3 3 30" xfId="7649"/>
    <cellStyle name="Normal 2 68 3 3 31" xfId="7650"/>
    <cellStyle name="Normal 2 68 3 3 32" xfId="7651"/>
    <cellStyle name="Normal 2 68 3 3 33" xfId="7652"/>
    <cellStyle name="Normal 2 68 3 3 34" xfId="7653"/>
    <cellStyle name="Normal 2 68 3 3 35" xfId="7654"/>
    <cellStyle name="Normal 2 68 3 3 36" xfId="7655"/>
    <cellStyle name="Normal 2 68 3 3 37" xfId="7656"/>
    <cellStyle name="Normal 2 68 3 3 38" xfId="7657"/>
    <cellStyle name="Normal 2 68 3 3 39" xfId="7658"/>
    <cellStyle name="Normal 2 68 3 3 4" xfId="7659"/>
    <cellStyle name="Normal 2 68 3 3 40" xfId="7660"/>
    <cellStyle name="Normal 2 68 3 3 41" xfId="7661"/>
    <cellStyle name="Normal 2 68 3 3 42" xfId="7662"/>
    <cellStyle name="Normal 2 68 3 3 43" xfId="7663"/>
    <cellStyle name="Normal 2 68 3 3 44" xfId="7664"/>
    <cellStyle name="Normal 2 68 3 3 45" xfId="7665"/>
    <cellStyle name="Normal 2 68 3 3 46" xfId="7666"/>
    <cellStyle name="Normal 2 68 3 3 47" xfId="7667"/>
    <cellStyle name="Normal 2 68 3 3 48" xfId="7668"/>
    <cellStyle name="Normal 2 68 3 3 49" xfId="7669"/>
    <cellStyle name="Normal 2 68 3 3 5" xfId="7670"/>
    <cellStyle name="Normal 2 68 3 3 50" xfId="7671"/>
    <cellStyle name="Normal 2 68 3 3 51" xfId="7672"/>
    <cellStyle name="Normal 2 68 3 3 52" xfId="7673"/>
    <cellStyle name="Normal 2 68 3 3 53" xfId="7674"/>
    <cellStyle name="Normal 2 68 3 3 54" xfId="7675"/>
    <cellStyle name="Normal 2 68 3 3 55" xfId="7676"/>
    <cellStyle name="Normal 2 68 3 3 56" xfId="7677"/>
    <cellStyle name="Normal 2 68 3 3 57" xfId="7678"/>
    <cellStyle name="Normal 2 68 3 3 58" xfId="7679"/>
    <cellStyle name="Normal 2 68 3 3 59" xfId="7680"/>
    <cellStyle name="Normal 2 68 3 3 6" xfId="7681"/>
    <cellStyle name="Normal 2 68 3 3 60" xfId="7682"/>
    <cellStyle name="Normal 2 68 3 3 7" xfId="7683"/>
    <cellStyle name="Normal 2 68 3 3 8" xfId="7684"/>
    <cellStyle name="Normal 2 68 3 3 9" xfId="7685"/>
    <cellStyle name="Normal 2 68 3 30" xfId="7686"/>
    <cellStyle name="Normal 2 68 3 31" xfId="7687"/>
    <cellStyle name="Normal 2 68 3 32" xfId="7688"/>
    <cellStyle name="Normal 2 68 3 33" xfId="7689"/>
    <cellStyle name="Normal 2 68 3 34" xfId="7690"/>
    <cellStyle name="Normal 2 68 3 35" xfId="7691"/>
    <cellStyle name="Normal 2 68 3 36" xfId="7692"/>
    <cellStyle name="Normal 2 68 3 37" xfId="7693"/>
    <cellStyle name="Normal 2 68 3 38" xfId="7694"/>
    <cellStyle name="Normal 2 68 3 39" xfId="7695"/>
    <cellStyle name="Normal 2 68 3 4" xfId="7696"/>
    <cellStyle name="Normal 2 68 3 40" xfId="7697"/>
    <cellStyle name="Normal 2 68 3 41" xfId="7698"/>
    <cellStyle name="Normal 2 68 3 42" xfId="7699"/>
    <cellStyle name="Normal 2 68 3 43" xfId="7700"/>
    <cellStyle name="Normal 2 68 3 44" xfId="7701"/>
    <cellStyle name="Normal 2 68 3 45" xfId="7702"/>
    <cellStyle name="Normal 2 68 3 46" xfId="7703"/>
    <cellStyle name="Normal 2 68 3 47" xfId="7704"/>
    <cellStyle name="Normal 2 68 3 48" xfId="7705"/>
    <cellStyle name="Normal 2 68 3 49" xfId="7706"/>
    <cellStyle name="Normal 2 68 3 5" xfId="7707"/>
    <cellStyle name="Normal 2 68 3 50" xfId="7708"/>
    <cellStyle name="Normal 2 68 3 51" xfId="7709"/>
    <cellStyle name="Normal 2 68 3 52" xfId="7710"/>
    <cellStyle name="Normal 2 68 3 53" xfId="7711"/>
    <cellStyle name="Normal 2 68 3 54" xfId="7712"/>
    <cellStyle name="Normal 2 68 3 55" xfId="7713"/>
    <cellStyle name="Normal 2 68 3 56" xfId="7714"/>
    <cellStyle name="Normal 2 68 3 57" xfId="7715"/>
    <cellStyle name="Normal 2 68 3 58" xfId="7716"/>
    <cellStyle name="Normal 2 68 3 59" xfId="7717"/>
    <cellStyle name="Normal 2 68 3 6" xfId="7718"/>
    <cellStyle name="Normal 2 68 3 60" xfId="7719"/>
    <cellStyle name="Normal 2 68 3 61" xfId="7720"/>
    <cellStyle name="Normal 2 68 3 7" xfId="7721"/>
    <cellStyle name="Normal 2 68 3 8" xfId="7722"/>
    <cellStyle name="Normal 2 68 3 9" xfId="7723"/>
    <cellStyle name="Normal 2 68 30" xfId="7724"/>
    <cellStyle name="Normal 2 68 31" xfId="7725"/>
    <cellStyle name="Normal 2 68 32" xfId="7726"/>
    <cellStyle name="Normal 2 68 33" xfId="7727"/>
    <cellStyle name="Normal 2 68 34" xfId="7728"/>
    <cellStyle name="Normal 2 68 35" xfId="7729"/>
    <cellStyle name="Normal 2 68 36" xfId="7730"/>
    <cellStyle name="Normal 2 68 37" xfId="7731"/>
    <cellStyle name="Normal 2 68 38" xfId="7732"/>
    <cellStyle name="Normal 2 68 39" xfId="7733"/>
    <cellStyle name="Normal 2 68 4" xfId="7734"/>
    <cellStyle name="Normal 2 68 40" xfId="7735"/>
    <cellStyle name="Normal 2 68 41" xfId="7736"/>
    <cellStyle name="Normal 2 68 42" xfId="7737"/>
    <cellStyle name="Normal 2 68 43" xfId="7738"/>
    <cellStyle name="Normal 2 68 44" xfId="7739"/>
    <cellStyle name="Normal 2 68 45" xfId="7740"/>
    <cellStyle name="Normal 2 68 46" xfId="7741"/>
    <cellStyle name="Normal 2 68 47" xfId="7742"/>
    <cellStyle name="Normal 2 68 48" xfId="7743"/>
    <cellStyle name="Normal 2 68 49" xfId="7744"/>
    <cellStyle name="Normal 2 68 5" xfId="7745"/>
    <cellStyle name="Normal 2 68 50" xfId="7746"/>
    <cellStyle name="Normal 2 68 51" xfId="7747"/>
    <cellStyle name="Normal 2 68 52" xfId="7748"/>
    <cellStyle name="Normal 2 68 53" xfId="7749"/>
    <cellStyle name="Normal 2 68 54" xfId="7750"/>
    <cellStyle name="Normal 2 68 55" xfId="7751"/>
    <cellStyle name="Normal 2 68 56" xfId="7752"/>
    <cellStyle name="Normal 2 68 57" xfId="7753"/>
    <cellStyle name="Normal 2 68 58" xfId="7754"/>
    <cellStyle name="Normal 2 68 59" xfId="7755"/>
    <cellStyle name="Normal 2 68 6" xfId="7756"/>
    <cellStyle name="Normal 2 68 60" xfId="7757"/>
    <cellStyle name="Normal 2 68 61" xfId="7758"/>
    <cellStyle name="Normal 2 68 62" xfId="7759"/>
    <cellStyle name="Normal 2 68 63" xfId="7760"/>
    <cellStyle name="Normal 2 68 64" xfId="7761"/>
    <cellStyle name="Normal 2 68 65" xfId="7762"/>
    <cellStyle name="Normal 2 68 66" xfId="7763"/>
    <cellStyle name="Normal 2 68 67" xfId="7764"/>
    <cellStyle name="Normal 2 68 7" xfId="7765"/>
    <cellStyle name="Normal 2 68 8" xfId="7766"/>
    <cellStyle name="Normal 2 68 8 10" xfId="7767"/>
    <cellStyle name="Normal 2 68 8 11" xfId="7768"/>
    <cellStyle name="Normal 2 68 8 12" xfId="7769"/>
    <cellStyle name="Normal 2 68 8 13" xfId="7770"/>
    <cellStyle name="Normal 2 68 8 14" xfId="7771"/>
    <cellStyle name="Normal 2 68 8 15" xfId="7772"/>
    <cellStyle name="Normal 2 68 8 16" xfId="7773"/>
    <cellStyle name="Normal 2 68 8 17" xfId="7774"/>
    <cellStyle name="Normal 2 68 8 18" xfId="7775"/>
    <cellStyle name="Normal 2 68 8 19" xfId="7776"/>
    <cellStyle name="Normal 2 68 8 2" xfId="7777"/>
    <cellStyle name="Normal 2 68 8 2 10" xfId="7778"/>
    <cellStyle name="Normal 2 68 8 2 11" xfId="7779"/>
    <cellStyle name="Normal 2 68 8 2 12" xfId="7780"/>
    <cellStyle name="Normal 2 68 8 2 13" xfId="7781"/>
    <cellStyle name="Normal 2 68 8 2 14" xfId="7782"/>
    <cellStyle name="Normal 2 68 8 2 15" xfId="7783"/>
    <cellStyle name="Normal 2 68 8 2 16" xfId="7784"/>
    <cellStyle name="Normal 2 68 8 2 17" xfId="7785"/>
    <cellStyle name="Normal 2 68 8 2 18" xfId="7786"/>
    <cellStyle name="Normal 2 68 8 2 19" xfId="7787"/>
    <cellStyle name="Normal 2 68 8 2 2" xfId="7788"/>
    <cellStyle name="Normal 2 68 8 2 20" xfId="7789"/>
    <cellStyle name="Normal 2 68 8 2 21" xfId="7790"/>
    <cellStyle name="Normal 2 68 8 2 22" xfId="7791"/>
    <cellStyle name="Normal 2 68 8 2 23" xfId="7792"/>
    <cellStyle name="Normal 2 68 8 2 24" xfId="7793"/>
    <cellStyle name="Normal 2 68 8 2 25" xfId="7794"/>
    <cellStyle name="Normal 2 68 8 2 26" xfId="7795"/>
    <cellStyle name="Normal 2 68 8 2 27" xfId="7796"/>
    <cellStyle name="Normal 2 68 8 2 28" xfId="7797"/>
    <cellStyle name="Normal 2 68 8 2 29" xfId="7798"/>
    <cellStyle name="Normal 2 68 8 2 3" xfId="7799"/>
    <cellStyle name="Normal 2 68 8 2 30" xfId="7800"/>
    <cellStyle name="Normal 2 68 8 2 31" xfId="7801"/>
    <cellStyle name="Normal 2 68 8 2 32" xfId="7802"/>
    <cellStyle name="Normal 2 68 8 2 33" xfId="7803"/>
    <cellStyle name="Normal 2 68 8 2 34" xfId="7804"/>
    <cellStyle name="Normal 2 68 8 2 35" xfId="7805"/>
    <cellStyle name="Normal 2 68 8 2 36" xfId="7806"/>
    <cellStyle name="Normal 2 68 8 2 37" xfId="7807"/>
    <cellStyle name="Normal 2 68 8 2 38" xfId="7808"/>
    <cellStyle name="Normal 2 68 8 2 39" xfId="7809"/>
    <cellStyle name="Normal 2 68 8 2 4" xfId="7810"/>
    <cellStyle name="Normal 2 68 8 2 40" xfId="7811"/>
    <cellStyle name="Normal 2 68 8 2 41" xfId="7812"/>
    <cellStyle name="Normal 2 68 8 2 42" xfId="7813"/>
    <cellStyle name="Normal 2 68 8 2 43" xfId="7814"/>
    <cellStyle name="Normal 2 68 8 2 44" xfId="7815"/>
    <cellStyle name="Normal 2 68 8 2 45" xfId="7816"/>
    <cellStyle name="Normal 2 68 8 2 46" xfId="7817"/>
    <cellStyle name="Normal 2 68 8 2 47" xfId="7818"/>
    <cellStyle name="Normal 2 68 8 2 48" xfId="7819"/>
    <cellStyle name="Normal 2 68 8 2 49" xfId="7820"/>
    <cellStyle name="Normal 2 68 8 2 5" xfId="7821"/>
    <cellStyle name="Normal 2 68 8 2 50" xfId="7822"/>
    <cellStyle name="Normal 2 68 8 2 51" xfId="7823"/>
    <cellStyle name="Normal 2 68 8 2 52" xfId="7824"/>
    <cellStyle name="Normal 2 68 8 2 53" xfId="7825"/>
    <cellStyle name="Normal 2 68 8 2 54" xfId="7826"/>
    <cellStyle name="Normal 2 68 8 2 55" xfId="7827"/>
    <cellStyle name="Normal 2 68 8 2 56" xfId="7828"/>
    <cellStyle name="Normal 2 68 8 2 57" xfId="7829"/>
    <cellStyle name="Normal 2 68 8 2 58" xfId="7830"/>
    <cellStyle name="Normal 2 68 8 2 59" xfId="7831"/>
    <cellStyle name="Normal 2 68 8 2 6" xfId="7832"/>
    <cellStyle name="Normal 2 68 8 2 60" xfId="7833"/>
    <cellStyle name="Normal 2 68 8 2 7" xfId="7834"/>
    <cellStyle name="Normal 2 68 8 2 8" xfId="7835"/>
    <cellStyle name="Normal 2 68 8 2 9" xfId="7836"/>
    <cellStyle name="Normal 2 68 8 20" xfId="7837"/>
    <cellStyle name="Normal 2 68 8 21" xfId="7838"/>
    <cellStyle name="Normal 2 68 8 22" xfId="7839"/>
    <cellStyle name="Normal 2 68 8 23" xfId="7840"/>
    <cellStyle name="Normal 2 68 8 24" xfId="7841"/>
    <cellStyle name="Normal 2 68 8 25" xfId="7842"/>
    <cellStyle name="Normal 2 68 8 26" xfId="7843"/>
    <cellStyle name="Normal 2 68 8 27" xfId="7844"/>
    <cellStyle name="Normal 2 68 8 28" xfId="7845"/>
    <cellStyle name="Normal 2 68 8 29" xfId="7846"/>
    <cellStyle name="Normal 2 68 8 3" xfId="7847"/>
    <cellStyle name="Normal 2 68 8 30" xfId="7848"/>
    <cellStyle name="Normal 2 68 8 31" xfId="7849"/>
    <cellStyle name="Normal 2 68 8 32" xfId="7850"/>
    <cellStyle name="Normal 2 68 8 33" xfId="7851"/>
    <cellStyle name="Normal 2 68 8 34" xfId="7852"/>
    <cellStyle name="Normal 2 68 8 35" xfId="7853"/>
    <cellStyle name="Normal 2 68 8 36" xfId="7854"/>
    <cellStyle name="Normal 2 68 8 37" xfId="7855"/>
    <cellStyle name="Normal 2 68 8 38" xfId="7856"/>
    <cellStyle name="Normal 2 68 8 39" xfId="7857"/>
    <cellStyle name="Normal 2 68 8 4" xfId="7858"/>
    <cellStyle name="Normal 2 68 8 40" xfId="7859"/>
    <cellStyle name="Normal 2 68 8 41" xfId="7860"/>
    <cellStyle name="Normal 2 68 8 42" xfId="7861"/>
    <cellStyle name="Normal 2 68 8 43" xfId="7862"/>
    <cellStyle name="Normal 2 68 8 44" xfId="7863"/>
    <cellStyle name="Normal 2 68 8 45" xfId="7864"/>
    <cellStyle name="Normal 2 68 8 46" xfId="7865"/>
    <cellStyle name="Normal 2 68 8 47" xfId="7866"/>
    <cellStyle name="Normal 2 68 8 48" xfId="7867"/>
    <cellStyle name="Normal 2 68 8 49" xfId="7868"/>
    <cellStyle name="Normal 2 68 8 5" xfId="7869"/>
    <cellStyle name="Normal 2 68 8 50" xfId="7870"/>
    <cellStyle name="Normal 2 68 8 51" xfId="7871"/>
    <cellStyle name="Normal 2 68 8 52" xfId="7872"/>
    <cellStyle name="Normal 2 68 8 53" xfId="7873"/>
    <cellStyle name="Normal 2 68 8 54" xfId="7874"/>
    <cellStyle name="Normal 2 68 8 55" xfId="7875"/>
    <cellStyle name="Normal 2 68 8 56" xfId="7876"/>
    <cellStyle name="Normal 2 68 8 57" xfId="7877"/>
    <cellStyle name="Normal 2 68 8 58" xfId="7878"/>
    <cellStyle name="Normal 2 68 8 59" xfId="7879"/>
    <cellStyle name="Normal 2 68 8 6" xfId="7880"/>
    <cellStyle name="Normal 2 68 8 60" xfId="7881"/>
    <cellStyle name="Normal 2 68 8 7" xfId="7882"/>
    <cellStyle name="Normal 2 68 8 8" xfId="7883"/>
    <cellStyle name="Normal 2 68 8 9" xfId="7884"/>
    <cellStyle name="Normal 2 68 9" xfId="7885"/>
    <cellStyle name="Normal 2 69" xfId="7886"/>
    <cellStyle name="Normal 2 7" xfId="7887"/>
    <cellStyle name="Normal 2 70" xfId="7888"/>
    <cellStyle name="Normal 2 71" xfId="7889"/>
    <cellStyle name="Normal 2 72" xfId="7890"/>
    <cellStyle name="Normal 2 73" xfId="7891"/>
    <cellStyle name="Normal 2 74" xfId="7892"/>
    <cellStyle name="Normal 2 75" xfId="7893"/>
    <cellStyle name="Normal 2 76" xfId="7894"/>
    <cellStyle name="Normal 2 77" xfId="7895"/>
    <cellStyle name="Normal 2 78" xfId="7896"/>
    <cellStyle name="Normal 2 78 10" xfId="7897"/>
    <cellStyle name="Normal 2 78 11" xfId="7898"/>
    <cellStyle name="Normal 2 78 12" xfId="7899"/>
    <cellStyle name="Normal 2 78 13" xfId="7900"/>
    <cellStyle name="Normal 2 78 14" xfId="7901"/>
    <cellStyle name="Normal 2 78 15" xfId="7902"/>
    <cellStyle name="Normal 2 78 16" xfId="7903"/>
    <cellStyle name="Normal 2 78 17" xfId="7904"/>
    <cellStyle name="Normal 2 78 18" xfId="7905"/>
    <cellStyle name="Normal 2 78 19" xfId="7906"/>
    <cellStyle name="Normal 2 78 2" xfId="7907"/>
    <cellStyle name="Normal 2 78 2 10" xfId="7908"/>
    <cellStyle name="Normal 2 78 2 11" xfId="7909"/>
    <cellStyle name="Normal 2 78 2 12" xfId="7910"/>
    <cellStyle name="Normal 2 78 2 13" xfId="7911"/>
    <cellStyle name="Normal 2 78 2 14" xfId="7912"/>
    <cellStyle name="Normal 2 78 2 15" xfId="7913"/>
    <cellStyle name="Normal 2 78 2 16" xfId="7914"/>
    <cellStyle name="Normal 2 78 2 17" xfId="7915"/>
    <cellStyle name="Normal 2 78 2 18" xfId="7916"/>
    <cellStyle name="Normal 2 78 2 19" xfId="7917"/>
    <cellStyle name="Normal 2 78 2 2" xfId="7918"/>
    <cellStyle name="Normal 2 78 2 2 10" xfId="7919"/>
    <cellStyle name="Normal 2 78 2 2 11" xfId="7920"/>
    <cellStyle name="Normal 2 78 2 2 12" xfId="7921"/>
    <cellStyle name="Normal 2 78 2 2 13" xfId="7922"/>
    <cellStyle name="Normal 2 78 2 2 14" xfId="7923"/>
    <cellStyle name="Normal 2 78 2 2 15" xfId="7924"/>
    <cellStyle name="Normal 2 78 2 2 16" xfId="7925"/>
    <cellStyle name="Normal 2 78 2 2 17" xfId="7926"/>
    <cellStyle name="Normal 2 78 2 2 18" xfId="7927"/>
    <cellStyle name="Normal 2 78 2 2 19" xfId="7928"/>
    <cellStyle name="Normal 2 78 2 2 2" xfId="7929"/>
    <cellStyle name="Normal 2 78 2 2 2 10" xfId="7930"/>
    <cellStyle name="Normal 2 78 2 2 2 11" xfId="7931"/>
    <cellStyle name="Normal 2 78 2 2 2 12" xfId="7932"/>
    <cellStyle name="Normal 2 78 2 2 2 13" xfId="7933"/>
    <cellStyle name="Normal 2 78 2 2 2 14" xfId="7934"/>
    <cellStyle name="Normal 2 78 2 2 2 15" xfId="7935"/>
    <cellStyle name="Normal 2 78 2 2 2 16" xfId="7936"/>
    <cellStyle name="Normal 2 78 2 2 2 17" xfId="7937"/>
    <cellStyle name="Normal 2 78 2 2 2 18" xfId="7938"/>
    <cellStyle name="Normal 2 78 2 2 2 19" xfId="7939"/>
    <cellStyle name="Normal 2 78 2 2 2 2" xfId="7940"/>
    <cellStyle name="Normal 2 78 2 2 2 20" xfId="7941"/>
    <cellStyle name="Normal 2 78 2 2 2 21" xfId="7942"/>
    <cellStyle name="Normal 2 78 2 2 2 22" xfId="7943"/>
    <cellStyle name="Normal 2 78 2 2 2 23" xfId="7944"/>
    <cellStyle name="Normal 2 78 2 2 2 24" xfId="7945"/>
    <cellStyle name="Normal 2 78 2 2 2 25" xfId="7946"/>
    <cellStyle name="Normal 2 78 2 2 2 26" xfId="7947"/>
    <cellStyle name="Normal 2 78 2 2 2 27" xfId="7948"/>
    <cellStyle name="Normal 2 78 2 2 2 28" xfId="7949"/>
    <cellStyle name="Normal 2 78 2 2 2 29" xfId="7950"/>
    <cellStyle name="Normal 2 78 2 2 2 3" xfId="7951"/>
    <cellStyle name="Normal 2 78 2 2 2 30" xfId="7952"/>
    <cellStyle name="Normal 2 78 2 2 2 31" xfId="7953"/>
    <cellStyle name="Normal 2 78 2 2 2 32" xfId="7954"/>
    <cellStyle name="Normal 2 78 2 2 2 33" xfId="7955"/>
    <cellStyle name="Normal 2 78 2 2 2 34" xfId="7956"/>
    <cellStyle name="Normal 2 78 2 2 2 35" xfId="7957"/>
    <cellStyle name="Normal 2 78 2 2 2 36" xfId="7958"/>
    <cellStyle name="Normal 2 78 2 2 2 37" xfId="7959"/>
    <cellStyle name="Normal 2 78 2 2 2 38" xfId="7960"/>
    <cellStyle name="Normal 2 78 2 2 2 39" xfId="7961"/>
    <cellStyle name="Normal 2 78 2 2 2 4" xfId="7962"/>
    <cellStyle name="Normal 2 78 2 2 2 40" xfId="7963"/>
    <cellStyle name="Normal 2 78 2 2 2 41" xfId="7964"/>
    <cellStyle name="Normal 2 78 2 2 2 42" xfId="7965"/>
    <cellStyle name="Normal 2 78 2 2 2 43" xfId="7966"/>
    <cellStyle name="Normal 2 78 2 2 2 44" xfId="7967"/>
    <cellStyle name="Normal 2 78 2 2 2 45" xfId="7968"/>
    <cellStyle name="Normal 2 78 2 2 2 46" xfId="7969"/>
    <cellStyle name="Normal 2 78 2 2 2 47" xfId="7970"/>
    <cellStyle name="Normal 2 78 2 2 2 48" xfId="7971"/>
    <cellStyle name="Normal 2 78 2 2 2 49" xfId="7972"/>
    <cellStyle name="Normal 2 78 2 2 2 5" xfId="7973"/>
    <cellStyle name="Normal 2 78 2 2 2 50" xfId="7974"/>
    <cellStyle name="Normal 2 78 2 2 2 51" xfId="7975"/>
    <cellStyle name="Normal 2 78 2 2 2 52" xfId="7976"/>
    <cellStyle name="Normal 2 78 2 2 2 53" xfId="7977"/>
    <cellStyle name="Normal 2 78 2 2 2 54" xfId="7978"/>
    <cellStyle name="Normal 2 78 2 2 2 55" xfId="7979"/>
    <cellStyle name="Normal 2 78 2 2 2 56" xfId="7980"/>
    <cellStyle name="Normal 2 78 2 2 2 57" xfId="7981"/>
    <cellStyle name="Normal 2 78 2 2 2 58" xfId="7982"/>
    <cellStyle name="Normal 2 78 2 2 2 59" xfId="7983"/>
    <cellStyle name="Normal 2 78 2 2 2 6" xfId="7984"/>
    <cellStyle name="Normal 2 78 2 2 2 60" xfId="7985"/>
    <cellStyle name="Normal 2 78 2 2 2 7" xfId="7986"/>
    <cellStyle name="Normal 2 78 2 2 2 8" xfId="7987"/>
    <cellStyle name="Normal 2 78 2 2 2 9" xfId="7988"/>
    <cellStyle name="Normal 2 78 2 2 20" xfId="7989"/>
    <cellStyle name="Normal 2 78 2 2 21" xfId="7990"/>
    <cellStyle name="Normal 2 78 2 2 22" xfId="7991"/>
    <cellStyle name="Normal 2 78 2 2 23" xfId="7992"/>
    <cellStyle name="Normal 2 78 2 2 24" xfId="7993"/>
    <cellStyle name="Normal 2 78 2 2 25" xfId="7994"/>
    <cellStyle name="Normal 2 78 2 2 26" xfId="7995"/>
    <cellStyle name="Normal 2 78 2 2 27" xfId="7996"/>
    <cellStyle name="Normal 2 78 2 2 28" xfId="7997"/>
    <cellStyle name="Normal 2 78 2 2 29" xfId="7998"/>
    <cellStyle name="Normal 2 78 2 2 3" xfId="7999"/>
    <cellStyle name="Normal 2 78 2 2 30" xfId="8000"/>
    <cellStyle name="Normal 2 78 2 2 31" xfId="8001"/>
    <cellStyle name="Normal 2 78 2 2 32" xfId="8002"/>
    <cellStyle name="Normal 2 78 2 2 33" xfId="8003"/>
    <cellStyle name="Normal 2 78 2 2 34" xfId="8004"/>
    <cellStyle name="Normal 2 78 2 2 35" xfId="8005"/>
    <cellStyle name="Normal 2 78 2 2 36" xfId="8006"/>
    <cellStyle name="Normal 2 78 2 2 37" xfId="8007"/>
    <cellStyle name="Normal 2 78 2 2 38" xfId="8008"/>
    <cellStyle name="Normal 2 78 2 2 39" xfId="8009"/>
    <cellStyle name="Normal 2 78 2 2 4" xfId="8010"/>
    <cellStyle name="Normal 2 78 2 2 40" xfId="8011"/>
    <cellStyle name="Normal 2 78 2 2 41" xfId="8012"/>
    <cellStyle name="Normal 2 78 2 2 42" xfId="8013"/>
    <cellStyle name="Normal 2 78 2 2 43" xfId="8014"/>
    <cellStyle name="Normal 2 78 2 2 44" xfId="8015"/>
    <cellStyle name="Normal 2 78 2 2 45" xfId="8016"/>
    <cellStyle name="Normal 2 78 2 2 46" xfId="8017"/>
    <cellStyle name="Normal 2 78 2 2 47" xfId="8018"/>
    <cellStyle name="Normal 2 78 2 2 48" xfId="8019"/>
    <cellStyle name="Normal 2 78 2 2 49" xfId="8020"/>
    <cellStyle name="Normal 2 78 2 2 5" xfId="8021"/>
    <cellStyle name="Normal 2 78 2 2 50" xfId="8022"/>
    <cellStyle name="Normal 2 78 2 2 51" xfId="8023"/>
    <cellStyle name="Normal 2 78 2 2 52" xfId="8024"/>
    <cellStyle name="Normal 2 78 2 2 53" xfId="8025"/>
    <cellStyle name="Normal 2 78 2 2 54" xfId="8026"/>
    <cellStyle name="Normal 2 78 2 2 55" xfId="8027"/>
    <cellStyle name="Normal 2 78 2 2 56" xfId="8028"/>
    <cellStyle name="Normal 2 78 2 2 57" xfId="8029"/>
    <cellStyle name="Normal 2 78 2 2 58" xfId="8030"/>
    <cellStyle name="Normal 2 78 2 2 59" xfId="8031"/>
    <cellStyle name="Normal 2 78 2 2 6" xfId="8032"/>
    <cellStyle name="Normal 2 78 2 2 60" xfId="8033"/>
    <cellStyle name="Normal 2 78 2 2 7" xfId="8034"/>
    <cellStyle name="Normal 2 78 2 2 8" xfId="8035"/>
    <cellStyle name="Normal 2 78 2 2 9" xfId="8036"/>
    <cellStyle name="Normal 2 78 2 20" xfId="8037"/>
    <cellStyle name="Normal 2 78 2 21" xfId="8038"/>
    <cellStyle name="Normal 2 78 2 22" xfId="8039"/>
    <cellStyle name="Normal 2 78 2 23" xfId="8040"/>
    <cellStyle name="Normal 2 78 2 24" xfId="8041"/>
    <cellStyle name="Normal 2 78 2 25" xfId="8042"/>
    <cellStyle name="Normal 2 78 2 26" xfId="8043"/>
    <cellStyle name="Normal 2 78 2 27" xfId="8044"/>
    <cellStyle name="Normal 2 78 2 28" xfId="8045"/>
    <cellStyle name="Normal 2 78 2 29" xfId="8046"/>
    <cellStyle name="Normal 2 78 2 3" xfId="8047"/>
    <cellStyle name="Normal 2 78 2 30" xfId="8048"/>
    <cellStyle name="Normal 2 78 2 31" xfId="8049"/>
    <cellStyle name="Normal 2 78 2 32" xfId="8050"/>
    <cellStyle name="Normal 2 78 2 33" xfId="8051"/>
    <cellStyle name="Normal 2 78 2 34" xfId="8052"/>
    <cellStyle name="Normal 2 78 2 35" xfId="8053"/>
    <cellStyle name="Normal 2 78 2 36" xfId="8054"/>
    <cellStyle name="Normal 2 78 2 37" xfId="8055"/>
    <cellStyle name="Normal 2 78 2 38" xfId="8056"/>
    <cellStyle name="Normal 2 78 2 39" xfId="8057"/>
    <cellStyle name="Normal 2 78 2 4" xfId="8058"/>
    <cellStyle name="Normal 2 78 2 40" xfId="8059"/>
    <cellStyle name="Normal 2 78 2 41" xfId="8060"/>
    <cellStyle name="Normal 2 78 2 42" xfId="8061"/>
    <cellStyle name="Normal 2 78 2 43" xfId="8062"/>
    <cellStyle name="Normal 2 78 2 44" xfId="8063"/>
    <cellStyle name="Normal 2 78 2 45" xfId="8064"/>
    <cellStyle name="Normal 2 78 2 46" xfId="8065"/>
    <cellStyle name="Normal 2 78 2 47" xfId="8066"/>
    <cellStyle name="Normal 2 78 2 48" xfId="8067"/>
    <cellStyle name="Normal 2 78 2 49" xfId="8068"/>
    <cellStyle name="Normal 2 78 2 5" xfId="8069"/>
    <cellStyle name="Normal 2 78 2 50" xfId="8070"/>
    <cellStyle name="Normal 2 78 2 51" xfId="8071"/>
    <cellStyle name="Normal 2 78 2 52" xfId="8072"/>
    <cellStyle name="Normal 2 78 2 53" xfId="8073"/>
    <cellStyle name="Normal 2 78 2 54" xfId="8074"/>
    <cellStyle name="Normal 2 78 2 55" xfId="8075"/>
    <cellStyle name="Normal 2 78 2 56" xfId="8076"/>
    <cellStyle name="Normal 2 78 2 57" xfId="8077"/>
    <cellStyle name="Normal 2 78 2 58" xfId="8078"/>
    <cellStyle name="Normal 2 78 2 59" xfId="8079"/>
    <cellStyle name="Normal 2 78 2 6" xfId="8080"/>
    <cellStyle name="Normal 2 78 2 60" xfId="8081"/>
    <cellStyle name="Normal 2 78 2 61" xfId="8082"/>
    <cellStyle name="Normal 2 78 2 7" xfId="8083"/>
    <cellStyle name="Normal 2 78 2 8" xfId="8084"/>
    <cellStyle name="Normal 2 78 2 9" xfId="8085"/>
    <cellStyle name="Normal 2 78 20" xfId="8086"/>
    <cellStyle name="Normal 2 78 21" xfId="8087"/>
    <cellStyle name="Normal 2 78 22" xfId="8088"/>
    <cellStyle name="Normal 2 78 23" xfId="8089"/>
    <cellStyle name="Normal 2 78 24" xfId="8090"/>
    <cellStyle name="Normal 2 78 25" xfId="8091"/>
    <cellStyle name="Normal 2 78 26" xfId="8092"/>
    <cellStyle name="Normal 2 78 27" xfId="8093"/>
    <cellStyle name="Normal 2 78 28" xfId="8094"/>
    <cellStyle name="Normal 2 78 29" xfId="8095"/>
    <cellStyle name="Normal 2 78 3" xfId="8096"/>
    <cellStyle name="Normal 2 78 3 10" xfId="8097"/>
    <cellStyle name="Normal 2 78 3 11" xfId="8098"/>
    <cellStyle name="Normal 2 78 3 12" xfId="8099"/>
    <cellStyle name="Normal 2 78 3 13" xfId="8100"/>
    <cellStyle name="Normal 2 78 3 14" xfId="8101"/>
    <cellStyle name="Normal 2 78 3 15" xfId="8102"/>
    <cellStyle name="Normal 2 78 3 16" xfId="8103"/>
    <cellStyle name="Normal 2 78 3 17" xfId="8104"/>
    <cellStyle name="Normal 2 78 3 18" xfId="8105"/>
    <cellStyle name="Normal 2 78 3 19" xfId="8106"/>
    <cellStyle name="Normal 2 78 3 2" xfId="8107"/>
    <cellStyle name="Normal 2 78 3 20" xfId="8108"/>
    <cellStyle name="Normal 2 78 3 21" xfId="8109"/>
    <cellStyle name="Normal 2 78 3 22" xfId="8110"/>
    <cellStyle name="Normal 2 78 3 23" xfId="8111"/>
    <cellStyle name="Normal 2 78 3 24" xfId="8112"/>
    <cellStyle name="Normal 2 78 3 25" xfId="8113"/>
    <cellStyle name="Normal 2 78 3 26" xfId="8114"/>
    <cellStyle name="Normal 2 78 3 27" xfId="8115"/>
    <cellStyle name="Normal 2 78 3 28" xfId="8116"/>
    <cellStyle name="Normal 2 78 3 29" xfId="8117"/>
    <cellStyle name="Normal 2 78 3 3" xfId="8118"/>
    <cellStyle name="Normal 2 78 3 30" xfId="8119"/>
    <cellStyle name="Normal 2 78 3 31" xfId="8120"/>
    <cellStyle name="Normal 2 78 3 32" xfId="8121"/>
    <cellStyle name="Normal 2 78 3 33" xfId="8122"/>
    <cellStyle name="Normal 2 78 3 34" xfId="8123"/>
    <cellStyle name="Normal 2 78 3 35" xfId="8124"/>
    <cellStyle name="Normal 2 78 3 36" xfId="8125"/>
    <cellStyle name="Normal 2 78 3 37" xfId="8126"/>
    <cellStyle name="Normal 2 78 3 38" xfId="8127"/>
    <cellStyle name="Normal 2 78 3 39" xfId="8128"/>
    <cellStyle name="Normal 2 78 3 4" xfId="8129"/>
    <cellStyle name="Normal 2 78 3 40" xfId="8130"/>
    <cellStyle name="Normal 2 78 3 41" xfId="8131"/>
    <cellStyle name="Normal 2 78 3 42" xfId="8132"/>
    <cellStyle name="Normal 2 78 3 43" xfId="8133"/>
    <cellStyle name="Normal 2 78 3 44" xfId="8134"/>
    <cellStyle name="Normal 2 78 3 45" xfId="8135"/>
    <cellStyle name="Normal 2 78 3 46" xfId="8136"/>
    <cellStyle name="Normal 2 78 3 47" xfId="8137"/>
    <cellStyle name="Normal 2 78 3 48" xfId="8138"/>
    <cellStyle name="Normal 2 78 3 49" xfId="8139"/>
    <cellStyle name="Normal 2 78 3 5" xfId="8140"/>
    <cellStyle name="Normal 2 78 3 50" xfId="8141"/>
    <cellStyle name="Normal 2 78 3 51" xfId="8142"/>
    <cellStyle name="Normal 2 78 3 52" xfId="8143"/>
    <cellStyle name="Normal 2 78 3 53" xfId="8144"/>
    <cellStyle name="Normal 2 78 3 54" xfId="8145"/>
    <cellStyle name="Normal 2 78 3 55" xfId="8146"/>
    <cellStyle name="Normal 2 78 3 56" xfId="8147"/>
    <cellStyle name="Normal 2 78 3 57" xfId="8148"/>
    <cellStyle name="Normal 2 78 3 58" xfId="8149"/>
    <cellStyle name="Normal 2 78 3 59" xfId="8150"/>
    <cellStyle name="Normal 2 78 3 6" xfId="8151"/>
    <cellStyle name="Normal 2 78 3 60" xfId="8152"/>
    <cellStyle name="Normal 2 78 3 7" xfId="8153"/>
    <cellStyle name="Normal 2 78 3 8" xfId="8154"/>
    <cellStyle name="Normal 2 78 3 9" xfId="8155"/>
    <cellStyle name="Normal 2 78 30" xfId="8156"/>
    <cellStyle name="Normal 2 78 31" xfId="8157"/>
    <cellStyle name="Normal 2 78 32" xfId="8158"/>
    <cellStyle name="Normal 2 78 33" xfId="8159"/>
    <cellStyle name="Normal 2 78 34" xfId="8160"/>
    <cellStyle name="Normal 2 78 35" xfId="8161"/>
    <cellStyle name="Normal 2 78 36" xfId="8162"/>
    <cellStyle name="Normal 2 78 37" xfId="8163"/>
    <cellStyle name="Normal 2 78 38" xfId="8164"/>
    <cellStyle name="Normal 2 78 39" xfId="8165"/>
    <cellStyle name="Normal 2 78 4" xfId="8166"/>
    <cellStyle name="Normal 2 78 40" xfId="8167"/>
    <cellStyle name="Normal 2 78 41" xfId="8168"/>
    <cellStyle name="Normal 2 78 42" xfId="8169"/>
    <cellStyle name="Normal 2 78 43" xfId="8170"/>
    <cellStyle name="Normal 2 78 44" xfId="8171"/>
    <cellStyle name="Normal 2 78 45" xfId="8172"/>
    <cellStyle name="Normal 2 78 46" xfId="8173"/>
    <cellStyle name="Normal 2 78 47" xfId="8174"/>
    <cellStyle name="Normal 2 78 48" xfId="8175"/>
    <cellStyle name="Normal 2 78 49" xfId="8176"/>
    <cellStyle name="Normal 2 78 5" xfId="8177"/>
    <cellStyle name="Normal 2 78 50" xfId="8178"/>
    <cellStyle name="Normal 2 78 51" xfId="8179"/>
    <cellStyle name="Normal 2 78 52" xfId="8180"/>
    <cellStyle name="Normal 2 78 53" xfId="8181"/>
    <cellStyle name="Normal 2 78 54" xfId="8182"/>
    <cellStyle name="Normal 2 78 55" xfId="8183"/>
    <cellStyle name="Normal 2 78 56" xfId="8184"/>
    <cellStyle name="Normal 2 78 57" xfId="8185"/>
    <cellStyle name="Normal 2 78 58" xfId="8186"/>
    <cellStyle name="Normal 2 78 59" xfId="8187"/>
    <cellStyle name="Normal 2 78 6" xfId="8188"/>
    <cellStyle name="Normal 2 78 60" xfId="8189"/>
    <cellStyle name="Normal 2 78 61" xfId="8190"/>
    <cellStyle name="Normal 2 78 7" xfId="8191"/>
    <cellStyle name="Normal 2 78 8" xfId="8192"/>
    <cellStyle name="Normal 2 78 9" xfId="8193"/>
    <cellStyle name="Normal 2 79" xfId="8194"/>
    <cellStyle name="Normal 2 8" xfId="8195"/>
    <cellStyle name="Normal 2 80" xfId="8196"/>
    <cellStyle name="Normal 2 81" xfId="8197"/>
    <cellStyle name="Normal 2 82" xfId="8198"/>
    <cellStyle name="Normal 2 83" xfId="8199"/>
    <cellStyle name="Normal 2 84" xfId="8200"/>
    <cellStyle name="Normal 2 84 10" xfId="8201"/>
    <cellStyle name="Normal 2 84 11" xfId="8202"/>
    <cellStyle name="Normal 2 84 12" xfId="8203"/>
    <cellStyle name="Normal 2 84 13" xfId="8204"/>
    <cellStyle name="Normal 2 84 14" xfId="8205"/>
    <cellStyle name="Normal 2 84 15" xfId="8206"/>
    <cellStyle name="Normal 2 84 16" xfId="8207"/>
    <cellStyle name="Normal 2 84 17" xfId="8208"/>
    <cellStyle name="Normal 2 84 18" xfId="8209"/>
    <cellStyle name="Normal 2 84 19" xfId="8210"/>
    <cellStyle name="Normal 2 84 2" xfId="8211"/>
    <cellStyle name="Normal 2 84 2 10" xfId="8212"/>
    <cellStyle name="Normal 2 84 2 11" xfId="8213"/>
    <cellStyle name="Normal 2 84 2 12" xfId="8214"/>
    <cellStyle name="Normal 2 84 2 13" xfId="8215"/>
    <cellStyle name="Normal 2 84 2 14" xfId="8216"/>
    <cellStyle name="Normal 2 84 2 15" xfId="8217"/>
    <cellStyle name="Normal 2 84 2 16" xfId="8218"/>
    <cellStyle name="Normal 2 84 2 17" xfId="8219"/>
    <cellStyle name="Normal 2 84 2 18" xfId="8220"/>
    <cellStyle name="Normal 2 84 2 19" xfId="8221"/>
    <cellStyle name="Normal 2 84 2 2" xfId="8222"/>
    <cellStyle name="Normal 2 84 2 20" xfId="8223"/>
    <cellStyle name="Normal 2 84 2 21" xfId="8224"/>
    <cellStyle name="Normal 2 84 2 22" xfId="8225"/>
    <cellStyle name="Normal 2 84 2 23" xfId="8226"/>
    <cellStyle name="Normal 2 84 2 24" xfId="8227"/>
    <cellStyle name="Normal 2 84 2 25" xfId="8228"/>
    <cellStyle name="Normal 2 84 2 26" xfId="8229"/>
    <cellStyle name="Normal 2 84 2 27" xfId="8230"/>
    <cellStyle name="Normal 2 84 2 28" xfId="8231"/>
    <cellStyle name="Normal 2 84 2 29" xfId="8232"/>
    <cellStyle name="Normal 2 84 2 3" xfId="8233"/>
    <cellStyle name="Normal 2 84 2 30" xfId="8234"/>
    <cellStyle name="Normal 2 84 2 31" xfId="8235"/>
    <cellStyle name="Normal 2 84 2 32" xfId="8236"/>
    <cellStyle name="Normal 2 84 2 33" xfId="8237"/>
    <cellStyle name="Normal 2 84 2 34" xfId="8238"/>
    <cellStyle name="Normal 2 84 2 35" xfId="8239"/>
    <cellStyle name="Normal 2 84 2 36" xfId="8240"/>
    <cellStyle name="Normal 2 84 2 37" xfId="8241"/>
    <cellStyle name="Normal 2 84 2 38" xfId="8242"/>
    <cellStyle name="Normal 2 84 2 39" xfId="8243"/>
    <cellStyle name="Normal 2 84 2 4" xfId="8244"/>
    <cellStyle name="Normal 2 84 2 40" xfId="8245"/>
    <cellStyle name="Normal 2 84 2 41" xfId="8246"/>
    <cellStyle name="Normal 2 84 2 42" xfId="8247"/>
    <cellStyle name="Normal 2 84 2 43" xfId="8248"/>
    <cellStyle name="Normal 2 84 2 44" xfId="8249"/>
    <cellStyle name="Normal 2 84 2 45" xfId="8250"/>
    <cellStyle name="Normal 2 84 2 46" xfId="8251"/>
    <cellStyle name="Normal 2 84 2 47" xfId="8252"/>
    <cellStyle name="Normal 2 84 2 48" xfId="8253"/>
    <cellStyle name="Normal 2 84 2 49" xfId="8254"/>
    <cellStyle name="Normal 2 84 2 5" xfId="8255"/>
    <cellStyle name="Normal 2 84 2 50" xfId="8256"/>
    <cellStyle name="Normal 2 84 2 51" xfId="8257"/>
    <cellStyle name="Normal 2 84 2 52" xfId="8258"/>
    <cellStyle name="Normal 2 84 2 53" xfId="8259"/>
    <cellStyle name="Normal 2 84 2 54" xfId="8260"/>
    <cellStyle name="Normal 2 84 2 55" xfId="8261"/>
    <cellStyle name="Normal 2 84 2 56" xfId="8262"/>
    <cellStyle name="Normal 2 84 2 57" xfId="8263"/>
    <cellStyle name="Normal 2 84 2 58" xfId="8264"/>
    <cellStyle name="Normal 2 84 2 59" xfId="8265"/>
    <cellStyle name="Normal 2 84 2 6" xfId="8266"/>
    <cellStyle name="Normal 2 84 2 60" xfId="8267"/>
    <cellStyle name="Normal 2 84 2 7" xfId="8268"/>
    <cellStyle name="Normal 2 84 2 8" xfId="8269"/>
    <cellStyle name="Normal 2 84 2 9" xfId="8270"/>
    <cellStyle name="Normal 2 84 20" xfId="8271"/>
    <cellStyle name="Normal 2 84 21" xfId="8272"/>
    <cellStyle name="Normal 2 84 22" xfId="8273"/>
    <cellStyle name="Normal 2 84 23" xfId="8274"/>
    <cellStyle name="Normal 2 84 24" xfId="8275"/>
    <cellStyle name="Normal 2 84 25" xfId="8276"/>
    <cellStyle name="Normal 2 84 26" xfId="8277"/>
    <cellStyle name="Normal 2 84 27" xfId="8278"/>
    <cellStyle name="Normal 2 84 28" xfId="8279"/>
    <cellStyle name="Normal 2 84 29" xfId="8280"/>
    <cellStyle name="Normal 2 84 3" xfId="8281"/>
    <cellStyle name="Normal 2 84 30" xfId="8282"/>
    <cellStyle name="Normal 2 84 31" xfId="8283"/>
    <cellStyle name="Normal 2 84 32" xfId="8284"/>
    <cellStyle name="Normal 2 84 33" xfId="8285"/>
    <cellStyle name="Normal 2 84 34" xfId="8286"/>
    <cellStyle name="Normal 2 84 35" xfId="8287"/>
    <cellStyle name="Normal 2 84 36" xfId="8288"/>
    <cellStyle name="Normal 2 84 37" xfId="8289"/>
    <cellStyle name="Normal 2 84 38" xfId="8290"/>
    <cellStyle name="Normal 2 84 39" xfId="8291"/>
    <cellStyle name="Normal 2 84 4" xfId="8292"/>
    <cellStyle name="Normal 2 84 40" xfId="8293"/>
    <cellStyle name="Normal 2 84 41" xfId="8294"/>
    <cellStyle name="Normal 2 84 42" xfId="8295"/>
    <cellStyle name="Normal 2 84 43" xfId="8296"/>
    <cellStyle name="Normal 2 84 44" xfId="8297"/>
    <cellStyle name="Normal 2 84 45" xfId="8298"/>
    <cellStyle name="Normal 2 84 46" xfId="8299"/>
    <cellStyle name="Normal 2 84 47" xfId="8300"/>
    <cellStyle name="Normal 2 84 48" xfId="8301"/>
    <cellStyle name="Normal 2 84 49" xfId="8302"/>
    <cellStyle name="Normal 2 84 5" xfId="8303"/>
    <cellStyle name="Normal 2 84 50" xfId="8304"/>
    <cellStyle name="Normal 2 84 51" xfId="8305"/>
    <cellStyle name="Normal 2 84 52" xfId="8306"/>
    <cellStyle name="Normal 2 84 53" xfId="8307"/>
    <cellStyle name="Normal 2 84 54" xfId="8308"/>
    <cellStyle name="Normal 2 84 55" xfId="8309"/>
    <cellStyle name="Normal 2 84 56" xfId="8310"/>
    <cellStyle name="Normal 2 84 57" xfId="8311"/>
    <cellStyle name="Normal 2 84 58" xfId="8312"/>
    <cellStyle name="Normal 2 84 59" xfId="8313"/>
    <cellStyle name="Normal 2 84 6" xfId="8314"/>
    <cellStyle name="Normal 2 84 60" xfId="8315"/>
    <cellStyle name="Normal 2 84 7" xfId="8316"/>
    <cellStyle name="Normal 2 84 8" xfId="8317"/>
    <cellStyle name="Normal 2 84 9" xfId="8318"/>
    <cellStyle name="Normal 2 85" xfId="8319"/>
    <cellStyle name="Normal 2 86" xfId="8320"/>
    <cellStyle name="Normal 2 87" xfId="8321"/>
    <cellStyle name="Normal 2 88" xfId="8322"/>
    <cellStyle name="Normal 2 89" xfId="8323"/>
    <cellStyle name="Normal 2 9" xfId="8324"/>
    <cellStyle name="Normal 2 90" xfId="8325"/>
    <cellStyle name="Normal 2 91" xfId="8326"/>
    <cellStyle name="Normal 2 92" xfId="8327"/>
    <cellStyle name="Normal 2 93" xfId="8328"/>
    <cellStyle name="Normal 2 94" xfId="8329"/>
    <cellStyle name="Normal 2 95" xfId="8330"/>
    <cellStyle name="Normal 2 96" xfId="8331"/>
    <cellStyle name="Normal 2 97" xfId="8332"/>
    <cellStyle name="Normal 2 98" xfId="8333"/>
    <cellStyle name="Normal 2 99" xfId="8334"/>
    <cellStyle name="Normal 23" xfId="8335"/>
    <cellStyle name="Normal 23 2" xfId="8336"/>
    <cellStyle name="Normal 28" xfId="8337"/>
    <cellStyle name="Normal 28 2" xfId="8338"/>
    <cellStyle name="Normal 3" xfId="44"/>
    <cellStyle name="Normal 3 10" xfId="8339"/>
    <cellStyle name="Normal 3 100" xfId="8340"/>
    <cellStyle name="Normal 3 101" xfId="8341"/>
    <cellStyle name="Normal 3 102" xfId="8342"/>
    <cellStyle name="Normal 3 103" xfId="8343"/>
    <cellStyle name="Normal 3 104" xfId="8344"/>
    <cellStyle name="Normal 3 105" xfId="8345"/>
    <cellStyle name="Normal 3 106" xfId="8346"/>
    <cellStyle name="Normal 3 107" xfId="8347"/>
    <cellStyle name="Normal 3 108" xfId="8348"/>
    <cellStyle name="Normal 3 109" xfId="8349"/>
    <cellStyle name="Normal 3 11" xfId="8350"/>
    <cellStyle name="Normal 3 110" xfId="8351"/>
    <cellStyle name="Normal 3 111" xfId="8352"/>
    <cellStyle name="Normal 3 112" xfId="8353"/>
    <cellStyle name="Normal 3 113" xfId="8354"/>
    <cellStyle name="Normal 3 114" xfId="8355"/>
    <cellStyle name="Normal 3 115" xfId="8356"/>
    <cellStyle name="Normal 3 116" xfId="8357"/>
    <cellStyle name="Normal 3 117" xfId="8358"/>
    <cellStyle name="Normal 3 118" xfId="8359"/>
    <cellStyle name="Normal 3 119" xfId="8360"/>
    <cellStyle name="Normal 3 12" xfId="8361"/>
    <cellStyle name="Normal 3 120" xfId="8362"/>
    <cellStyle name="Normal 3 121" xfId="8363"/>
    <cellStyle name="Normal 3 13" xfId="8364"/>
    <cellStyle name="Normal 3 14" xfId="8365"/>
    <cellStyle name="Normal 3 15" xfId="8366"/>
    <cellStyle name="Normal 3 16" xfId="8367"/>
    <cellStyle name="Normal 3 17" xfId="8368"/>
    <cellStyle name="Normal 3 18" xfId="8369"/>
    <cellStyle name="Normal 3 19" xfId="8370"/>
    <cellStyle name="Normal 3 2" xfId="67"/>
    <cellStyle name="Normal 3 2 10" xfId="8371"/>
    <cellStyle name="Normal 3 2 100" xfId="8372"/>
    <cellStyle name="Normal 3 2 101" xfId="8373"/>
    <cellStyle name="Normal 3 2 102" xfId="8374"/>
    <cellStyle name="Normal 3 2 103" xfId="8375"/>
    <cellStyle name="Normal 3 2 104" xfId="8376"/>
    <cellStyle name="Normal 3 2 105" xfId="8377"/>
    <cellStyle name="Normal 3 2 106" xfId="8378"/>
    <cellStyle name="Normal 3 2 107" xfId="8379"/>
    <cellStyle name="Normal 3 2 108" xfId="8380"/>
    <cellStyle name="Normal 3 2 109" xfId="8381"/>
    <cellStyle name="Normal 3 2 11" xfId="8382"/>
    <cellStyle name="Normal 3 2 110" xfId="8383"/>
    <cellStyle name="Normal 3 2 111" xfId="8384"/>
    <cellStyle name="Normal 3 2 112" xfId="8385"/>
    <cellStyle name="Normal 3 2 113" xfId="8386"/>
    <cellStyle name="Normal 3 2 114" xfId="8387"/>
    <cellStyle name="Normal 3 2 115" xfId="8388"/>
    <cellStyle name="Normal 3 2 116" xfId="8389"/>
    <cellStyle name="Normal 3 2 117" xfId="8390"/>
    <cellStyle name="Normal 3 2 118" xfId="8391"/>
    <cellStyle name="Normal 3 2 119" xfId="8392"/>
    <cellStyle name="Normal 3 2 12" xfId="8393"/>
    <cellStyle name="Normal 3 2 120" xfId="8394"/>
    <cellStyle name="Normal 3 2 13" xfId="8395"/>
    <cellStyle name="Normal 3 2 14" xfId="8396"/>
    <cellStyle name="Normal 3 2 15" xfId="8397"/>
    <cellStyle name="Normal 3 2 16" xfId="8398"/>
    <cellStyle name="Normal 3 2 17" xfId="8399"/>
    <cellStyle name="Normal 3 2 18" xfId="8400"/>
    <cellStyle name="Normal 3 2 19" xfId="8401"/>
    <cellStyle name="Normal 3 2 2" xfId="8402"/>
    <cellStyle name="Normal 3 2 20" xfId="8403"/>
    <cellStyle name="Normal 3 2 21" xfId="8404"/>
    <cellStyle name="Normal 3 2 22" xfId="8405"/>
    <cellStyle name="Normal 3 2 23" xfId="8406"/>
    <cellStyle name="Normal 3 2 24" xfId="8407"/>
    <cellStyle name="Normal 3 2 25" xfId="8408"/>
    <cellStyle name="Normal 3 2 26" xfId="8409"/>
    <cellStyle name="Normal 3 2 27" xfId="8410"/>
    <cellStyle name="Normal 3 2 28" xfId="8411"/>
    <cellStyle name="Normal 3 2 29" xfId="8412"/>
    <cellStyle name="Normal 3 2 3" xfId="8413"/>
    <cellStyle name="Normal 3 2 30" xfId="8414"/>
    <cellStyle name="Normal 3 2 31" xfId="8415"/>
    <cellStyle name="Normal 3 2 32" xfId="8416"/>
    <cellStyle name="Normal 3 2 33" xfId="8417"/>
    <cellStyle name="Normal 3 2 34" xfId="8418"/>
    <cellStyle name="Normal 3 2 35" xfId="8419"/>
    <cellStyle name="Normal 3 2 36" xfId="8420"/>
    <cellStyle name="Normal 3 2 37" xfId="8421"/>
    <cellStyle name="Normal 3 2 38" xfId="8422"/>
    <cellStyle name="Normal 3 2 39" xfId="8423"/>
    <cellStyle name="Normal 3 2 4" xfId="8424"/>
    <cellStyle name="Normal 3 2 40" xfId="8425"/>
    <cellStyle name="Normal 3 2 41" xfId="8426"/>
    <cellStyle name="Normal 3 2 42" xfId="8427"/>
    <cellStyle name="Normal 3 2 43" xfId="8428"/>
    <cellStyle name="Normal 3 2 44" xfId="8429"/>
    <cellStyle name="Normal 3 2 45" xfId="8430"/>
    <cellStyle name="Normal 3 2 46" xfId="8431"/>
    <cellStyle name="Normal 3 2 47" xfId="8432"/>
    <cellStyle name="Normal 3 2 48" xfId="8433"/>
    <cellStyle name="Normal 3 2 49" xfId="8434"/>
    <cellStyle name="Normal 3 2 5" xfId="8435"/>
    <cellStyle name="Normal 3 2 50" xfId="8436"/>
    <cellStyle name="Normal 3 2 51" xfId="8437"/>
    <cellStyle name="Normal 3 2 52" xfId="8438"/>
    <cellStyle name="Normal 3 2 53" xfId="8439"/>
    <cellStyle name="Normal 3 2 54" xfId="8440"/>
    <cellStyle name="Normal 3 2 55" xfId="8441"/>
    <cellStyle name="Normal 3 2 56" xfId="8442"/>
    <cellStyle name="Normal 3 2 57" xfId="8443"/>
    <cellStyle name="Normal 3 2 58" xfId="8444"/>
    <cellStyle name="Normal 3 2 59" xfId="8445"/>
    <cellStyle name="Normal 3 2 6" xfId="8446"/>
    <cellStyle name="Normal 3 2 60" xfId="8447"/>
    <cellStyle name="Normal 3 2 61" xfId="8448"/>
    <cellStyle name="Normal 3 2 62" xfId="8449"/>
    <cellStyle name="Normal 3 2 63" xfId="8450"/>
    <cellStyle name="Normal 3 2 64" xfId="8451"/>
    <cellStyle name="Normal 3 2 65" xfId="8452"/>
    <cellStyle name="Normal 3 2 66" xfId="8453"/>
    <cellStyle name="Normal 3 2 67" xfId="8454"/>
    <cellStyle name="Normal 3 2 68" xfId="8455"/>
    <cellStyle name="Normal 3 2 69" xfId="8456"/>
    <cellStyle name="Normal 3 2 7" xfId="8457"/>
    <cellStyle name="Normal 3 2 70" xfId="8458"/>
    <cellStyle name="Normal 3 2 71" xfId="8459"/>
    <cellStyle name="Normal 3 2 72" xfId="8460"/>
    <cellStyle name="Normal 3 2 73" xfId="8461"/>
    <cellStyle name="Normal 3 2 74" xfId="8462"/>
    <cellStyle name="Normal 3 2 75" xfId="8463"/>
    <cellStyle name="Normal 3 2 76" xfId="8464"/>
    <cellStyle name="Normal 3 2 77" xfId="8465"/>
    <cellStyle name="Normal 3 2 78" xfId="8466"/>
    <cellStyle name="Normal 3 2 79" xfId="8467"/>
    <cellStyle name="Normal 3 2 8" xfId="8468"/>
    <cellStyle name="Normal 3 2 80" xfId="8469"/>
    <cellStyle name="Normal 3 2 81" xfId="8470"/>
    <cellStyle name="Normal 3 2 82" xfId="8471"/>
    <cellStyle name="Normal 3 2 83" xfId="8472"/>
    <cellStyle name="Normal 3 2 84" xfId="8473"/>
    <cellStyle name="Normal 3 2 85" xfId="8474"/>
    <cellStyle name="Normal 3 2 86" xfId="8475"/>
    <cellStyle name="Normal 3 2 87" xfId="8476"/>
    <cellStyle name="Normal 3 2 88" xfId="8477"/>
    <cellStyle name="Normal 3 2 89" xfId="8478"/>
    <cellStyle name="Normal 3 2 9" xfId="8479"/>
    <cellStyle name="Normal 3 2 90" xfId="8480"/>
    <cellStyle name="Normal 3 2 91" xfId="8481"/>
    <cellStyle name="Normal 3 2 92" xfId="8482"/>
    <cellStyle name="Normal 3 2 93" xfId="8483"/>
    <cellStyle name="Normal 3 2 94" xfId="8484"/>
    <cellStyle name="Normal 3 2 95" xfId="8485"/>
    <cellStyle name="Normal 3 2 96" xfId="8486"/>
    <cellStyle name="Normal 3 2 97" xfId="8487"/>
    <cellStyle name="Normal 3 2 98" xfId="8488"/>
    <cellStyle name="Normal 3 2 99" xfId="8489"/>
    <cellStyle name="Normal 3 20" xfId="8490"/>
    <cellStyle name="Normal 3 21" xfId="8491"/>
    <cellStyle name="Normal 3 22" xfId="8492"/>
    <cellStyle name="Normal 3 23" xfId="8493"/>
    <cellStyle name="Normal 3 24" xfId="8494"/>
    <cellStyle name="Normal 3 25" xfId="8495"/>
    <cellStyle name="Normal 3 26" xfId="8496"/>
    <cellStyle name="Normal 3 27" xfId="8497"/>
    <cellStyle name="Normal 3 28" xfId="8498"/>
    <cellStyle name="Normal 3 29" xfId="8499"/>
    <cellStyle name="Normal 3 3" xfId="8500"/>
    <cellStyle name="Normal 3 30" xfId="8501"/>
    <cellStyle name="Normal 3 31" xfId="8502"/>
    <cellStyle name="Normal 3 32" xfId="8503"/>
    <cellStyle name="Normal 3 33" xfId="8504"/>
    <cellStyle name="Normal 3 34" xfId="8505"/>
    <cellStyle name="Normal 3 35" xfId="8506"/>
    <cellStyle name="Normal 3 36" xfId="8507"/>
    <cellStyle name="Normal 3 37" xfId="8508"/>
    <cellStyle name="Normal 3 38" xfId="8509"/>
    <cellStyle name="Normal 3 39" xfId="8510"/>
    <cellStyle name="Normal 3 4" xfId="8511"/>
    <cellStyle name="Normal 3 40" xfId="8512"/>
    <cellStyle name="Normal 3 41" xfId="8513"/>
    <cellStyle name="Normal 3 42" xfId="8514"/>
    <cellStyle name="Normal 3 43" xfId="8515"/>
    <cellStyle name="Normal 3 44" xfId="8516"/>
    <cellStyle name="Normal 3 45" xfId="8517"/>
    <cellStyle name="Normal 3 46" xfId="8518"/>
    <cellStyle name="Normal 3 47" xfId="8519"/>
    <cellStyle name="Normal 3 48" xfId="8520"/>
    <cellStyle name="Normal 3 49" xfId="8521"/>
    <cellStyle name="Normal 3 5" xfId="8522"/>
    <cellStyle name="Normal 3 50" xfId="8523"/>
    <cellStyle name="Normal 3 51" xfId="8524"/>
    <cellStyle name="Normal 3 52" xfId="8525"/>
    <cellStyle name="Normal 3 53" xfId="8526"/>
    <cellStyle name="Normal 3 54" xfId="8527"/>
    <cellStyle name="Normal 3 55" xfId="8528"/>
    <cellStyle name="Normal 3 56" xfId="8529"/>
    <cellStyle name="Normal 3 57" xfId="8530"/>
    <cellStyle name="Normal 3 58" xfId="8531"/>
    <cellStyle name="Normal 3 59" xfId="8532"/>
    <cellStyle name="Normal 3 6" xfId="8533"/>
    <cellStyle name="Normal 3 60" xfId="8534"/>
    <cellStyle name="Normal 3 61" xfId="8535"/>
    <cellStyle name="Normal 3 62" xfId="8536"/>
    <cellStyle name="Normal 3 63" xfId="8537"/>
    <cellStyle name="Normal 3 64" xfId="8538"/>
    <cellStyle name="Normal 3 65" xfId="8539"/>
    <cellStyle name="Normal 3 66" xfId="8540"/>
    <cellStyle name="Normal 3 67" xfId="8541"/>
    <cellStyle name="Normal 3 68" xfId="8542"/>
    <cellStyle name="Normal 3 69" xfId="8543"/>
    <cellStyle name="Normal 3 7" xfId="8544"/>
    <cellStyle name="Normal 3 70" xfId="8545"/>
    <cellStyle name="Normal 3 71" xfId="8546"/>
    <cellStyle name="Normal 3 72" xfId="8547"/>
    <cellStyle name="Normal 3 73" xfId="8548"/>
    <cellStyle name="Normal 3 74" xfId="8549"/>
    <cellStyle name="Normal 3 75" xfId="8550"/>
    <cellStyle name="Normal 3 76" xfId="8551"/>
    <cellStyle name="Normal 3 77" xfId="8552"/>
    <cellStyle name="Normal 3 78" xfId="8553"/>
    <cellStyle name="Normal 3 79" xfId="8554"/>
    <cellStyle name="Normal 3 8" xfId="8555"/>
    <cellStyle name="Normal 3 80" xfId="8556"/>
    <cellStyle name="Normal 3 81" xfId="8557"/>
    <cellStyle name="Normal 3 82" xfId="8558"/>
    <cellStyle name="Normal 3 83" xfId="8559"/>
    <cellStyle name="Normal 3 84" xfId="8560"/>
    <cellStyle name="Normal 3 85" xfId="8561"/>
    <cellStyle name="Normal 3 86" xfId="8562"/>
    <cellStyle name="Normal 3 87" xfId="8563"/>
    <cellStyle name="Normal 3 88" xfId="8564"/>
    <cellStyle name="Normal 3 89" xfId="8565"/>
    <cellStyle name="Normal 3 9" xfId="8566"/>
    <cellStyle name="Normal 3 90" xfId="8567"/>
    <cellStyle name="Normal 3 91" xfId="8568"/>
    <cellStyle name="Normal 3 92" xfId="8569"/>
    <cellStyle name="Normal 3 93" xfId="8570"/>
    <cellStyle name="Normal 3 94" xfId="8571"/>
    <cellStyle name="Normal 3 95" xfId="8572"/>
    <cellStyle name="Normal 3 96" xfId="8573"/>
    <cellStyle name="Normal 3 97" xfId="8574"/>
    <cellStyle name="Normal 3 98" xfId="8575"/>
    <cellStyle name="Normal 3 99" xfId="8576"/>
    <cellStyle name="Normal 32" xfId="8577"/>
    <cellStyle name="Normal 32 10" xfId="8578"/>
    <cellStyle name="Normal 32 10 10" xfId="8579"/>
    <cellStyle name="Normal 32 10 11" xfId="8580"/>
    <cellStyle name="Normal 32 10 12" xfId="8581"/>
    <cellStyle name="Normal 32 10 13" xfId="8582"/>
    <cellStyle name="Normal 32 10 14" xfId="8583"/>
    <cellStyle name="Normal 32 10 15" xfId="8584"/>
    <cellStyle name="Normal 32 10 16" xfId="8585"/>
    <cellStyle name="Normal 32 10 17" xfId="8586"/>
    <cellStyle name="Normal 32 10 18" xfId="8587"/>
    <cellStyle name="Normal 32 10 19" xfId="8588"/>
    <cellStyle name="Normal 32 10 2" xfId="8589"/>
    <cellStyle name="Normal 32 10 20" xfId="8590"/>
    <cellStyle name="Normal 32 10 21" xfId="8591"/>
    <cellStyle name="Normal 32 10 22" xfId="8592"/>
    <cellStyle name="Normal 32 10 23" xfId="8593"/>
    <cellStyle name="Normal 32 10 24" xfId="8594"/>
    <cellStyle name="Normal 32 10 25" xfId="8595"/>
    <cellStyle name="Normal 32 10 26" xfId="8596"/>
    <cellStyle name="Normal 32 10 27" xfId="8597"/>
    <cellStyle name="Normal 32 10 28" xfId="8598"/>
    <cellStyle name="Normal 32 10 29" xfId="8599"/>
    <cellStyle name="Normal 32 10 3" xfId="8600"/>
    <cellStyle name="Normal 32 10 30" xfId="8601"/>
    <cellStyle name="Normal 32 10 31" xfId="8602"/>
    <cellStyle name="Normal 32 10 32" xfId="8603"/>
    <cellStyle name="Normal 32 10 33" xfId="8604"/>
    <cellStyle name="Normal 32 10 34" xfId="8605"/>
    <cellStyle name="Normal 32 10 35" xfId="8606"/>
    <cellStyle name="Normal 32 10 36" xfId="8607"/>
    <cellStyle name="Normal 32 10 37" xfId="8608"/>
    <cellStyle name="Normal 32 10 38" xfId="8609"/>
    <cellStyle name="Normal 32 10 39" xfId="8610"/>
    <cellStyle name="Normal 32 10 4" xfId="8611"/>
    <cellStyle name="Normal 32 10 40" xfId="8612"/>
    <cellStyle name="Normal 32 10 41" xfId="8613"/>
    <cellStyle name="Normal 32 10 42" xfId="8614"/>
    <cellStyle name="Normal 32 10 43" xfId="8615"/>
    <cellStyle name="Normal 32 10 44" xfId="8616"/>
    <cellStyle name="Normal 32 10 45" xfId="8617"/>
    <cellStyle name="Normal 32 10 46" xfId="8618"/>
    <cellStyle name="Normal 32 10 47" xfId="8619"/>
    <cellStyle name="Normal 32 10 48" xfId="8620"/>
    <cellStyle name="Normal 32 10 49" xfId="8621"/>
    <cellStyle name="Normal 32 10 5" xfId="8622"/>
    <cellStyle name="Normal 32 10 50" xfId="8623"/>
    <cellStyle name="Normal 32 10 51" xfId="8624"/>
    <cellStyle name="Normal 32 10 52" xfId="8625"/>
    <cellStyle name="Normal 32 10 53" xfId="8626"/>
    <cellStyle name="Normal 32 10 54" xfId="8627"/>
    <cellStyle name="Normal 32 10 55" xfId="8628"/>
    <cellStyle name="Normal 32 10 56" xfId="8629"/>
    <cellStyle name="Normal 32 10 57" xfId="8630"/>
    <cellStyle name="Normal 32 10 58" xfId="8631"/>
    <cellStyle name="Normal 32 10 59" xfId="8632"/>
    <cellStyle name="Normal 32 10 6" xfId="8633"/>
    <cellStyle name="Normal 32 10 60" xfId="8634"/>
    <cellStyle name="Normal 32 10 61" xfId="8635"/>
    <cellStyle name="Normal 32 10 62" xfId="8636"/>
    <cellStyle name="Normal 32 10 63" xfId="8637"/>
    <cellStyle name="Normal 32 10 64" xfId="8638"/>
    <cellStyle name="Normal 32 10 65" xfId="8639"/>
    <cellStyle name="Normal 32 10 66" xfId="8640"/>
    <cellStyle name="Normal 32 10 67" xfId="8641"/>
    <cellStyle name="Normal 32 10 68" xfId="8642"/>
    <cellStyle name="Normal 32 10 69" xfId="8643"/>
    <cellStyle name="Normal 32 10 7" xfId="8644"/>
    <cellStyle name="Normal 32 10 70" xfId="8645"/>
    <cellStyle name="Normal 32 10 71" xfId="8646"/>
    <cellStyle name="Normal 32 10 72" xfId="8647"/>
    <cellStyle name="Normal 32 10 73" xfId="8648"/>
    <cellStyle name="Normal 32 10 74" xfId="8649"/>
    <cellStyle name="Normal 32 10 75" xfId="8650"/>
    <cellStyle name="Normal 32 10 76" xfId="8651"/>
    <cellStyle name="Normal 32 10 77" xfId="8652"/>
    <cellStyle name="Normal 32 10 8" xfId="8653"/>
    <cellStyle name="Normal 32 10 9" xfId="8654"/>
    <cellStyle name="Normal 32 100" xfId="8655"/>
    <cellStyle name="Normal 32 101" xfId="8656"/>
    <cellStyle name="Normal 32 102" xfId="8657"/>
    <cellStyle name="Normal 32 103" xfId="8658"/>
    <cellStyle name="Normal 32 104" xfId="8659"/>
    <cellStyle name="Normal 32 105" xfId="8660"/>
    <cellStyle name="Normal 32 106" xfId="8661"/>
    <cellStyle name="Normal 32 107" xfId="8662"/>
    <cellStyle name="Normal 32 108" xfId="8663"/>
    <cellStyle name="Normal 32 109" xfId="8664"/>
    <cellStyle name="Normal 32 11" xfId="8665"/>
    <cellStyle name="Normal 32 11 10" xfId="8666"/>
    <cellStyle name="Normal 32 11 11" xfId="8667"/>
    <cellStyle name="Normal 32 11 12" xfId="8668"/>
    <cellStyle name="Normal 32 11 13" xfId="8669"/>
    <cellStyle name="Normal 32 11 14" xfId="8670"/>
    <cellStyle name="Normal 32 11 15" xfId="8671"/>
    <cellStyle name="Normal 32 11 16" xfId="8672"/>
    <cellStyle name="Normal 32 11 17" xfId="8673"/>
    <cellStyle name="Normal 32 11 18" xfId="8674"/>
    <cellStyle name="Normal 32 11 19" xfId="8675"/>
    <cellStyle name="Normal 32 11 2" xfId="8676"/>
    <cellStyle name="Normal 32 11 20" xfId="8677"/>
    <cellStyle name="Normal 32 11 21" xfId="8678"/>
    <cellStyle name="Normal 32 11 22" xfId="8679"/>
    <cellStyle name="Normal 32 11 23" xfId="8680"/>
    <cellStyle name="Normal 32 11 24" xfId="8681"/>
    <cellStyle name="Normal 32 11 25" xfId="8682"/>
    <cellStyle name="Normal 32 11 26" xfId="8683"/>
    <cellStyle name="Normal 32 11 27" xfId="8684"/>
    <cellStyle name="Normal 32 11 28" xfId="8685"/>
    <cellStyle name="Normal 32 11 29" xfId="8686"/>
    <cellStyle name="Normal 32 11 3" xfId="8687"/>
    <cellStyle name="Normal 32 11 30" xfId="8688"/>
    <cellStyle name="Normal 32 11 31" xfId="8689"/>
    <cellStyle name="Normal 32 11 32" xfId="8690"/>
    <cellStyle name="Normal 32 11 33" xfId="8691"/>
    <cellStyle name="Normal 32 11 34" xfId="8692"/>
    <cellStyle name="Normal 32 11 35" xfId="8693"/>
    <cellStyle name="Normal 32 11 36" xfId="8694"/>
    <cellStyle name="Normal 32 11 37" xfId="8695"/>
    <cellStyle name="Normal 32 11 38" xfId="8696"/>
    <cellStyle name="Normal 32 11 39" xfId="8697"/>
    <cellStyle name="Normal 32 11 4" xfId="8698"/>
    <cellStyle name="Normal 32 11 40" xfId="8699"/>
    <cellStyle name="Normal 32 11 41" xfId="8700"/>
    <cellStyle name="Normal 32 11 42" xfId="8701"/>
    <cellStyle name="Normal 32 11 43" xfId="8702"/>
    <cellStyle name="Normal 32 11 44" xfId="8703"/>
    <cellStyle name="Normal 32 11 45" xfId="8704"/>
    <cellStyle name="Normal 32 11 46" xfId="8705"/>
    <cellStyle name="Normal 32 11 47" xfId="8706"/>
    <cellStyle name="Normal 32 11 48" xfId="8707"/>
    <cellStyle name="Normal 32 11 49" xfId="8708"/>
    <cellStyle name="Normal 32 11 5" xfId="8709"/>
    <cellStyle name="Normal 32 11 50" xfId="8710"/>
    <cellStyle name="Normal 32 11 51" xfId="8711"/>
    <cellStyle name="Normal 32 11 52" xfId="8712"/>
    <cellStyle name="Normal 32 11 53" xfId="8713"/>
    <cellStyle name="Normal 32 11 54" xfId="8714"/>
    <cellStyle name="Normal 32 11 55" xfId="8715"/>
    <cellStyle name="Normal 32 11 56" xfId="8716"/>
    <cellStyle name="Normal 32 11 57" xfId="8717"/>
    <cellStyle name="Normal 32 11 58" xfId="8718"/>
    <cellStyle name="Normal 32 11 59" xfId="8719"/>
    <cellStyle name="Normal 32 11 6" xfId="8720"/>
    <cellStyle name="Normal 32 11 60" xfId="8721"/>
    <cellStyle name="Normal 32 11 61" xfId="8722"/>
    <cellStyle name="Normal 32 11 62" xfId="8723"/>
    <cellStyle name="Normal 32 11 63" xfId="8724"/>
    <cellStyle name="Normal 32 11 64" xfId="8725"/>
    <cellStyle name="Normal 32 11 65" xfId="8726"/>
    <cellStyle name="Normal 32 11 66" xfId="8727"/>
    <cellStyle name="Normal 32 11 67" xfId="8728"/>
    <cellStyle name="Normal 32 11 68" xfId="8729"/>
    <cellStyle name="Normal 32 11 69" xfId="8730"/>
    <cellStyle name="Normal 32 11 7" xfId="8731"/>
    <cellStyle name="Normal 32 11 70" xfId="8732"/>
    <cellStyle name="Normal 32 11 71" xfId="8733"/>
    <cellStyle name="Normal 32 11 72" xfId="8734"/>
    <cellStyle name="Normal 32 11 73" xfId="8735"/>
    <cellStyle name="Normal 32 11 74" xfId="8736"/>
    <cellStyle name="Normal 32 11 75" xfId="8737"/>
    <cellStyle name="Normal 32 11 76" xfId="8738"/>
    <cellStyle name="Normal 32 11 77" xfId="8739"/>
    <cellStyle name="Normal 32 11 8" xfId="8740"/>
    <cellStyle name="Normal 32 11 9" xfId="8741"/>
    <cellStyle name="Normal 32 110" xfId="8742"/>
    <cellStyle name="Normal 32 111" xfId="8743"/>
    <cellStyle name="Normal 32 112" xfId="8744"/>
    <cellStyle name="Normal 32 113" xfId="8745"/>
    <cellStyle name="Normal 32 12" xfId="8746"/>
    <cellStyle name="Normal 32 12 10" xfId="8747"/>
    <cellStyle name="Normal 32 12 11" xfId="8748"/>
    <cellStyle name="Normal 32 12 12" xfId="8749"/>
    <cellStyle name="Normal 32 12 13" xfId="8750"/>
    <cellStyle name="Normal 32 12 14" xfId="8751"/>
    <cellStyle name="Normal 32 12 15" xfId="8752"/>
    <cellStyle name="Normal 32 12 16" xfId="8753"/>
    <cellStyle name="Normal 32 12 17" xfId="8754"/>
    <cellStyle name="Normal 32 12 18" xfId="8755"/>
    <cellStyle name="Normal 32 12 19" xfId="8756"/>
    <cellStyle name="Normal 32 12 2" xfId="8757"/>
    <cellStyle name="Normal 32 12 20" xfId="8758"/>
    <cellStyle name="Normal 32 12 21" xfId="8759"/>
    <cellStyle name="Normal 32 12 22" xfId="8760"/>
    <cellStyle name="Normal 32 12 23" xfId="8761"/>
    <cellStyle name="Normal 32 12 24" xfId="8762"/>
    <cellStyle name="Normal 32 12 25" xfId="8763"/>
    <cellStyle name="Normal 32 12 26" xfId="8764"/>
    <cellStyle name="Normal 32 12 27" xfId="8765"/>
    <cellStyle name="Normal 32 12 28" xfId="8766"/>
    <cellStyle name="Normal 32 12 29" xfId="8767"/>
    <cellStyle name="Normal 32 12 3" xfId="8768"/>
    <cellStyle name="Normal 32 12 30" xfId="8769"/>
    <cellStyle name="Normal 32 12 31" xfId="8770"/>
    <cellStyle name="Normal 32 12 32" xfId="8771"/>
    <cellStyle name="Normal 32 12 33" xfId="8772"/>
    <cellStyle name="Normal 32 12 34" xfId="8773"/>
    <cellStyle name="Normal 32 12 35" xfId="8774"/>
    <cellStyle name="Normal 32 12 36" xfId="8775"/>
    <cellStyle name="Normal 32 12 37" xfId="8776"/>
    <cellStyle name="Normal 32 12 38" xfId="8777"/>
    <cellStyle name="Normal 32 12 39" xfId="8778"/>
    <cellStyle name="Normal 32 12 4" xfId="8779"/>
    <cellStyle name="Normal 32 12 40" xfId="8780"/>
    <cellStyle name="Normal 32 12 41" xfId="8781"/>
    <cellStyle name="Normal 32 12 42" xfId="8782"/>
    <cellStyle name="Normal 32 12 43" xfId="8783"/>
    <cellStyle name="Normal 32 12 44" xfId="8784"/>
    <cellStyle name="Normal 32 12 45" xfId="8785"/>
    <cellStyle name="Normal 32 12 46" xfId="8786"/>
    <cellStyle name="Normal 32 12 47" xfId="8787"/>
    <cellStyle name="Normal 32 12 48" xfId="8788"/>
    <cellStyle name="Normal 32 12 49" xfId="8789"/>
    <cellStyle name="Normal 32 12 5" xfId="8790"/>
    <cellStyle name="Normal 32 12 50" xfId="8791"/>
    <cellStyle name="Normal 32 12 51" xfId="8792"/>
    <cellStyle name="Normal 32 12 52" xfId="8793"/>
    <cellStyle name="Normal 32 12 53" xfId="8794"/>
    <cellStyle name="Normal 32 12 54" xfId="8795"/>
    <cellStyle name="Normal 32 12 55" xfId="8796"/>
    <cellStyle name="Normal 32 12 56" xfId="8797"/>
    <cellStyle name="Normal 32 12 57" xfId="8798"/>
    <cellStyle name="Normal 32 12 58" xfId="8799"/>
    <cellStyle name="Normal 32 12 59" xfId="8800"/>
    <cellStyle name="Normal 32 12 6" xfId="8801"/>
    <cellStyle name="Normal 32 12 60" xfId="8802"/>
    <cellStyle name="Normal 32 12 61" xfId="8803"/>
    <cellStyle name="Normal 32 12 62" xfId="8804"/>
    <cellStyle name="Normal 32 12 63" xfId="8805"/>
    <cellStyle name="Normal 32 12 64" xfId="8806"/>
    <cellStyle name="Normal 32 12 65" xfId="8807"/>
    <cellStyle name="Normal 32 12 66" xfId="8808"/>
    <cellStyle name="Normal 32 12 67" xfId="8809"/>
    <cellStyle name="Normal 32 12 68" xfId="8810"/>
    <cellStyle name="Normal 32 12 69" xfId="8811"/>
    <cellStyle name="Normal 32 12 7" xfId="8812"/>
    <cellStyle name="Normal 32 12 70" xfId="8813"/>
    <cellStyle name="Normal 32 12 71" xfId="8814"/>
    <cellStyle name="Normal 32 12 72" xfId="8815"/>
    <cellStyle name="Normal 32 12 73" xfId="8816"/>
    <cellStyle name="Normal 32 12 74" xfId="8817"/>
    <cellStyle name="Normal 32 12 75" xfId="8818"/>
    <cellStyle name="Normal 32 12 76" xfId="8819"/>
    <cellStyle name="Normal 32 12 77" xfId="8820"/>
    <cellStyle name="Normal 32 12 8" xfId="8821"/>
    <cellStyle name="Normal 32 12 9" xfId="8822"/>
    <cellStyle name="Normal 32 13" xfId="8823"/>
    <cellStyle name="Normal 32 13 10" xfId="8824"/>
    <cellStyle name="Normal 32 13 11" xfId="8825"/>
    <cellStyle name="Normal 32 13 12" xfId="8826"/>
    <cellStyle name="Normal 32 13 13" xfId="8827"/>
    <cellStyle name="Normal 32 13 14" xfId="8828"/>
    <cellStyle name="Normal 32 13 15" xfId="8829"/>
    <cellStyle name="Normal 32 13 16" xfId="8830"/>
    <cellStyle name="Normal 32 13 17" xfId="8831"/>
    <cellStyle name="Normal 32 13 18" xfId="8832"/>
    <cellStyle name="Normal 32 13 19" xfId="8833"/>
    <cellStyle name="Normal 32 13 2" xfId="8834"/>
    <cellStyle name="Normal 32 13 20" xfId="8835"/>
    <cellStyle name="Normal 32 13 21" xfId="8836"/>
    <cellStyle name="Normal 32 13 22" xfId="8837"/>
    <cellStyle name="Normal 32 13 23" xfId="8838"/>
    <cellStyle name="Normal 32 13 24" xfId="8839"/>
    <cellStyle name="Normal 32 13 25" xfId="8840"/>
    <cellStyle name="Normal 32 13 26" xfId="8841"/>
    <cellStyle name="Normal 32 13 27" xfId="8842"/>
    <cellStyle name="Normal 32 13 28" xfId="8843"/>
    <cellStyle name="Normal 32 13 29" xfId="8844"/>
    <cellStyle name="Normal 32 13 3" xfId="8845"/>
    <cellStyle name="Normal 32 13 30" xfId="8846"/>
    <cellStyle name="Normal 32 13 31" xfId="8847"/>
    <cellStyle name="Normal 32 13 32" xfId="8848"/>
    <cellStyle name="Normal 32 13 33" xfId="8849"/>
    <cellStyle name="Normal 32 13 34" xfId="8850"/>
    <cellStyle name="Normal 32 13 35" xfId="8851"/>
    <cellStyle name="Normal 32 13 36" xfId="8852"/>
    <cellStyle name="Normal 32 13 37" xfId="8853"/>
    <cellStyle name="Normal 32 13 38" xfId="8854"/>
    <cellStyle name="Normal 32 13 39" xfId="8855"/>
    <cellStyle name="Normal 32 13 4" xfId="8856"/>
    <cellStyle name="Normal 32 13 40" xfId="8857"/>
    <cellStyle name="Normal 32 13 41" xfId="8858"/>
    <cellStyle name="Normal 32 13 42" xfId="8859"/>
    <cellStyle name="Normal 32 13 43" xfId="8860"/>
    <cellStyle name="Normal 32 13 44" xfId="8861"/>
    <cellStyle name="Normal 32 13 45" xfId="8862"/>
    <cellStyle name="Normal 32 13 46" xfId="8863"/>
    <cellStyle name="Normal 32 13 47" xfId="8864"/>
    <cellStyle name="Normal 32 13 48" xfId="8865"/>
    <cellStyle name="Normal 32 13 49" xfId="8866"/>
    <cellStyle name="Normal 32 13 5" xfId="8867"/>
    <cellStyle name="Normal 32 13 50" xfId="8868"/>
    <cellStyle name="Normal 32 13 51" xfId="8869"/>
    <cellStyle name="Normal 32 13 52" xfId="8870"/>
    <cellStyle name="Normal 32 13 53" xfId="8871"/>
    <cellStyle name="Normal 32 13 54" xfId="8872"/>
    <cellStyle name="Normal 32 13 55" xfId="8873"/>
    <cellStyle name="Normal 32 13 56" xfId="8874"/>
    <cellStyle name="Normal 32 13 57" xfId="8875"/>
    <cellStyle name="Normal 32 13 58" xfId="8876"/>
    <cellStyle name="Normal 32 13 59" xfId="8877"/>
    <cellStyle name="Normal 32 13 6" xfId="8878"/>
    <cellStyle name="Normal 32 13 60" xfId="8879"/>
    <cellStyle name="Normal 32 13 61" xfId="8880"/>
    <cellStyle name="Normal 32 13 62" xfId="8881"/>
    <cellStyle name="Normal 32 13 63" xfId="8882"/>
    <cellStyle name="Normal 32 13 64" xfId="8883"/>
    <cellStyle name="Normal 32 13 65" xfId="8884"/>
    <cellStyle name="Normal 32 13 66" xfId="8885"/>
    <cellStyle name="Normal 32 13 67" xfId="8886"/>
    <cellStyle name="Normal 32 13 68" xfId="8887"/>
    <cellStyle name="Normal 32 13 69" xfId="8888"/>
    <cellStyle name="Normal 32 13 7" xfId="8889"/>
    <cellStyle name="Normal 32 13 70" xfId="8890"/>
    <cellStyle name="Normal 32 13 71" xfId="8891"/>
    <cellStyle name="Normal 32 13 72" xfId="8892"/>
    <cellStyle name="Normal 32 13 73" xfId="8893"/>
    <cellStyle name="Normal 32 13 74" xfId="8894"/>
    <cellStyle name="Normal 32 13 75" xfId="8895"/>
    <cellStyle name="Normal 32 13 76" xfId="8896"/>
    <cellStyle name="Normal 32 13 77" xfId="8897"/>
    <cellStyle name="Normal 32 13 8" xfId="8898"/>
    <cellStyle name="Normal 32 13 9" xfId="8899"/>
    <cellStyle name="Normal 32 14" xfId="8900"/>
    <cellStyle name="Normal 32 14 10" xfId="8901"/>
    <cellStyle name="Normal 32 14 11" xfId="8902"/>
    <cellStyle name="Normal 32 14 12" xfId="8903"/>
    <cellStyle name="Normal 32 14 13" xfId="8904"/>
    <cellStyle name="Normal 32 14 14" xfId="8905"/>
    <cellStyle name="Normal 32 14 15" xfId="8906"/>
    <cellStyle name="Normal 32 14 16" xfId="8907"/>
    <cellStyle name="Normal 32 14 17" xfId="8908"/>
    <cellStyle name="Normal 32 14 18" xfId="8909"/>
    <cellStyle name="Normal 32 14 19" xfId="8910"/>
    <cellStyle name="Normal 32 14 2" xfId="8911"/>
    <cellStyle name="Normal 32 14 20" xfId="8912"/>
    <cellStyle name="Normal 32 14 21" xfId="8913"/>
    <cellStyle name="Normal 32 14 22" xfId="8914"/>
    <cellStyle name="Normal 32 14 23" xfId="8915"/>
    <cellStyle name="Normal 32 14 24" xfId="8916"/>
    <cellStyle name="Normal 32 14 25" xfId="8917"/>
    <cellStyle name="Normal 32 14 26" xfId="8918"/>
    <cellStyle name="Normal 32 14 27" xfId="8919"/>
    <cellStyle name="Normal 32 14 28" xfId="8920"/>
    <cellStyle name="Normal 32 14 29" xfId="8921"/>
    <cellStyle name="Normal 32 14 3" xfId="8922"/>
    <cellStyle name="Normal 32 14 30" xfId="8923"/>
    <cellStyle name="Normal 32 14 31" xfId="8924"/>
    <cellStyle name="Normal 32 14 32" xfId="8925"/>
    <cellStyle name="Normal 32 14 33" xfId="8926"/>
    <cellStyle name="Normal 32 14 34" xfId="8927"/>
    <cellStyle name="Normal 32 14 35" xfId="8928"/>
    <cellStyle name="Normal 32 14 36" xfId="8929"/>
    <cellStyle name="Normal 32 14 37" xfId="8930"/>
    <cellStyle name="Normal 32 14 38" xfId="8931"/>
    <cellStyle name="Normal 32 14 39" xfId="8932"/>
    <cellStyle name="Normal 32 14 4" xfId="8933"/>
    <cellStyle name="Normal 32 14 40" xfId="8934"/>
    <cellStyle name="Normal 32 14 41" xfId="8935"/>
    <cellStyle name="Normal 32 14 42" xfId="8936"/>
    <cellStyle name="Normal 32 14 43" xfId="8937"/>
    <cellStyle name="Normal 32 14 44" xfId="8938"/>
    <cellStyle name="Normal 32 14 45" xfId="8939"/>
    <cellStyle name="Normal 32 14 46" xfId="8940"/>
    <cellStyle name="Normal 32 14 47" xfId="8941"/>
    <cellStyle name="Normal 32 14 48" xfId="8942"/>
    <cellStyle name="Normal 32 14 49" xfId="8943"/>
    <cellStyle name="Normal 32 14 5" xfId="8944"/>
    <cellStyle name="Normal 32 14 50" xfId="8945"/>
    <cellStyle name="Normal 32 14 51" xfId="8946"/>
    <cellStyle name="Normal 32 14 52" xfId="8947"/>
    <cellStyle name="Normal 32 14 53" xfId="8948"/>
    <cellStyle name="Normal 32 14 54" xfId="8949"/>
    <cellStyle name="Normal 32 14 55" xfId="8950"/>
    <cellStyle name="Normal 32 14 56" xfId="8951"/>
    <cellStyle name="Normal 32 14 57" xfId="8952"/>
    <cellStyle name="Normal 32 14 58" xfId="8953"/>
    <cellStyle name="Normal 32 14 59" xfId="8954"/>
    <cellStyle name="Normal 32 14 6" xfId="8955"/>
    <cellStyle name="Normal 32 14 60" xfId="8956"/>
    <cellStyle name="Normal 32 14 61" xfId="8957"/>
    <cellStyle name="Normal 32 14 62" xfId="8958"/>
    <cellStyle name="Normal 32 14 63" xfId="8959"/>
    <cellStyle name="Normal 32 14 64" xfId="8960"/>
    <cellStyle name="Normal 32 14 65" xfId="8961"/>
    <cellStyle name="Normal 32 14 66" xfId="8962"/>
    <cellStyle name="Normal 32 14 67" xfId="8963"/>
    <cellStyle name="Normal 32 14 68" xfId="8964"/>
    <cellStyle name="Normal 32 14 69" xfId="8965"/>
    <cellStyle name="Normal 32 14 7" xfId="8966"/>
    <cellStyle name="Normal 32 14 70" xfId="8967"/>
    <cellStyle name="Normal 32 14 71" xfId="8968"/>
    <cellStyle name="Normal 32 14 72" xfId="8969"/>
    <cellStyle name="Normal 32 14 73" xfId="8970"/>
    <cellStyle name="Normal 32 14 74" xfId="8971"/>
    <cellStyle name="Normal 32 14 75" xfId="8972"/>
    <cellStyle name="Normal 32 14 76" xfId="8973"/>
    <cellStyle name="Normal 32 14 77" xfId="8974"/>
    <cellStyle name="Normal 32 14 8" xfId="8975"/>
    <cellStyle name="Normal 32 14 9" xfId="8976"/>
    <cellStyle name="Normal 32 15" xfId="8977"/>
    <cellStyle name="Normal 32 15 10" xfId="8978"/>
    <cellStyle name="Normal 32 15 11" xfId="8979"/>
    <cellStyle name="Normal 32 15 12" xfId="8980"/>
    <cellStyle name="Normal 32 15 13" xfId="8981"/>
    <cellStyle name="Normal 32 15 14" xfId="8982"/>
    <cellStyle name="Normal 32 15 15" xfId="8983"/>
    <cellStyle name="Normal 32 15 16" xfId="8984"/>
    <cellStyle name="Normal 32 15 17" xfId="8985"/>
    <cellStyle name="Normal 32 15 18" xfId="8986"/>
    <cellStyle name="Normal 32 15 19" xfId="8987"/>
    <cellStyle name="Normal 32 15 2" xfId="8988"/>
    <cellStyle name="Normal 32 15 20" xfId="8989"/>
    <cellStyle name="Normal 32 15 21" xfId="8990"/>
    <cellStyle name="Normal 32 15 22" xfId="8991"/>
    <cellStyle name="Normal 32 15 23" xfId="8992"/>
    <cellStyle name="Normal 32 15 24" xfId="8993"/>
    <cellStyle name="Normal 32 15 25" xfId="8994"/>
    <cellStyle name="Normal 32 15 26" xfId="8995"/>
    <cellStyle name="Normal 32 15 27" xfId="8996"/>
    <cellStyle name="Normal 32 15 28" xfId="8997"/>
    <cellStyle name="Normal 32 15 29" xfId="8998"/>
    <cellStyle name="Normal 32 15 3" xfId="8999"/>
    <cellStyle name="Normal 32 15 30" xfId="9000"/>
    <cellStyle name="Normal 32 15 31" xfId="9001"/>
    <cellStyle name="Normal 32 15 32" xfId="9002"/>
    <cellStyle name="Normal 32 15 33" xfId="9003"/>
    <cellStyle name="Normal 32 15 34" xfId="9004"/>
    <cellStyle name="Normal 32 15 35" xfId="9005"/>
    <cellStyle name="Normal 32 15 36" xfId="9006"/>
    <cellStyle name="Normal 32 15 37" xfId="9007"/>
    <cellStyle name="Normal 32 15 38" xfId="9008"/>
    <cellStyle name="Normal 32 15 39" xfId="9009"/>
    <cellStyle name="Normal 32 15 4" xfId="9010"/>
    <cellStyle name="Normal 32 15 40" xfId="9011"/>
    <cellStyle name="Normal 32 15 41" xfId="9012"/>
    <cellStyle name="Normal 32 15 42" xfId="9013"/>
    <cellStyle name="Normal 32 15 43" xfId="9014"/>
    <cellStyle name="Normal 32 15 44" xfId="9015"/>
    <cellStyle name="Normal 32 15 45" xfId="9016"/>
    <cellStyle name="Normal 32 15 46" xfId="9017"/>
    <cellStyle name="Normal 32 15 47" xfId="9018"/>
    <cellStyle name="Normal 32 15 48" xfId="9019"/>
    <cellStyle name="Normal 32 15 49" xfId="9020"/>
    <cellStyle name="Normal 32 15 5" xfId="9021"/>
    <cellStyle name="Normal 32 15 50" xfId="9022"/>
    <cellStyle name="Normal 32 15 51" xfId="9023"/>
    <cellStyle name="Normal 32 15 52" xfId="9024"/>
    <cellStyle name="Normal 32 15 53" xfId="9025"/>
    <cellStyle name="Normal 32 15 54" xfId="9026"/>
    <cellStyle name="Normal 32 15 55" xfId="9027"/>
    <cellStyle name="Normal 32 15 56" xfId="9028"/>
    <cellStyle name="Normal 32 15 57" xfId="9029"/>
    <cellStyle name="Normal 32 15 58" xfId="9030"/>
    <cellStyle name="Normal 32 15 59" xfId="9031"/>
    <cellStyle name="Normal 32 15 6" xfId="9032"/>
    <cellStyle name="Normal 32 15 60" xfId="9033"/>
    <cellStyle name="Normal 32 15 61" xfId="9034"/>
    <cellStyle name="Normal 32 15 62" xfId="9035"/>
    <cellStyle name="Normal 32 15 63" xfId="9036"/>
    <cellStyle name="Normal 32 15 64" xfId="9037"/>
    <cellStyle name="Normal 32 15 65" xfId="9038"/>
    <cellStyle name="Normal 32 15 66" xfId="9039"/>
    <cellStyle name="Normal 32 15 67" xfId="9040"/>
    <cellStyle name="Normal 32 15 68" xfId="9041"/>
    <cellStyle name="Normal 32 15 69" xfId="9042"/>
    <cellStyle name="Normal 32 15 7" xfId="9043"/>
    <cellStyle name="Normal 32 15 70" xfId="9044"/>
    <cellStyle name="Normal 32 15 71" xfId="9045"/>
    <cellStyle name="Normal 32 15 72" xfId="9046"/>
    <cellStyle name="Normal 32 15 73" xfId="9047"/>
    <cellStyle name="Normal 32 15 74" xfId="9048"/>
    <cellStyle name="Normal 32 15 75" xfId="9049"/>
    <cellStyle name="Normal 32 15 76" xfId="9050"/>
    <cellStyle name="Normal 32 15 77" xfId="9051"/>
    <cellStyle name="Normal 32 15 8" xfId="9052"/>
    <cellStyle name="Normal 32 15 9" xfId="9053"/>
    <cellStyle name="Normal 32 16" xfId="9054"/>
    <cellStyle name="Normal 32 16 10" xfId="9055"/>
    <cellStyle name="Normal 32 16 11" xfId="9056"/>
    <cellStyle name="Normal 32 16 12" xfId="9057"/>
    <cellStyle name="Normal 32 16 13" xfId="9058"/>
    <cellStyle name="Normal 32 16 14" xfId="9059"/>
    <cellStyle name="Normal 32 16 15" xfId="9060"/>
    <cellStyle name="Normal 32 16 16" xfId="9061"/>
    <cellStyle name="Normal 32 16 17" xfId="9062"/>
    <cellStyle name="Normal 32 16 18" xfId="9063"/>
    <cellStyle name="Normal 32 16 19" xfId="9064"/>
    <cellStyle name="Normal 32 16 2" xfId="9065"/>
    <cellStyle name="Normal 32 16 20" xfId="9066"/>
    <cellStyle name="Normal 32 16 21" xfId="9067"/>
    <cellStyle name="Normal 32 16 22" xfId="9068"/>
    <cellStyle name="Normal 32 16 23" xfId="9069"/>
    <cellStyle name="Normal 32 16 24" xfId="9070"/>
    <cellStyle name="Normal 32 16 25" xfId="9071"/>
    <cellStyle name="Normal 32 16 26" xfId="9072"/>
    <cellStyle name="Normal 32 16 27" xfId="9073"/>
    <cellStyle name="Normal 32 16 28" xfId="9074"/>
    <cellStyle name="Normal 32 16 29" xfId="9075"/>
    <cellStyle name="Normal 32 16 3" xfId="9076"/>
    <cellStyle name="Normal 32 16 30" xfId="9077"/>
    <cellStyle name="Normal 32 16 31" xfId="9078"/>
    <cellStyle name="Normal 32 16 32" xfId="9079"/>
    <cellStyle name="Normal 32 16 33" xfId="9080"/>
    <cellStyle name="Normal 32 16 34" xfId="9081"/>
    <cellStyle name="Normal 32 16 35" xfId="9082"/>
    <cellStyle name="Normal 32 16 36" xfId="9083"/>
    <cellStyle name="Normal 32 16 37" xfId="9084"/>
    <cellStyle name="Normal 32 16 38" xfId="9085"/>
    <cellStyle name="Normal 32 16 39" xfId="9086"/>
    <cellStyle name="Normal 32 16 4" xfId="9087"/>
    <cellStyle name="Normal 32 16 40" xfId="9088"/>
    <cellStyle name="Normal 32 16 41" xfId="9089"/>
    <cellStyle name="Normal 32 16 42" xfId="9090"/>
    <cellStyle name="Normal 32 16 43" xfId="9091"/>
    <cellStyle name="Normal 32 16 44" xfId="9092"/>
    <cellStyle name="Normal 32 16 45" xfId="9093"/>
    <cellStyle name="Normal 32 16 46" xfId="9094"/>
    <cellStyle name="Normal 32 16 47" xfId="9095"/>
    <cellStyle name="Normal 32 16 48" xfId="9096"/>
    <cellStyle name="Normal 32 16 49" xfId="9097"/>
    <cellStyle name="Normal 32 16 5" xfId="9098"/>
    <cellStyle name="Normal 32 16 50" xfId="9099"/>
    <cellStyle name="Normal 32 16 51" xfId="9100"/>
    <cellStyle name="Normal 32 16 52" xfId="9101"/>
    <cellStyle name="Normal 32 16 53" xfId="9102"/>
    <cellStyle name="Normal 32 16 54" xfId="9103"/>
    <cellStyle name="Normal 32 16 55" xfId="9104"/>
    <cellStyle name="Normal 32 16 56" xfId="9105"/>
    <cellStyle name="Normal 32 16 57" xfId="9106"/>
    <cellStyle name="Normal 32 16 58" xfId="9107"/>
    <cellStyle name="Normal 32 16 59" xfId="9108"/>
    <cellStyle name="Normal 32 16 6" xfId="9109"/>
    <cellStyle name="Normal 32 16 60" xfId="9110"/>
    <cellStyle name="Normal 32 16 61" xfId="9111"/>
    <cellStyle name="Normal 32 16 62" xfId="9112"/>
    <cellStyle name="Normal 32 16 63" xfId="9113"/>
    <cellStyle name="Normal 32 16 64" xfId="9114"/>
    <cellStyle name="Normal 32 16 65" xfId="9115"/>
    <cellStyle name="Normal 32 16 66" xfId="9116"/>
    <cellStyle name="Normal 32 16 67" xfId="9117"/>
    <cellStyle name="Normal 32 16 68" xfId="9118"/>
    <cellStyle name="Normal 32 16 69" xfId="9119"/>
    <cellStyle name="Normal 32 16 7" xfId="9120"/>
    <cellStyle name="Normal 32 16 70" xfId="9121"/>
    <cellStyle name="Normal 32 16 71" xfId="9122"/>
    <cellStyle name="Normal 32 16 72" xfId="9123"/>
    <cellStyle name="Normal 32 16 73" xfId="9124"/>
    <cellStyle name="Normal 32 16 74" xfId="9125"/>
    <cellStyle name="Normal 32 16 75" xfId="9126"/>
    <cellStyle name="Normal 32 16 76" xfId="9127"/>
    <cellStyle name="Normal 32 16 77" xfId="9128"/>
    <cellStyle name="Normal 32 16 8" xfId="9129"/>
    <cellStyle name="Normal 32 16 9" xfId="9130"/>
    <cellStyle name="Normal 32 17" xfId="9131"/>
    <cellStyle name="Normal 32 17 10" xfId="9132"/>
    <cellStyle name="Normal 32 17 11" xfId="9133"/>
    <cellStyle name="Normal 32 17 12" xfId="9134"/>
    <cellStyle name="Normal 32 17 13" xfId="9135"/>
    <cellStyle name="Normal 32 17 14" xfId="9136"/>
    <cellStyle name="Normal 32 17 15" xfId="9137"/>
    <cellStyle name="Normal 32 17 16" xfId="9138"/>
    <cellStyle name="Normal 32 17 17" xfId="9139"/>
    <cellStyle name="Normal 32 17 18" xfId="9140"/>
    <cellStyle name="Normal 32 17 19" xfId="9141"/>
    <cellStyle name="Normal 32 17 2" xfId="9142"/>
    <cellStyle name="Normal 32 17 20" xfId="9143"/>
    <cellStyle name="Normal 32 17 21" xfId="9144"/>
    <cellStyle name="Normal 32 17 22" xfId="9145"/>
    <cellStyle name="Normal 32 17 23" xfId="9146"/>
    <cellStyle name="Normal 32 17 24" xfId="9147"/>
    <cellStyle name="Normal 32 17 25" xfId="9148"/>
    <cellStyle name="Normal 32 17 26" xfId="9149"/>
    <cellStyle name="Normal 32 17 27" xfId="9150"/>
    <cellStyle name="Normal 32 17 28" xfId="9151"/>
    <cellStyle name="Normal 32 17 29" xfId="9152"/>
    <cellStyle name="Normal 32 17 3" xfId="9153"/>
    <cellStyle name="Normal 32 17 30" xfId="9154"/>
    <cellStyle name="Normal 32 17 31" xfId="9155"/>
    <cellStyle name="Normal 32 17 32" xfId="9156"/>
    <cellStyle name="Normal 32 17 33" xfId="9157"/>
    <cellStyle name="Normal 32 17 34" xfId="9158"/>
    <cellStyle name="Normal 32 17 35" xfId="9159"/>
    <cellStyle name="Normal 32 17 36" xfId="9160"/>
    <cellStyle name="Normal 32 17 37" xfId="9161"/>
    <cellStyle name="Normal 32 17 38" xfId="9162"/>
    <cellStyle name="Normal 32 17 39" xfId="9163"/>
    <cellStyle name="Normal 32 17 4" xfId="9164"/>
    <cellStyle name="Normal 32 17 40" xfId="9165"/>
    <cellStyle name="Normal 32 17 41" xfId="9166"/>
    <cellStyle name="Normal 32 17 42" xfId="9167"/>
    <cellStyle name="Normal 32 17 43" xfId="9168"/>
    <cellStyle name="Normal 32 17 44" xfId="9169"/>
    <cellStyle name="Normal 32 17 45" xfId="9170"/>
    <cellStyle name="Normal 32 17 46" xfId="9171"/>
    <cellStyle name="Normal 32 17 47" xfId="9172"/>
    <cellStyle name="Normal 32 17 48" xfId="9173"/>
    <cellStyle name="Normal 32 17 49" xfId="9174"/>
    <cellStyle name="Normal 32 17 5" xfId="9175"/>
    <cellStyle name="Normal 32 17 50" xfId="9176"/>
    <cellStyle name="Normal 32 17 51" xfId="9177"/>
    <cellStyle name="Normal 32 17 52" xfId="9178"/>
    <cellStyle name="Normal 32 17 53" xfId="9179"/>
    <cellStyle name="Normal 32 17 54" xfId="9180"/>
    <cellStyle name="Normal 32 17 55" xfId="9181"/>
    <cellStyle name="Normal 32 17 56" xfId="9182"/>
    <cellStyle name="Normal 32 17 57" xfId="9183"/>
    <cellStyle name="Normal 32 17 58" xfId="9184"/>
    <cellStyle name="Normal 32 17 59" xfId="9185"/>
    <cellStyle name="Normal 32 17 6" xfId="9186"/>
    <cellStyle name="Normal 32 17 60" xfId="9187"/>
    <cellStyle name="Normal 32 17 61" xfId="9188"/>
    <cellStyle name="Normal 32 17 62" xfId="9189"/>
    <cellStyle name="Normal 32 17 63" xfId="9190"/>
    <cellStyle name="Normal 32 17 64" xfId="9191"/>
    <cellStyle name="Normal 32 17 65" xfId="9192"/>
    <cellStyle name="Normal 32 17 66" xfId="9193"/>
    <cellStyle name="Normal 32 17 67" xfId="9194"/>
    <cellStyle name="Normal 32 17 68" xfId="9195"/>
    <cellStyle name="Normal 32 17 69" xfId="9196"/>
    <cellStyle name="Normal 32 17 7" xfId="9197"/>
    <cellStyle name="Normal 32 17 70" xfId="9198"/>
    <cellStyle name="Normal 32 17 71" xfId="9199"/>
    <cellStyle name="Normal 32 17 72" xfId="9200"/>
    <cellStyle name="Normal 32 17 73" xfId="9201"/>
    <cellStyle name="Normal 32 17 74" xfId="9202"/>
    <cellStyle name="Normal 32 17 75" xfId="9203"/>
    <cellStyle name="Normal 32 17 76" xfId="9204"/>
    <cellStyle name="Normal 32 17 77" xfId="9205"/>
    <cellStyle name="Normal 32 17 8" xfId="9206"/>
    <cellStyle name="Normal 32 17 9" xfId="9207"/>
    <cellStyle name="Normal 32 18" xfId="9208"/>
    <cellStyle name="Normal 32 18 10" xfId="9209"/>
    <cellStyle name="Normal 32 18 11" xfId="9210"/>
    <cellStyle name="Normal 32 18 12" xfId="9211"/>
    <cellStyle name="Normal 32 18 13" xfId="9212"/>
    <cellStyle name="Normal 32 18 14" xfId="9213"/>
    <cellStyle name="Normal 32 18 15" xfId="9214"/>
    <cellStyle name="Normal 32 18 16" xfId="9215"/>
    <cellStyle name="Normal 32 18 17" xfId="9216"/>
    <cellStyle name="Normal 32 18 18" xfId="9217"/>
    <cellStyle name="Normal 32 18 19" xfId="9218"/>
    <cellStyle name="Normal 32 18 2" xfId="9219"/>
    <cellStyle name="Normal 32 18 20" xfId="9220"/>
    <cellStyle name="Normal 32 18 21" xfId="9221"/>
    <cellStyle name="Normal 32 18 22" xfId="9222"/>
    <cellStyle name="Normal 32 18 23" xfId="9223"/>
    <cellStyle name="Normal 32 18 24" xfId="9224"/>
    <cellStyle name="Normal 32 18 25" xfId="9225"/>
    <cellStyle name="Normal 32 18 26" xfId="9226"/>
    <cellStyle name="Normal 32 18 27" xfId="9227"/>
    <cellStyle name="Normal 32 18 28" xfId="9228"/>
    <cellStyle name="Normal 32 18 29" xfId="9229"/>
    <cellStyle name="Normal 32 18 3" xfId="9230"/>
    <cellStyle name="Normal 32 18 30" xfId="9231"/>
    <cellStyle name="Normal 32 18 31" xfId="9232"/>
    <cellStyle name="Normal 32 18 32" xfId="9233"/>
    <cellStyle name="Normal 32 18 33" xfId="9234"/>
    <cellStyle name="Normal 32 18 34" xfId="9235"/>
    <cellStyle name="Normal 32 18 35" xfId="9236"/>
    <cellStyle name="Normal 32 18 36" xfId="9237"/>
    <cellStyle name="Normal 32 18 37" xfId="9238"/>
    <cellStyle name="Normal 32 18 38" xfId="9239"/>
    <cellStyle name="Normal 32 18 39" xfId="9240"/>
    <cellStyle name="Normal 32 18 4" xfId="9241"/>
    <cellStyle name="Normal 32 18 40" xfId="9242"/>
    <cellStyle name="Normal 32 18 41" xfId="9243"/>
    <cellStyle name="Normal 32 18 42" xfId="9244"/>
    <cellStyle name="Normal 32 18 43" xfId="9245"/>
    <cellStyle name="Normal 32 18 44" xfId="9246"/>
    <cellStyle name="Normal 32 18 45" xfId="9247"/>
    <cellStyle name="Normal 32 18 46" xfId="9248"/>
    <cellStyle name="Normal 32 18 47" xfId="9249"/>
    <cellStyle name="Normal 32 18 48" xfId="9250"/>
    <cellStyle name="Normal 32 18 49" xfId="9251"/>
    <cellStyle name="Normal 32 18 5" xfId="9252"/>
    <cellStyle name="Normal 32 18 50" xfId="9253"/>
    <cellStyle name="Normal 32 18 51" xfId="9254"/>
    <cellStyle name="Normal 32 18 52" xfId="9255"/>
    <cellStyle name="Normal 32 18 53" xfId="9256"/>
    <cellStyle name="Normal 32 18 54" xfId="9257"/>
    <cellStyle name="Normal 32 18 55" xfId="9258"/>
    <cellStyle name="Normal 32 18 56" xfId="9259"/>
    <cellStyle name="Normal 32 18 57" xfId="9260"/>
    <cellStyle name="Normal 32 18 58" xfId="9261"/>
    <cellStyle name="Normal 32 18 59" xfId="9262"/>
    <cellStyle name="Normal 32 18 6" xfId="9263"/>
    <cellStyle name="Normal 32 18 60" xfId="9264"/>
    <cellStyle name="Normal 32 18 61" xfId="9265"/>
    <cellStyle name="Normal 32 18 62" xfId="9266"/>
    <cellStyle name="Normal 32 18 63" xfId="9267"/>
    <cellStyle name="Normal 32 18 64" xfId="9268"/>
    <cellStyle name="Normal 32 18 65" xfId="9269"/>
    <cellStyle name="Normal 32 18 66" xfId="9270"/>
    <cellStyle name="Normal 32 18 67" xfId="9271"/>
    <cellStyle name="Normal 32 18 68" xfId="9272"/>
    <cellStyle name="Normal 32 18 69" xfId="9273"/>
    <cellStyle name="Normal 32 18 7" xfId="9274"/>
    <cellStyle name="Normal 32 18 70" xfId="9275"/>
    <cellStyle name="Normal 32 18 71" xfId="9276"/>
    <cellStyle name="Normal 32 18 72" xfId="9277"/>
    <cellStyle name="Normal 32 18 73" xfId="9278"/>
    <cellStyle name="Normal 32 18 74" xfId="9279"/>
    <cellStyle name="Normal 32 18 75" xfId="9280"/>
    <cellStyle name="Normal 32 18 76" xfId="9281"/>
    <cellStyle name="Normal 32 18 77" xfId="9282"/>
    <cellStyle name="Normal 32 18 8" xfId="9283"/>
    <cellStyle name="Normal 32 18 9" xfId="9284"/>
    <cellStyle name="Normal 32 19" xfId="9285"/>
    <cellStyle name="Normal 32 19 10" xfId="9286"/>
    <cellStyle name="Normal 32 19 11" xfId="9287"/>
    <cellStyle name="Normal 32 19 12" xfId="9288"/>
    <cellStyle name="Normal 32 19 13" xfId="9289"/>
    <cellStyle name="Normal 32 19 14" xfId="9290"/>
    <cellStyle name="Normal 32 19 15" xfId="9291"/>
    <cellStyle name="Normal 32 19 16" xfId="9292"/>
    <cellStyle name="Normal 32 19 17" xfId="9293"/>
    <cellStyle name="Normal 32 19 18" xfId="9294"/>
    <cellStyle name="Normal 32 19 19" xfId="9295"/>
    <cellStyle name="Normal 32 19 2" xfId="9296"/>
    <cellStyle name="Normal 32 19 20" xfId="9297"/>
    <cellStyle name="Normal 32 19 21" xfId="9298"/>
    <cellStyle name="Normal 32 19 22" xfId="9299"/>
    <cellStyle name="Normal 32 19 23" xfId="9300"/>
    <cellStyle name="Normal 32 19 24" xfId="9301"/>
    <cellStyle name="Normal 32 19 25" xfId="9302"/>
    <cellStyle name="Normal 32 19 26" xfId="9303"/>
    <cellStyle name="Normal 32 19 27" xfId="9304"/>
    <cellStyle name="Normal 32 19 28" xfId="9305"/>
    <cellStyle name="Normal 32 19 29" xfId="9306"/>
    <cellStyle name="Normal 32 19 3" xfId="9307"/>
    <cellStyle name="Normal 32 19 30" xfId="9308"/>
    <cellStyle name="Normal 32 19 31" xfId="9309"/>
    <cellStyle name="Normal 32 19 32" xfId="9310"/>
    <cellStyle name="Normal 32 19 33" xfId="9311"/>
    <cellStyle name="Normal 32 19 34" xfId="9312"/>
    <cellStyle name="Normal 32 19 35" xfId="9313"/>
    <cellStyle name="Normal 32 19 36" xfId="9314"/>
    <cellStyle name="Normal 32 19 37" xfId="9315"/>
    <cellStyle name="Normal 32 19 38" xfId="9316"/>
    <cellStyle name="Normal 32 19 39" xfId="9317"/>
    <cellStyle name="Normal 32 19 4" xfId="9318"/>
    <cellStyle name="Normal 32 19 40" xfId="9319"/>
    <cellStyle name="Normal 32 19 41" xfId="9320"/>
    <cellStyle name="Normal 32 19 42" xfId="9321"/>
    <cellStyle name="Normal 32 19 43" xfId="9322"/>
    <cellStyle name="Normal 32 19 44" xfId="9323"/>
    <cellStyle name="Normal 32 19 45" xfId="9324"/>
    <cellStyle name="Normal 32 19 46" xfId="9325"/>
    <cellStyle name="Normal 32 19 47" xfId="9326"/>
    <cellStyle name="Normal 32 19 48" xfId="9327"/>
    <cellStyle name="Normal 32 19 49" xfId="9328"/>
    <cellStyle name="Normal 32 19 5" xfId="9329"/>
    <cellStyle name="Normal 32 19 50" xfId="9330"/>
    <cellStyle name="Normal 32 19 51" xfId="9331"/>
    <cellStyle name="Normal 32 19 52" xfId="9332"/>
    <cellStyle name="Normal 32 19 53" xfId="9333"/>
    <cellStyle name="Normal 32 19 54" xfId="9334"/>
    <cellStyle name="Normal 32 19 55" xfId="9335"/>
    <cellStyle name="Normal 32 19 56" xfId="9336"/>
    <cellStyle name="Normal 32 19 57" xfId="9337"/>
    <cellStyle name="Normal 32 19 58" xfId="9338"/>
    <cellStyle name="Normal 32 19 59" xfId="9339"/>
    <cellStyle name="Normal 32 19 6" xfId="9340"/>
    <cellStyle name="Normal 32 19 60" xfId="9341"/>
    <cellStyle name="Normal 32 19 61" xfId="9342"/>
    <cellStyle name="Normal 32 19 62" xfId="9343"/>
    <cellStyle name="Normal 32 19 63" xfId="9344"/>
    <cellStyle name="Normal 32 19 64" xfId="9345"/>
    <cellStyle name="Normal 32 19 65" xfId="9346"/>
    <cellStyle name="Normal 32 19 66" xfId="9347"/>
    <cellStyle name="Normal 32 19 67" xfId="9348"/>
    <cellStyle name="Normal 32 19 68" xfId="9349"/>
    <cellStyle name="Normal 32 19 69" xfId="9350"/>
    <cellStyle name="Normal 32 19 7" xfId="9351"/>
    <cellStyle name="Normal 32 19 70" xfId="9352"/>
    <cellStyle name="Normal 32 19 71" xfId="9353"/>
    <cellStyle name="Normal 32 19 72" xfId="9354"/>
    <cellStyle name="Normal 32 19 73" xfId="9355"/>
    <cellStyle name="Normal 32 19 74" xfId="9356"/>
    <cellStyle name="Normal 32 19 75" xfId="9357"/>
    <cellStyle name="Normal 32 19 76" xfId="9358"/>
    <cellStyle name="Normal 32 19 77" xfId="9359"/>
    <cellStyle name="Normal 32 19 8" xfId="9360"/>
    <cellStyle name="Normal 32 19 9" xfId="9361"/>
    <cellStyle name="Normal 32 2" xfId="9362"/>
    <cellStyle name="Normal 32 2 10" xfId="9363"/>
    <cellStyle name="Normal 32 2 11" xfId="9364"/>
    <cellStyle name="Normal 32 2 12" xfId="9365"/>
    <cellStyle name="Normal 32 2 13" xfId="9366"/>
    <cellStyle name="Normal 32 2 14" xfId="9367"/>
    <cellStyle name="Normal 32 2 15" xfId="9368"/>
    <cellStyle name="Normal 32 2 16" xfId="9369"/>
    <cellStyle name="Normal 32 2 17" xfId="9370"/>
    <cellStyle name="Normal 32 2 18" xfId="9371"/>
    <cellStyle name="Normal 32 2 19" xfId="9372"/>
    <cellStyle name="Normal 32 2 2" xfId="9373"/>
    <cellStyle name="Normal 32 2 20" xfId="9374"/>
    <cellStyle name="Normal 32 2 21" xfId="9375"/>
    <cellStyle name="Normal 32 2 22" xfId="9376"/>
    <cellStyle name="Normal 32 2 23" xfId="9377"/>
    <cellStyle name="Normal 32 2 24" xfId="9378"/>
    <cellStyle name="Normal 32 2 25" xfId="9379"/>
    <cellStyle name="Normal 32 2 26" xfId="9380"/>
    <cellStyle name="Normal 32 2 27" xfId="9381"/>
    <cellStyle name="Normal 32 2 28" xfId="9382"/>
    <cellStyle name="Normal 32 2 29" xfId="9383"/>
    <cellStyle name="Normal 32 2 3" xfId="9384"/>
    <cellStyle name="Normal 32 2 30" xfId="9385"/>
    <cellStyle name="Normal 32 2 31" xfId="9386"/>
    <cellStyle name="Normal 32 2 32" xfId="9387"/>
    <cellStyle name="Normal 32 2 33" xfId="9388"/>
    <cellStyle name="Normal 32 2 34" xfId="9389"/>
    <cellStyle name="Normal 32 2 35" xfId="9390"/>
    <cellStyle name="Normal 32 2 36" xfId="9391"/>
    <cellStyle name="Normal 32 2 37" xfId="9392"/>
    <cellStyle name="Normal 32 2 38" xfId="9393"/>
    <cellStyle name="Normal 32 2 39" xfId="9394"/>
    <cellStyle name="Normal 32 2 4" xfId="9395"/>
    <cellStyle name="Normal 32 2 40" xfId="9396"/>
    <cellStyle name="Normal 32 2 41" xfId="9397"/>
    <cellStyle name="Normal 32 2 42" xfId="9398"/>
    <cellStyle name="Normal 32 2 43" xfId="9399"/>
    <cellStyle name="Normal 32 2 44" xfId="9400"/>
    <cellStyle name="Normal 32 2 45" xfId="9401"/>
    <cellStyle name="Normal 32 2 46" xfId="9402"/>
    <cellStyle name="Normal 32 2 47" xfId="9403"/>
    <cellStyle name="Normal 32 2 48" xfId="9404"/>
    <cellStyle name="Normal 32 2 49" xfId="9405"/>
    <cellStyle name="Normal 32 2 5" xfId="9406"/>
    <cellStyle name="Normal 32 2 50" xfId="9407"/>
    <cellStyle name="Normal 32 2 51" xfId="9408"/>
    <cellStyle name="Normal 32 2 52" xfId="9409"/>
    <cellStyle name="Normal 32 2 53" xfId="9410"/>
    <cellStyle name="Normal 32 2 54" xfId="9411"/>
    <cellStyle name="Normal 32 2 55" xfId="9412"/>
    <cellStyle name="Normal 32 2 56" xfId="9413"/>
    <cellStyle name="Normal 32 2 57" xfId="9414"/>
    <cellStyle name="Normal 32 2 58" xfId="9415"/>
    <cellStyle name="Normal 32 2 59" xfId="9416"/>
    <cellStyle name="Normal 32 2 6" xfId="9417"/>
    <cellStyle name="Normal 32 2 60" xfId="9418"/>
    <cellStyle name="Normal 32 2 61" xfId="9419"/>
    <cellStyle name="Normal 32 2 62" xfId="9420"/>
    <cellStyle name="Normal 32 2 63" xfId="9421"/>
    <cellStyle name="Normal 32 2 64" xfId="9422"/>
    <cellStyle name="Normal 32 2 65" xfId="9423"/>
    <cellStyle name="Normal 32 2 66" xfId="9424"/>
    <cellStyle name="Normal 32 2 67" xfId="9425"/>
    <cellStyle name="Normal 32 2 68" xfId="9426"/>
    <cellStyle name="Normal 32 2 69" xfId="9427"/>
    <cellStyle name="Normal 32 2 7" xfId="9428"/>
    <cellStyle name="Normal 32 2 70" xfId="9429"/>
    <cellStyle name="Normal 32 2 71" xfId="9430"/>
    <cellStyle name="Normal 32 2 72" xfId="9431"/>
    <cellStyle name="Normal 32 2 73" xfId="9432"/>
    <cellStyle name="Normal 32 2 74" xfId="9433"/>
    <cellStyle name="Normal 32 2 75" xfId="9434"/>
    <cellStyle name="Normal 32 2 76" xfId="9435"/>
    <cellStyle name="Normal 32 2 77" xfId="9436"/>
    <cellStyle name="Normal 32 2 8" xfId="9437"/>
    <cellStyle name="Normal 32 2 9" xfId="9438"/>
    <cellStyle name="Normal 32 20" xfId="9439"/>
    <cellStyle name="Normal 32 20 10" xfId="9440"/>
    <cellStyle name="Normal 32 20 11" xfId="9441"/>
    <cellStyle name="Normal 32 20 12" xfId="9442"/>
    <cellStyle name="Normal 32 20 13" xfId="9443"/>
    <cellStyle name="Normal 32 20 14" xfId="9444"/>
    <cellStyle name="Normal 32 20 15" xfId="9445"/>
    <cellStyle name="Normal 32 20 16" xfId="9446"/>
    <cellStyle name="Normal 32 20 17" xfId="9447"/>
    <cellStyle name="Normal 32 20 18" xfId="9448"/>
    <cellStyle name="Normal 32 20 19" xfId="9449"/>
    <cellStyle name="Normal 32 20 2" xfId="9450"/>
    <cellStyle name="Normal 32 20 20" xfId="9451"/>
    <cellStyle name="Normal 32 20 21" xfId="9452"/>
    <cellStyle name="Normal 32 20 22" xfId="9453"/>
    <cellStyle name="Normal 32 20 23" xfId="9454"/>
    <cellStyle name="Normal 32 20 24" xfId="9455"/>
    <cellStyle name="Normal 32 20 25" xfId="9456"/>
    <cellStyle name="Normal 32 20 26" xfId="9457"/>
    <cellStyle name="Normal 32 20 27" xfId="9458"/>
    <cellStyle name="Normal 32 20 28" xfId="9459"/>
    <cellStyle name="Normal 32 20 29" xfId="9460"/>
    <cellStyle name="Normal 32 20 3" xfId="9461"/>
    <cellStyle name="Normal 32 20 30" xfId="9462"/>
    <cellStyle name="Normal 32 20 31" xfId="9463"/>
    <cellStyle name="Normal 32 20 32" xfId="9464"/>
    <cellStyle name="Normal 32 20 33" xfId="9465"/>
    <cellStyle name="Normal 32 20 34" xfId="9466"/>
    <cellStyle name="Normal 32 20 35" xfId="9467"/>
    <cellStyle name="Normal 32 20 36" xfId="9468"/>
    <cellStyle name="Normal 32 20 37" xfId="9469"/>
    <cellStyle name="Normal 32 20 38" xfId="9470"/>
    <cellStyle name="Normal 32 20 39" xfId="9471"/>
    <cellStyle name="Normal 32 20 4" xfId="9472"/>
    <cellStyle name="Normal 32 20 40" xfId="9473"/>
    <cellStyle name="Normal 32 20 41" xfId="9474"/>
    <cellStyle name="Normal 32 20 42" xfId="9475"/>
    <cellStyle name="Normal 32 20 43" xfId="9476"/>
    <cellStyle name="Normal 32 20 44" xfId="9477"/>
    <cellStyle name="Normal 32 20 45" xfId="9478"/>
    <cellStyle name="Normal 32 20 46" xfId="9479"/>
    <cellStyle name="Normal 32 20 47" xfId="9480"/>
    <cellStyle name="Normal 32 20 48" xfId="9481"/>
    <cellStyle name="Normal 32 20 49" xfId="9482"/>
    <cellStyle name="Normal 32 20 5" xfId="9483"/>
    <cellStyle name="Normal 32 20 50" xfId="9484"/>
    <cellStyle name="Normal 32 20 51" xfId="9485"/>
    <cellStyle name="Normal 32 20 52" xfId="9486"/>
    <cellStyle name="Normal 32 20 53" xfId="9487"/>
    <cellStyle name="Normal 32 20 54" xfId="9488"/>
    <cellStyle name="Normal 32 20 55" xfId="9489"/>
    <cellStyle name="Normal 32 20 56" xfId="9490"/>
    <cellStyle name="Normal 32 20 57" xfId="9491"/>
    <cellStyle name="Normal 32 20 58" xfId="9492"/>
    <cellStyle name="Normal 32 20 59" xfId="9493"/>
    <cellStyle name="Normal 32 20 6" xfId="9494"/>
    <cellStyle name="Normal 32 20 60" xfId="9495"/>
    <cellStyle name="Normal 32 20 61" xfId="9496"/>
    <cellStyle name="Normal 32 20 62" xfId="9497"/>
    <cellStyle name="Normal 32 20 63" xfId="9498"/>
    <cellStyle name="Normal 32 20 64" xfId="9499"/>
    <cellStyle name="Normal 32 20 65" xfId="9500"/>
    <cellStyle name="Normal 32 20 66" xfId="9501"/>
    <cellStyle name="Normal 32 20 67" xfId="9502"/>
    <cellStyle name="Normal 32 20 68" xfId="9503"/>
    <cellStyle name="Normal 32 20 69" xfId="9504"/>
    <cellStyle name="Normal 32 20 7" xfId="9505"/>
    <cellStyle name="Normal 32 20 70" xfId="9506"/>
    <cellStyle name="Normal 32 20 71" xfId="9507"/>
    <cellStyle name="Normal 32 20 72" xfId="9508"/>
    <cellStyle name="Normal 32 20 73" xfId="9509"/>
    <cellStyle name="Normal 32 20 74" xfId="9510"/>
    <cellStyle name="Normal 32 20 75" xfId="9511"/>
    <cellStyle name="Normal 32 20 76" xfId="9512"/>
    <cellStyle name="Normal 32 20 77" xfId="9513"/>
    <cellStyle name="Normal 32 20 8" xfId="9514"/>
    <cellStyle name="Normal 32 20 9" xfId="9515"/>
    <cellStyle name="Normal 32 21" xfId="9516"/>
    <cellStyle name="Normal 32 21 10" xfId="9517"/>
    <cellStyle name="Normal 32 21 11" xfId="9518"/>
    <cellStyle name="Normal 32 21 12" xfId="9519"/>
    <cellStyle name="Normal 32 21 13" xfId="9520"/>
    <cellStyle name="Normal 32 21 14" xfId="9521"/>
    <cellStyle name="Normal 32 21 15" xfId="9522"/>
    <cellStyle name="Normal 32 21 16" xfId="9523"/>
    <cellStyle name="Normal 32 21 17" xfId="9524"/>
    <cellStyle name="Normal 32 21 18" xfId="9525"/>
    <cellStyle name="Normal 32 21 19" xfId="9526"/>
    <cellStyle name="Normal 32 21 2" xfId="9527"/>
    <cellStyle name="Normal 32 21 20" xfId="9528"/>
    <cellStyle name="Normal 32 21 21" xfId="9529"/>
    <cellStyle name="Normal 32 21 22" xfId="9530"/>
    <cellStyle name="Normal 32 21 23" xfId="9531"/>
    <cellStyle name="Normal 32 21 24" xfId="9532"/>
    <cellStyle name="Normal 32 21 25" xfId="9533"/>
    <cellStyle name="Normal 32 21 26" xfId="9534"/>
    <cellStyle name="Normal 32 21 27" xfId="9535"/>
    <cellStyle name="Normal 32 21 28" xfId="9536"/>
    <cellStyle name="Normal 32 21 29" xfId="9537"/>
    <cellStyle name="Normal 32 21 3" xfId="9538"/>
    <cellStyle name="Normal 32 21 30" xfId="9539"/>
    <cellStyle name="Normal 32 21 31" xfId="9540"/>
    <cellStyle name="Normal 32 21 32" xfId="9541"/>
    <cellStyle name="Normal 32 21 33" xfId="9542"/>
    <cellStyle name="Normal 32 21 34" xfId="9543"/>
    <cellStyle name="Normal 32 21 35" xfId="9544"/>
    <cellStyle name="Normal 32 21 36" xfId="9545"/>
    <cellStyle name="Normal 32 21 37" xfId="9546"/>
    <cellStyle name="Normal 32 21 38" xfId="9547"/>
    <cellStyle name="Normal 32 21 39" xfId="9548"/>
    <cellStyle name="Normal 32 21 4" xfId="9549"/>
    <cellStyle name="Normal 32 21 40" xfId="9550"/>
    <cellStyle name="Normal 32 21 41" xfId="9551"/>
    <cellStyle name="Normal 32 21 42" xfId="9552"/>
    <cellStyle name="Normal 32 21 43" xfId="9553"/>
    <cellStyle name="Normal 32 21 44" xfId="9554"/>
    <cellStyle name="Normal 32 21 45" xfId="9555"/>
    <cellStyle name="Normal 32 21 46" xfId="9556"/>
    <cellStyle name="Normal 32 21 47" xfId="9557"/>
    <cellStyle name="Normal 32 21 48" xfId="9558"/>
    <cellStyle name="Normal 32 21 49" xfId="9559"/>
    <cellStyle name="Normal 32 21 5" xfId="9560"/>
    <cellStyle name="Normal 32 21 50" xfId="9561"/>
    <cellStyle name="Normal 32 21 51" xfId="9562"/>
    <cellStyle name="Normal 32 21 52" xfId="9563"/>
    <cellStyle name="Normal 32 21 53" xfId="9564"/>
    <cellStyle name="Normal 32 21 54" xfId="9565"/>
    <cellStyle name="Normal 32 21 55" xfId="9566"/>
    <cellStyle name="Normal 32 21 56" xfId="9567"/>
    <cellStyle name="Normal 32 21 57" xfId="9568"/>
    <cellStyle name="Normal 32 21 58" xfId="9569"/>
    <cellStyle name="Normal 32 21 59" xfId="9570"/>
    <cellStyle name="Normal 32 21 6" xfId="9571"/>
    <cellStyle name="Normal 32 21 60" xfId="9572"/>
    <cellStyle name="Normal 32 21 61" xfId="9573"/>
    <cellStyle name="Normal 32 21 62" xfId="9574"/>
    <cellStyle name="Normal 32 21 63" xfId="9575"/>
    <cellStyle name="Normal 32 21 64" xfId="9576"/>
    <cellStyle name="Normal 32 21 65" xfId="9577"/>
    <cellStyle name="Normal 32 21 66" xfId="9578"/>
    <cellStyle name="Normal 32 21 67" xfId="9579"/>
    <cellStyle name="Normal 32 21 68" xfId="9580"/>
    <cellStyle name="Normal 32 21 69" xfId="9581"/>
    <cellStyle name="Normal 32 21 7" xfId="9582"/>
    <cellStyle name="Normal 32 21 70" xfId="9583"/>
    <cellStyle name="Normal 32 21 71" xfId="9584"/>
    <cellStyle name="Normal 32 21 72" xfId="9585"/>
    <cellStyle name="Normal 32 21 73" xfId="9586"/>
    <cellStyle name="Normal 32 21 74" xfId="9587"/>
    <cellStyle name="Normal 32 21 75" xfId="9588"/>
    <cellStyle name="Normal 32 21 76" xfId="9589"/>
    <cellStyle name="Normal 32 21 77" xfId="9590"/>
    <cellStyle name="Normal 32 21 8" xfId="9591"/>
    <cellStyle name="Normal 32 21 9" xfId="9592"/>
    <cellStyle name="Normal 32 22" xfId="9593"/>
    <cellStyle name="Normal 32 22 10" xfId="9594"/>
    <cellStyle name="Normal 32 22 11" xfId="9595"/>
    <cellStyle name="Normal 32 22 12" xfId="9596"/>
    <cellStyle name="Normal 32 22 13" xfId="9597"/>
    <cellStyle name="Normal 32 22 14" xfId="9598"/>
    <cellStyle name="Normal 32 22 15" xfId="9599"/>
    <cellStyle name="Normal 32 22 16" xfId="9600"/>
    <cellStyle name="Normal 32 22 17" xfId="9601"/>
    <cellStyle name="Normal 32 22 18" xfId="9602"/>
    <cellStyle name="Normal 32 22 19" xfId="9603"/>
    <cellStyle name="Normal 32 22 2" xfId="9604"/>
    <cellStyle name="Normal 32 22 20" xfId="9605"/>
    <cellStyle name="Normal 32 22 21" xfId="9606"/>
    <cellStyle name="Normal 32 22 22" xfId="9607"/>
    <cellStyle name="Normal 32 22 23" xfId="9608"/>
    <cellStyle name="Normal 32 22 24" xfId="9609"/>
    <cellStyle name="Normal 32 22 25" xfId="9610"/>
    <cellStyle name="Normal 32 22 26" xfId="9611"/>
    <cellStyle name="Normal 32 22 27" xfId="9612"/>
    <cellStyle name="Normal 32 22 28" xfId="9613"/>
    <cellStyle name="Normal 32 22 29" xfId="9614"/>
    <cellStyle name="Normal 32 22 3" xfId="9615"/>
    <cellStyle name="Normal 32 22 30" xfId="9616"/>
    <cellStyle name="Normal 32 22 31" xfId="9617"/>
    <cellStyle name="Normal 32 22 32" xfId="9618"/>
    <cellStyle name="Normal 32 22 33" xfId="9619"/>
    <cellStyle name="Normal 32 22 34" xfId="9620"/>
    <cellStyle name="Normal 32 22 35" xfId="9621"/>
    <cellStyle name="Normal 32 22 36" xfId="9622"/>
    <cellStyle name="Normal 32 22 37" xfId="9623"/>
    <cellStyle name="Normal 32 22 38" xfId="9624"/>
    <cellStyle name="Normal 32 22 39" xfId="9625"/>
    <cellStyle name="Normal 32 22 4" xfId="9626"/>
    <cellStyle name="Normal 32 22 40" xfId="9627"/>
    <cellStyle name="Normal 32 22 41" xfId="9628"/>
    <cellStyle name="Normal 32 22 42" xfId="9629"/>
    <cellStyle name="Normal 32 22 43" xfId="9630"/>
    <cellStyle name="Normal 32 22 44" xfId="9631"/>
    <cellStyle name="Normal 32 22 45" xfId="9632"/>
    <cellStyle name="Normal 32 22 46" xfId="9633"/>
    <cellStyle name="Normal 32 22 47" xfId="9634"/>
    <cellStyle name="Normal 32 22 48" xfId="9635"/>
    <cellStyle name="Normal 32 22 49" xfId="9636"/>
    <cellStyle name="Normal 32 22 5" xfId="9637"/>
    <cellStyle name="Normal 32 22 50" xfId="9638"/>
    <cellStyle name="Normal 32 22 51" xfId="9639"/>
    <cellStyle name="Normal 32 22 52" xfId="9640"/>
    <cellStyle name="Normal 32 22 53" xfId="9641"/>
    <cellStyle name="Normal 32 22 54" xfId="9642"/>
    <cellStyle name="Normal 32 22 55" xfId="9643"/>
    <cellStyle name="Normal 32 22 56" xfId="9644"/>
    <cellStyle name="Normal 32 22 57" xfId="9645"/>
    <cellStyle name="Normal 32 22 58" xfId="9646"/>
    <cellStyle name="Normal 32 22 59" xfId="9647"/>
    <cellStyle name="Normal 32 22 6" xfId="9648"/>
    <cellStyle name="Normal 32 22 60" xfId="9649"/>
    <cellStyle name="Normal 32 22 61" xfId="9650"/>
    <cellStyle name="Normal 32 22 62" xfId="9651"/>
    <cellStyle name="Normal 32 22 63" xfId="9652"/>
    <cellStyle name="Normal 32 22 64" xfId="9653"/>
    <cellStyle name="Normal 32 22 65" xfId="9654"/>
    <cellStyle name="Normal 32 22 66" xfId="9655"/>
    <cellStyle name="Normal 32 22 67" xfId="9656"/>
    <cellStyle name="Normal 32 22 68" xfId="9657"/>
    <cellStyle name="Normal 32 22 69" xfId="9658"/>
    <cellStyle name="Normal 32 22 7" xfId="9659"/>
    <cellStyle name="Normal 32 22 70" xfId="9660"/>
    <cellStyle name="Normal 32 22 71" xfId="9661"/>
    <cellStyle name="Normal 32 22 72" xfId="9662"/>
    <cellStyle name="Normal 32 22 73" xfId="9663"/>
    <cellStyle name="Normal 32 22 74" xfId="9664"/>
    <cellStyle name="Normal 32 22 75" xfId="9665"/>
    <cellStyle name="Normal 32 22 76" xfId="9666"/>
    <cellStyle name="Normal 32 22 77" xfId="9667"/>
    <cellStyle name="Normal 32 22 8" xfId="9668"/>
    <cellStyle name="Normal 32 22 9" xfId="9669"/>
    <cellStyle name="Normal 32 23" xfId="9670"/>
    <cellStyle name="Normal 32 23 10" xfId="9671"/>
    <cellStyle name="Normal 32 23 11" xfId="9672"/>
    <cellStyle name="Normal 32 23 12" xfId="9673"/>
    <cellStyle name="Normal 32 23 13" xfId="9674"/>
    <cellStyle name="Normal 32 23 14" xfId="9675"/>
    <cellStyle name="Normal 32 23 15" xfId="9676"/>
    <cellStyle name="Normal 32 23 16" xfId="9677"/>
    <cellStyle name="Normal 32 23 17" xfId="9678"/>
    <cellStyle name="Normal 32 23 18" xfId="9679"/>
    <cellStyle name="Normal 32 23 19" xfId="9680"/>
    <cellStyle name="Normal 32 23 2" xfId="9681"/>
    <cellStyle name="Normal 32 23 20" xfId="9682"/>
    <cellStyle name="Normal 32 23 21" xfId="9683"/>
    <cellStyle name="Normal 32 23 22" xfId="9684"/>
    <cellStyle name="Normal 32 23 23" xfId="9685"/>
    <cellStyle name="Normal 32 23 24" xfId="9686"/>
    <cellStyle name="Normal 32 23 25" xfId="9687"/>
    <cellStyle name="Normal 32 23 26" xfId="9688"/>
    <cellStyle name="Normal 32 23 27" xfId="9689"/>
    <cellStyle name="Normal 32 23 28" xfId="9690"/>
    <cellStyle name="Normal 32 23 29" xfId="9691"/>
    <cellStyle name="Normal 32 23 3" xfId="9692"/>
    <cellStyle name="Normal 32 23 30" xfId="9693"/>
    <cellStyle name="Normal 32 23 31" xfId="9694"/>
    <cellStyle name="Normal 32 23 32" xfId="9695"/>
    <cellStyle name="Normal 32 23 33" xfId="9696"/>
    <cellStyle name="Normal 32 23 34" xfId="9697"/>
    <cellStyle name="Normal 32 23 35" xfId="9698"/>
    <cellStyle name="Normal 32 23 36" xfId="9699"/>
    <cellStyle name="Normal 32 23 37" xfId="9700"/>
    <cellStyle name="Normal 32 23 38" xfId="9701"/>
    <cellStyle name="Normal 32 23 39" xfId="9702"/>
    <cellStyle name="Normal 32 23 4" xfId="9703"/>
    <cellStyle name="Normal 32 23 40" xfId="9704"/>
    <cellStyle name="Normal 32 23 41" xfId="9705"/>
    <cellStyle name="Normal 32 23 42" xfId="9706"/>
    <cellStyle name="Normal 32 23 43" xfId="9707"/>
    <cellStyle name="Normal 32 23 44" xfId="9708"/>
    <cellStyle name="Normal 32 23 45" xfId="9709"/>
    <cellStyle name="Normal 32 23 46" xfId="9710"/>
    <cellStyle name="Normal 32 23 47" xfId="9711"/>
    <cellStyle name="Normal 32 23 48" xfId="9712"/>
    <cellStyle name="Normal 32 23 49" xfId="9713"/>
    <cellStyle name="Normal 32 23 5" xfId="9714"/>
    <cellStyle name="Normal 32 23 50" xfId="9715"/>
    <cellStyle name="Normal 32 23 51" xfId="9716"/>
    <cellStyle name="Normal 32 23 52" xfId="9717"/>
    <cellStyle name="Normal 32 23 53" xfId="9718"/>
    <cellStyle name="Normal 32 23 54" xfId="9719"/>
    <cellStyle name="Normal 32 23 55" xfId="9720"/>
    <cellStyle name="Normal 32 23 56" xfId="9721"/>
    <cellStyle name="Normal 32 23 57" xfId="9722"/>
    <cellStyle name="Normal 32 23 58" xfId="9723"/>
    <cellStyle name="Normal 32 23 59" xfId="9724"/>
    <cellStyle name="Normal 32 23 6" xfId="9725"/>
    <cellStyle name="Normal 32 23 60" xfId="9726"/>
    <cellStyle name="Normal 32 23 61" xfId="9727"/>
    <cellStyle name="Normal 32 23 62" xfId="9728"/>
    <cellStyle name="Normal 32 23 63" xfId="9729"/>
    <cellStyle name="Normal 32 23 64" xfId="9730"/>
    <cellStyle name="Normal 32 23 65" xfId="9731"/>
    <cellStyle name="Normal 32 23 66" xfId="9732"/>
    <cellStyle name="Normal 32 23 67" xfId="9733"/>
    <cellStyle name="Normal 32 23 68" xfId="9734"/>
    <cellStyle name="Normal 32 23 69" xfId="9735"/>
    <cellStyle name="Normal 32 23 7" xfId="9736"/>
    <cellStyle name="Normal 32 23 70" xfId="9737"/>
    <cellStyle name="Normal 32 23 71" xfId="9738"/>
    <cellStyle name="Normal 32 23 72" xfId="9739"/>
    <cellStyle name="Normal 32 23 73" xfId="9740"/>
    <cellStyle name="Normal 32 23 74" xfId="9741"/>
    <cellStyle name="Normal 32 23 75" xfId="9742"/>
    <cellStyle name="Normal 32 23 76" xfId="9743"/>
    <cellStyle name="Normal 32 23 77" xfId="9744"/>
    <cellStyle name="Normal 32 23 8" xfId="9745"/>
    <cellStyle name="Normal 32 23 9" xfId="9746"/>
    <cellStyle name="Normal 32 24" xfId="9747"/>
    <cellStyle name="Normal 32 24 10" xfId="9748"/>
    <cellStyle name="Normal 32 24 11" xfId="9749"/>
    <cellStyle name="Normal 32 24 12" xfId="9750"/>
    <cellStyle name="Normal 32 24 13" xfId="9751"/>
    <cellStyle name="Normal 32 24 14" xfId="9752"/>
    <cellStyle name="Normal 32 24 15" xfId="9753"/>
    <cellStyle name="Normal 32 24 16" xfId="9754"/>
    <cellStyle name="Normal 32 24 17" xfId="9755"/>
    <cellStyle name="Normal 32 24 18" xfId="9756"/>
    <cellStyle name="Normal 32 24 19" xfId="9757"/>
    <cellStyle name="Normal 32 24 2" xfId="9758"/>
    <cellStyle name="Normal 32 24 20" xfId="9759"/>
    <cellStyle name="Normal 32 24 21" xfId="9760"/>
    <cellStyle name="Normal 32 24 22" xfId="9761"/>
    <cellStyle name="Normal 32 24 23" xfId="9762"/>
    <cellStyle name="Normal 32 24 24" xfId="9763"/>
    <cellStyle name="Normal 32 24 25" xfId="9764"/>
    <cellStyle name="Normal 32 24 26" xfId="9765"/>
    <cellStyle name="Normal 32 24 27" xfId="9766"/>
    <cellStyle name="Normal 32 24 28" xfId="9767"/>
    <cellStyle name="Normal 32 24 29" xfId="9768"/>
    <cellStyle name="Normal 32 24 3" xfId="9769"/>
    <cellStyle name="Normal 32 24 30" xfId="9770"/>
    <cellStyle name="Normal 32 24 31" xfId="9771"/>
    <cellStyle name="Normal 32 24 32" xfId="9772"/>
    <cellStyle name="Normal 32 24 33" xfId="9773"/>
    <cellStyle name="Normal 32 24 34" xfId="9774"/>
    <cellStyle name="Normal 32 24 35" xfId="9775"/>
    <cellStyle name="Normal 32 24 36" xfId="9776"/>
    <cellStyle name="Normal 32 24 37" xfId="9777"/>
    <cellStyle name="Normal 32 24 38" xfId="9778"/>
    <cellStyle name="Normal 32 24 39" xfId="9779"/>
    <cellStyle name="Normal 32 24 4" xfId="9780"/>
    <cellStyle name="Normal 32 24 40" xfId="9781"/>
    <cellStyle name="Normal 32 24 41" xfId="9782"/>
    <cellStyle name="Normal 32 24 42" xfId="9783"/>
    <cellStyle name="Normal 32 24 43" xfId="9784"/>
    <cellStyle name="Normal 32 24 44" xfId="9785"/>
    <cellStyle name="Normal 32 24 45" xfId="9786"/>
    <cellStyle name="Normal 32 24 46" xfId="9787"/>
    <cellStyle name="Normal 32 24 47" xfId="9788"/>
    <cellStyle name="Normal 32 24 48" xfId="9789"/>
    <cellStyle name="Normal 32 24 49" xfId="9790"/>
    <cellStyle name="Normal 32 24 5" xfId="9791"/>
    <cellStyle name="Normal 32 24 50" xfId="9792"/>
    <cellStyle name="Normal 32 24 51" xfId="9793"/>
    <cellStyle name="Normal 32 24 52" xfId="9794"/>
    <cellStyle name="Normal 32 24 53" xfId="9795"/>
    <cellStyle name="Normal 32 24 54" xfId="9796"/>
    <cellStyle name="Normal 32 24 55" xfId="9797"/>
    <cellStyle name="Normal 32 24 56" xfId="9798"/>
    <cellStyle name="Normal 32 24 57" xfId="9799"/>
    <cellStyle name="Normal 32 24 58" xfId="9800"/>
    <cellStyle name="Normal 32 24 59" xfId="9801"/>
    <cellStyle name="Normal 32 24 6" xfId="9802"/>
    <cellStyle name="Normal 32 24 60" xfId="9803"/>
    <cellStyle name="Normal 32 24 61" xfId="9804"/>
    <cellStyle name="Normal 32 24 62" xfId="9805"/>
    <cellStyle name="Normal 32 24 63" xfId="9806"/>
    <cellStyle name="Normal 32 24 64" xfId="9807"/>
    <cellStyle name="Normal 32 24 65" xfId="9808"/>
    <cellStyle name="Normal 32 24 66" xfId="9809"/>
    <cellStyle name="Normal 32 24 67" xfId="9810"/>
    <cellStyle name="Normal 32 24 68" xfId="9811"/>
    <cellStyle name="Normal 32 24 69" xfId="9812"/>
    <cellStyle name="Normal 32 24 7" xfId="9813"/>
    <cellStyle name="Normal 32 24 70" xfId="9814"/>
    <cellStyle name="Normal 32 24 71" xfId="9815"/>
    <cellStyle name="Normal 32 24 72" xfId="9816"/>
    <cellStyle name="Normal 32 24 73" xfId="9817"/>
    <cellStyle name="Normal 32 24 74" xfId="9818"/>
    <cellStyle name="Normal 32 24 75" xfId="9819"/>
    <cellStyle name="Normal 32 24 76" xfId="9820"/>
    <cellStyle name="Normal 32 24 77" xfId="9821"/>
    <cellStyle name="Normal 32 24 8" xfId="9822"/>
    <cellStyle name="Normal 32 24 9" xfId="9823"/>
    <cellStyle name="Normal 32 25" xfId="9824"/>
    <cellStyle name="Normal 32 25 10" xfId="9825"/>
    <cellStyle name="Normal 32 25 11" xfId="9826"/>
    <cellStyle name="Normal 32 25 12" xfId="9827"/>
    <cellStyle name="Normal 32 25 13" xfId="9828"/>
    <cellStyle name="Normal 32 25 14" xfId="9829"/>
    <cellStyle name="Normal 32 25 15" xfId="9830"/>
    <cellStyle name="Normal 32 25 16" xfId="9831"/>
    <cellStyle name="Normal 32 25 17" xfId="9832"/>
    <cellStyle name="Normal 32 25 18" xfId="9833"/>
    <cellStyle name="Normal 32 25 19" xfId="9834"/>
    <cellStyle name="Normal 32 25 2" xfId="9835"/>
    <cellStyle name="Normal 32 25 20" xfId="9836"/>
    <cellStyle name="Normal 32 25 21" xfId="9837"/>
    <cellStyle name="Normal 32 25 22" xfId="9838"/>
    <cellStyle name="Normal 32 25 23" xfId="9839"/>
    <cellStyle name="Normal 32 25 24" xfId="9840"/>
    <cellStyle name="Normal 32 25 25" xfId="9841"/>
    <cellStyle name="Normal 32 25 26" xfId="9842"/>
    <cellStyle name="Normal 32 25 27" xfId="9843"/>
    <cellStyle name="Normal 32 25 28" xfId="9844"/>
    <cellStyle name="Normal 32 25 29" xfId="9845"/>
    <cellStyle name="Normal 32 25 3" xfId="9846"/>
    <cellStyle name="Normal 32 25 30" xfId="9847"/>
    <cellStyle name="Normal 32 25 31" xfId="9848"/>
    <cellStyle name="Normal 32 25 32" xfId="9849"/>
    <cellStyle name="Normal 32 25 33" xfId="9850"/>
    <cellStyle name="Normal 32 25 34" xfId="9851"/>
    <cellStyle name="Normal 32 25 35" xfId="9852"/>
    <cellStyle name="Normal 32 25 36" xfId="9853"/>
    <cellStyle name="Normal 32 25 37" xfId="9854"/>
    <cellStyle name="Normal 32 25 38" xfId="9855"/>
    <cellStyle name="Normal 32 25 39" xfId="9856"/>
    <cellStyle name="Normal 32 25 4" xfId="9857"/>
    <cellStyle name="Normal 32 25 40" xfId="9858"/>
    <cellStyle name="Normal 32 25 41" xfId="9859"/>
    <cellStyle name="Normal 32 25 42" xfId="9860"/>
    <cellStyle name="Normal 32 25 43" xfId="9861"/>
    <cellStyle name="Normal 32 25 44" xfId="9862"/>
    <cellStyle name="Normal 32 25 45" xfId="9863"/>
    <cellStyle name="Normal 32 25 46" xfId="9864"/>
    <cellStyle name="Normal 32 25 47" xfId="9865"/>
    <cellStyle name="Normal 32 25 48" xfId="9866"/>
    <cellStyle name="Normal 32 25 49" xfId="9867"/>
    <cellStyle name="Normal 32 25 5" xfId="9868"/>
    <cellStyle name="Normal 32 25 50" xfId="9869"/>
    <cellStyle name="Normal 32 25 51" xfId="9870"/>
    <cellStyle name="Normal 32 25 52" xfId="9871"/>
    <cellStyle name="Normal 32 25 53" xfId="9872"/>
    <cellStyle name="Normal 32 25 54" xfId="9873"/>
    <cellStyle name="Normal 32 25 55" xfId="9874"/>
    <cellStyle name="Normal 32 25 56" xfId="9875"/>
    <cellStyle name="Normal 32 25 57" xfId="9876"/>
    <cellStyle name="Normal 32 25 58" xfId="9877"/>
    <cellStyle name="Normal 32 25 59" xfId="9878"/>
    <cellStyle name="Normal 32 25 6" xfId="9879"/>
    <cellStyle name="Normal 32 25 60" xfId="9880"/>
    <cellStyle name="Normal 32 25 61" xfId="9881"/>
    <cellStyle name="Normal 32 25 62" xfId="9882"/>
    <cellStyle name="Normal 32 25 63" xfId="9883"/>
    <cellStyle name="Normal 32 25 64" xfId="9884"/>
    <cellStyle name="Normal 32 25 65" xfId="9885"/>
    <cellStyle name="Normal 32 25 66" xfId="9886"/>
    <cellStyle name="Normal 32 25 67" xfId="9887"/>
    <cellStyle name="Normal 32 25 68" xfId="9888"/>
    <cellStyle name="Normal 32 25 69" xfId="9889"/>
    <cellStyle name="Normal 32 25 7" xfId="9890"/>
    <cellStyle name="Normal 32 25 70" xfId="9891"/>
    <cellStyle name="Normal 32 25 71" xfId="9892"/>
    <cellStyle name="Normal 32 25 72" xfId="9893"/>
    <cellStyle name="Normal 32 25 73" xfId="9894"/>
    <cellStyle name="Normal 32 25 74" xfId="9895"/>
    <cellStyle name="Normal 32 25 75" xfId="9896"/>
    <cellStyle name="Normal 32 25 76" xfId="9897"/>
    <cellStyle name="Normal 32 25 77" xfId="9898"/>
    <cellStyle name="Normal 32 25 8" xfId="9899"/>
    <cellStyle name="Normal 32 25 9" xfId="9900"/>
    <cellStyle name="Normal 32 26" xfId="9901"/>
    <cellStyle name="Normal 32 26 10" xfId="9902"/>
    <cellStyle name="Normal 32 26 11" xfId="9903"/>
    <cellStyle name="Normal 32 26 12" xfId="9904"/>
    <cellStyle name="Normal 32 26 13" xfId="9905"/>
    <cellStyle name="Normal 32 26 14" xfId="9906"/>
    <cellStyle name="Normal 32 26 15" xfId="9907"/>
    <cellStyle name="Normal 32 26 16" xfId="9908"/>
    <cellStyle name="Normal 32 26 17" xfId="9909"/>
    <cellStyle name="Normal 32 26 18" xfId="9910"/>
    <cellStyle name="Normal 32 26 19" xfId="9911"/>
    <cellStyle name="Normal 32 26 2" xfId="9912"/>
    <cellStyle name="Normal 32 26 20" xfId="9913"/>
    <cellStyle name="Normal 32 26 21" xfId="9914"/>
    <cellStyle name="Normal 32 26 22" xfId="9915"/>
    <cellStyle name="Normal 32 26 23" xfId="9916"/>
    <cellStyle name="Normal 32 26 24" xfId="9917"/>
    <cellStyle name="Normal 32 26 25" xfId="9918"/>
    <cellStyle name="Normal 32 26 26" xfId="9919"/>
    <cellStyle name="Normal 32 26 27" xfId="9920"/>
    <cellStyle name="Normal 32 26 28" xfId="9921"/>
    <cellStyle name="Normal 32 26 29" xfId="9922"/>
    <cellStyle name="Normal 32 26 3" xfId="9923"/>
    <cellStyle name="Normal 32 26 30" xfId="9924"/>
    <cellStyle name="Normal 32 26 31" xfId="9925"/>
    <cellStyle name="Normal 32 26 32" xfId="9926"/>
    <cellStyle name="Normal 32 26 33" xfId="9927"/>
    <cellStyle name="Normal 32 26 34" xfId="9928"/>
    <cellStyle name="Normal 32 26 35" xfId="9929"/>
    <cellStyle name="Normal 32 26 36" xfId="9930"/>
    <cellStyle name="Normal 32 26 37" xfId="9931"/>
    <cellStyle name="Normal 32 26 38" xfId="9932"/>
    <cellStyle name="Normal 32 26 39" xfId="9933"/>
    <cellStyle name="Normal 32 26 4" xfId="9934"/>
    <cellStyle name="Normal 32 26 40" xfId="9935"/>
    <cellStyle name="Normal 32 26 41" xfId="9936"/>
    <cellStyle name="Normal 32 26 42" xfId="9937"/>
    <cellStyle name="Normal 32 26 43" xfId="9938"/>
    <cellStyle name="Normal 32 26 44" xfId="9939"/>
    <cellStyle name="Normal 32 26 45" xfId="9940"/>
    <cellStyle name="Normal 32 26 46" xfId="9941"/>
    <cellStyle name="Normal 32 26 47" xfId="9942"/>
    <cellStyle name="Normal 32 26 48" xfId="9943"/>
    <cellStyle name="Normal 32 26 49" xfId="9944"/>
    <cellStyle name="Normal 32 26 5" xfId="9945"/>
    <cellStyle name="Normal 32 26 50" xfId="9946"/>
    <cellStyle name="Normal 32 26 51" xfId="9947"/>
    <cellStyle name="Normal 32 26 52" xfId="9948"/>
    <cellStyle name="Normal 32 26 53" xfId="9949"/>
    <cellStyle name="Normal 32 26 54" xfId="9950"/>
    <cellStyle name="Normal 32 26 55" xfId="9951"/>
    <cellStyle name="Normal 32 26 56" xfId="9952"/>
    <cellStyle name="Normal 32 26 57" xfId="9953"/>
    <cellStyle name="Normal 32 26 58" xfId="9954"/>
    <cellStyle name="Normal 32 26 59" xfId="9955"/>
    <cellStyle name="Normal 32 26 6" xfId="9956"/>
    <cellStyle name="Normal 32 26 60" xfId="9957"/>
    <cellStyle name="Normal 32 26 61" xfId="9958"/>
    <cellStyle name="Normal 32 26 62" xfId="9959"/>
    <cellStyle name="Normal 32 26 63" xfId="9960"/>
    <cellStyle name="Normal 32 26 64" xfId="9961"/>
    <cellStyle name="Normal 32 26 65" xfId="9962"/>
    <cellStyle name="Normal 32 26 66" xfId="9963"/>
    <cellStyle name="Normal 32 26 67" xfId="9964"/>
    <cellStyle name="Normal 32 26 68" xfId="9965"/>
    <cellStyle name="Normal 32 26 69" xfId="9966"/>
    <cellStyle name="Normal 32 26 7" xfId="9967"/>
    <cellStyle name="Normal 32 26 70" xfId="9968"/>
    <cellStyle name="Normal 32 26 71" xfId="9969"/>
    <cellStyle name="Normal 32 26 72" xfId="9970"/>
    <cellStyle name="Normal 32 26 73" xfId="9971"/>
    <cellStyle name="Normal 32 26 74" xfId="9972"/>
    <cellStyle name="Normal 32 26 75" xfId="9973"/>
    <cellStyle name="Normal 32 26 76" xfId="9974"/>
    <cellStyle name="Normal 32 26 77" xfId="9975"/>
    <cellStyle name="Normal 32 26 8" xfId="9976"/>
    <cellStyle name="Normal 32 26 9" xfId="9977"/>
    <cellStyle name="Normal 32 27" xfId="9978"/>
    <cellStyle name="Normal 32 27 10" xfId="9979"/>
    <cellStyle name="Normal 32 27 11" xfId="9980"/>
    <cellStyle name="Normal 32 27 12" xfId="9981"/>
    <cellStyle name="Normal 32 27 13" xfId="9982"/>
    <cellStyle name="Normal 32 27 14" xfId="9983"/>
    <cellStyle name="Normal 32 27 15" xfId="9984"/>
    <cellStyle name="Normal 32 27 16" xfId="9985"/>
    <cellStyle name="Normal 32 27 17" xfId="9986"/>
    <cellStyle name="Normal 32 27 18" xfId="9987"/>
    <cellStyle name="Normal 32 27 19" xfId="9988"/>
    <cellStyle name="Normal 32 27 2" xfId="9989"/>
    <cellStyle name="Normal 32 27 20" xfId="9990"/>
    <cellStyle name="Normal 32 27 21" xfId="9991"/>
    <cellStyle name="Normal 32 27 22" xfId="9992"/>
    <cellStyle name="Normal 32 27 23" xfId="9993"/>
    <cellStyle name="Normal 32 27 24" xfId="9994"/>
    <cellStyle name="Normal 32 27 25" xfId="9995"/>
    <cellStyle name="Normal 32 27 26" xfId="9996"/>
    <cellStyle name="Normal 32 27 27" xfId="9997"/>
    <cellStyle name="Normal 32 27 28" xfId="9998"/>
    <cellStyle name="Normal 32 27 29" xfId="9999"/>
    <cellStyle name="Normal 32 27 3" xfId="10000"/>
    <cellStyle name="Normal 32 27 30" xfId="10001"/>
    <cellStyle name="Normal 32 27 31" xfId="10002"/>
    <cellStyle name="Normal 32 27 32" xfId="10003"/>
    <cellStyle name="Normal 32 27 33" xfId="10004"/>
    <cellStyle name="Normal 32 27 34" xfId="10005"/>
    <cellStyle name="Normal 32 27 35" xfId="10006"/>
    <cellStyle name="Normal 32 27 36" xfId="10007"/>
    <cellStyle name="Normal 32 27 37" xfId="10008"/>
    <cellStyle name="Normal 32 27 38" xfId="10009"/>
    <cellStyle name="Normal 32 27 39" xfId="10010"/>
    <cellStyle name="Normal 32 27 4" xfId="10011"/>
    <cellStyle name="Normal 32 27 40" xfId="10012"/>
    <cellStyle name="Normal 32 27 41" xfId="10013"/>
    <cellStyle name="Normal 32 27 42" xfId="10014"/>
    <cellStyle name="Normal 32 27 43" xfId="10015"/>
    <cellStyle name="Normal 32 27 44" xfId="10016"/>
    <cellStyle name="Normal 32 27 45" xfId="10017"/>
    <cellStyle name="Normal 32 27 46" xfId="10018"/>
    <cellStyle name="Normal 32 27 47" xfId="10019"/>
    <cellStyle name="Normal 32 27 48" xfId="10020"/>
    <cellStyle name="Normal 32 27 49" xfId="10021"/>
    <cellStyle name="Normal 32 27 5" xfId="10022"/>
    <cellStyle name="Normal 32 27 50" xfId="10023"/>
    <cellStyle name="Normal 32 27 51" xfId="10024"/>
    <cellStyle name="Normal 32 27 52" xfId="10025"/>
    <cellStyle name="Normal 32 27 53" xfId="10026"/>
    <cellStyle name="Normal 32 27 54" xfId="10027"/>
    <cellStyle name="Normal 32 27 55" xfId="10028"/>
    <cellStyle name="Normal 32 27 56" xfId="10029"/>
    <cellStyle name="Normal 32 27 57" xfId="10030"/>
    <cellStyle name="Normal 32 27 58" xfId="10031"/>
    <cellStyle name="Normal 32 27 59" xfId="10032"/>
    <cellStyle name="Normal 32 27 6" xfId="10033"/>
    <cellStyle name="Normal 32 27 60" xfId="10034"/>
    <cellStyle name="Normal 32 27 61" xfId="10035"/>
    <cellStyle name="Normal 32 27 62" xfId="10036"/>
    <cellStyle name="Normal 32 27 63" xfId="10037"/>
    <cellStyle name="Normal 32 27 64" xfId="10038"/>
    <cellStyle name="Normal 32 27 65" xfId="10039"/>
    <cellStyle name="Normal 32 27 66" xfId="10040"/>
    <cellStyle name="Normal 32 27 67" xfId="10041"/>
    <cellStyle name="Normal 32 27 68" xfId="10042"/>
    <cellStyle name="Normal 32 27 69" xfId="10043"/>
    <cellStyle name="Normal 32 27 7" xfId="10044"/>
    <cellStyle name="Normal 32 27 70" xfId="10045"/>
    <cellStyle name="Normal 32 27 71" xfId="10046"/>
    <cellStyle name="Normal 32 27 72" xfId="10047"/>
    <cellStyle name="Normal 32 27 73" xfId="10048"/>
    <cellStyle name="Normal 32 27 74" xfId="10049"/>
    <cellStyle name="Normal 32 27 75" xfId="10050"/>
    <cellStyle name="Normal 32 27 76" xfId="10051"/>
    <cellStyle name="Normal 32 27 77" xfId="10052"/>
    <cellStyle name="Normal 32 27 8" xfId="10053"/>
    <cellStyle name="Normal 32 27 9" xfId="10054"/>
    <cellStyle name="Normal 32 28" xfId="10055"/>
    <cellStyle name="Normal 32 28 10" xfId="10056"/>
    <cellStyle name="Normal 32 28 11" xfId="10057"/>
    <cellStyle name="Normal 32 28 12" xfId="10058"/>
    <cellStyle name="Normal 32 28 13" xfId="10059"/>
    <cellStyle name="Normal 32 28 14" xfId="10060"/>
    <cellStyle name="Normal 32 28 15" xfId="10061"/>
    <cellStyle name="Normal 32 28 16" xfId="10062"/>
    <cellStyle name="Normal 32 28 17" xfId="10063"/>
    <cellStyle name="Normal 32 28 18" xfId="10064"/>
    <cellStyle name="Normal 32 28 19" xfId="10065"/>
    <cellStyle name="Normal 32 28 2" xfId="10066"/>
    <cellStyle name="Normal 32 28 20" xfId="10067"/>
    <cellStyle name="Normal 32 28 21" xfId="10068"/>
    <cellStyle name="Normal 32 28 22" xfId="10069"/>
    <cellStyle name="Normal 32 28 23" xfId="10070"/>
    <cellStyle name="Normal 32 28 24" xfId="10071"/>
    <cellStyle name="Normal 32 28 25" xfId="10072"/>
    <cellStyle name="Normal 32 28 26" xfId="10073"/>
    <cellStyle name="Normal 32 28 27" xfId="10074"/>
    <cellStyle name="Normal 32 28 28" xfId="10075"/>
    <cellStyle name="Normal 32 28 29" xfId="10076"/>
    <cellStyle name="Normal 32 28 3" xfId="10077"/>
    <cellStyle name="Normal 32 28 30" xfId="10078"/>
    <cellStyle name="Normal 32 28 31" xfId="10079"/>
    <cellStyle name="Normal 32 28 32" xfId="10080"/>
    <cellStyle name="Normal 32 28 33" xfId="10081"/>
    <cellStyle name="Normal 32 28 34" xfId="10082"/>
    <cellStyle name="Normal 32 28 35" xfId="10083"/>
    <cellStyle name="Normal 32 28 36" xfId="10084"/>
    <cellStyle name="Normal 32 28 37" xfId="10085"/>
    <cellStyle name="Normal 32 28 38" xfId="10086"/>
    <cellStyle name="Normal 32 28 39" xfId="10087"/>
    <cellStyle name="Normal 32 28 4" xfId="10088"/>
    <cellStyle name="Normal 32 28 40" xfId="10089"/>
    <cellStyle name="Normal 32 28 41" xfId="10090"/>
    <cellStyle name="Normal 32 28 42" xfId="10091"/>
    <cellStyle name="Normal 32 28 43" xfId="10092"/>
    <cellStyle name="Normal 32 28 44" xfId="10093"/>
    <cellStyle name="Normal 32 28 45" xfId="10094"/>
    <cellStyle name="Normal 32 28 46" xfId="10095"/>
    <cellStyle name="Normal 32 28 47" xfId="10096"/>
    <cellStyle name="Normal 32 28 48" xfId="10097"/>
    <cellStyle name="Normal 32 28 49" xfId="10098"/>
    <cellStyle name="Normal 32 28 5" xfId="10099"/>
    <cellStyle name="Normal 32 28 50" xfId="10100"/>
    <cellStyle name="Normal 32 28 51" xfId="10101"/>
    <cellStyle name="Normal 32 28 52" xfId="10102"/>
    <cellStyle name="Normal 32 28 53" xfId="10103"/>
    <cellStyle name="Normal 32 28 54" xfId="10104"/>
    <cellStyle name="Normal 32 28 55" xfId="10105"/>
    <cellStyle name="Normal 32 28 56" xfId="10106"/>
    <cellStyle name="Normal 32 28 57" xfId="10107"/>
    <cellStyle name="Normal 32 28 58" xfId="10108"/>
    <cellStyle name="Normal 32 28 59" xfId="10109"/>
    <cellStyle name="Normal 32 28 6" xfId="10110"/>
    <cellStyle name="Normal 32 28 60" xfId="10111"/>
    <cellStyle name="Normal 32 28 61" xfId="10112"/>
    <cellStyle name="Normal 32 28 62" xfId="10113"/>
    <cellStyle name="Normal 32 28 63" xfId="10114"/>
    <cellStyle name="Normal 32 28 64" xfId="10115"/>
    <cellStyle name="Normal 32 28 65" xfId="10116"/>
    <cellStyle name="Normal 32 28 66" xfId="10117"/>
    <cellStyle name="Normal 32 28 67" xfId="10118"/>
    <cellStyle name="Normal 32 28 68" xfId="10119"/>
    <cellStyle name="Normal 32 28 69" xfId="10120"/>
    <cellStyle name="Normal 32 28 7" xfId="10121"/>
    <cellStyle name="Normal 32 28 70" xfId="10122"/>
    <cellStyle name="Normal 32 28 71" xfId="10123"/>
    <cellStyle name="Normal 32 28 72" xfId="10124"/>
    <cellStyle name="Normal 32 28 73" xfId="10125"/>
    <cellStyle name="Normal 32 28 74" xfId="10126"/>
    <cellStyle name="Normal 32 28 75" xfId="10127"/>
    <cellStyle name="Normal 32 28 76" xfId="10128"/>
    <cellStyle name="Normal 32 28 77" xfId="10129"/>
    <cellStyle name="Normal 32 28 8" xfId="10130"/>
    <cellStyle name="Normal 32 28 9" xfId="10131"/>
    <cellStyle name="Normal 32 29" xfId="10132"/>
    <cellStyle name="Normal 32 29 10" xfId="10133"/>
    <cellStyle name="Normal 32 29 11" xfId="10134"/>
    <cellStyle name="Normal 32 29 12" xfId="10135"/>
    <cellStyle name="Normal 32 29 13" xfId="10136"/>
    <cellStyle name="Normal 32 29 14" xfId="10137"/>
    <cellStyle name="Normal 32 29 15" xfId="10138"/>
    <cellStyle name="Normal 32 29 16" xfId="10139"/>
    <cellStyle name="Normal 32 29 17" xfId="10140"/>
    <cellStyle name="Normal 32 29 18" xfId="10141"/>
    <cellStyle name="Normal 32 29 19" xfId="10142"/>
    <cellStyle name="Normal 32 29 2" xfId="10143"/>
    <cellStyle name="Normal 32 29 20" xfId="10144"/>
    <cellStyle name="Normal 32 29 21" xfId="10145"/>
    <cellStyle name="Normal 32 29 22" xfId="10146"/>
    <cellStyle name="Normal 32 29 23" xfId="10147"/>
    <cellStyle name="Normal 32 29 24" xfId="10148"/>
    <cellStyle name="Normal 32 29 25" xfId="10149"/>
    <cellStyle name="Normal 32 29 26" xfId="10150"/>
    <cellStyle name="Normal 32 29 27" xfId="10151"/>
    <cellStyle name="Normal 32 29 28" xfId="10152"/>
    <cellStyle name="Normal 32 29 29" xfId="10153"/>
    <cellStyle name="Normal 32 29 3" xfId="10154"/>
    <cellStyle name="Normal 32 29 30" xfId="10155"/>
    <cellStyle name="Normal 32 29 31" xfId="10156"/>
    <cellStyle name="Normal 32 29 32" xfId="10157"/>
    <cellStyle name="Normal 32 29 33" xfId="10158"/>
    <cellStyle name="Normal 32 29 34" xfId="10159"/>
    <cellStyle name="Normal 32 29 35" xfId="10160"/>
    <cellStyle name="Normal 32 29 36" xfId="10161"/>
    <cellStyle name="Normal 32 29 37" xfId="10162"/>
    <cellStyle name="Normal 32 29 38" xfId="10163"/>
    <cellStyle name="Normal 32 29 39" xfId="10164"/>
    <cellStyle name="Normal 32 29 4" xfId="10165"/>
    <cellStyle name="Normal 32 29 40" xfId="10166"/>
    <cellStyle name="Normal 32 29 41" xfId="10167"/>
    <cellStyle name="Normal 32 29 42" xfId="10168"/>
    <cellStyle name="Normal 32 29 43" xfId="10169"/>
    <cellStyle name="Normal 32 29 44" xfId="10170"/>
    <cellStyle name="Normal 32 29 45" xfId="10171"/>
    <cellStyle name="Normal 32 29 46" xfId="10172"/>
    <cellStyle name="Normal 32 29 47" xfId="10173"/>
    <cellStyle name="Normal 32 29 48" xfId="10174"/>
    <cellStyle name="Normal 32 29 49" xfId="10175"/>
    <cellStyle name="Normal 32 29 5" xfId="10176"/>
    <cellStyle name="Normal 32 29 50" xfId="10177"/>
    <cellStyle name="Normal 32 29 51" xfId="10178"/>
    <cellStyle name="Normal 32 29 52" xfId="10179"/>
    <cellStyle name="Normal 32 29 53" xfId="10180"/>
    <cellStyle name="Normal 32 29 54" xfId="10181"/>
    <cellStyle name="Normal 32 29 55" xfId="10182"/>
    <cellStyle name="Normal 32 29 56" xfId="10183"/>
    <cellStyle name="Normal 32 29 57" xfId="10184"/>
    <cellStyle name="Normal 32 29 58" xfId="10185"/>
    <cellStyle name="Normal 32 29 59" xfId="10186"/>
    <cellStyle name="Normal 32 29 6" xfId="10187"/>
    <cellStyle name="Normal 32 29 60" xfId="10188"/>
    <cellStyle name="Normal 32 29 61" xfId="10189"/>
    <cellStyle name="Normal 32 29 62" xfId="10190"/>
    <cellStyle name="Normal 32 29 63" xfId="10191"/>
    <cellStyle name="Normal 32 29 64" xfId="10192"/>
    <cellStyle name="Normal 32 29 65" xfId="10193"/>
    <cellStyle name="Normal 32 29 66" xfId="10194"/>
    <cellStyle name="Normal 32 29 67" xfId="10195"/>
    <cellStyle name="Normal 32 29 68" xfId="10196"/>
    <cellStyle name="Normal 32 29 69" xfId="10197"/>
    <cellStyle name="Normal 32 29 7" xfId="10198"/>
    <cellStyle name="Normal 32 29 70" xfId="10199"/>
    <cellStyle name="Normal 32 29 71" xfId="10200"/>
    <cellStyle name="Normal 32 29 72" xfId="10201"/>
    <cellStyle name="Normal 32 29 73" xfId="10202"/>
    <cellStyle name="Normal 32 29 74" xfId="10203"/>
    <cellStyle name="Normal 32 29 75" xfId="10204"/>
    <cellStyle name="Normal 32 29 76" xfId="10205"/>
    <cellStyle name="Normal 32 29 77" xfId="10206"/>
    <cellStyle name="Normal 32 29 8" xfId="10207"/>
    <cellStyle name="Normal 32 29 9" xfId="10208"/>
    <cellStyle name="Normal 32 3" xfId="10209"/>
    <cellStyle name="Normal 32 3 10" xfId="10210"/>
    <cellStyle name="Normal 32 3 11" xfId="10211"/>
    <cellStyle name="Normal 32 3 12" xfId="10212"/>
    <cellStyle name="Normal 32 3 13" xfId="10213"/>
    <cellStyle name="Normal 32 3 14" xfId="10214"/>
    <cellStyle name="Normal 32 3 15" xfId="10215"/>
    <cellStyle name="Normal 32 3 16" xfId="10216"/>
    <cellStyle name="Normal 32 3 17" xfId="10217"/>
    <cellStyle name="Normal 32 3 18" xfId="10218"/>
    <cellStyle name="Normal 32 3 19" xfId="10219"/>
    <cellStyle name="Normal 32 3 2" xfId="10220"/>
    <cellStyle name="Normal 32 3 20" xfId="10221"/>
    <cellStyle name="Normal 32 3 21" xfId="10222"/>
    <cellStyle name="Normal 32 3 22" xfId="10223"/>
    <cellStyle name="Normal 32 3 23" xfId="10224"/>
    <cellStyle name="Normal 32 3 24" xfId="10225"/>
    <cellStyle name="Normal 32 3 25" xfId="10226"/>
    <cellStyle name="Normal 32 3 26" xfId="10227"/>
    <cellStyle name="Normal 32 3 27" xfId="10228"/>
    <cellStyle name="Normal 32 3 28" xfId="10229"/>
    <cellStyle name="Normal 32 3 29" xfId="10230"/>
    <cellStyle name="Normal 32 3 3" xfId="10231"/>
    <cellStyle name="Normal 32 3 30" xfId="10232"/>
    <cellStyle name="Normal 32 3 31" xfId="10233"/>
    <cellStyle name="Normal 32 3 32" xfId="10234"/>
    <cellStyle name="Normal 32 3 33" xfId="10235"/>
    <cellStyle name="Normal 32 3 34" xfId="10236"/>
    <cellStyle name="Normal 32 3 35" xfId="10237"/>
    <cellStyle name="Normal 32 3 36" xfId="10238"/>
    <cellStyle name="Normal 32 3 37" xfId="10239"/>
    <cellStyle name="Normal 32 3 38" xfId="10240"/>
    <cellStyle name="Normal 32 3 39" xfId="10241"/>
    <cellStyle name="Normal 32 3 4" xfId="10242"/>
    <cellStyle name="Normal 32 3 40" xfId="10243"/>
    <cellStyle name="Normal 32 3 41" xfId="10244"/>
    <cellStyle name="Normal 32 3 42" xfId="10245"/>
    <cellStyle name="Normal 32 3 43" xfId="10246"/>
    <cellStyle name="Normal 32 3 44" xfId="10247"/>
    <cellStyle name="Normal 32 3 45" xfId="10248"/>
    <cellStyle name="Normal 32 3 46" xfId="10249"/>
    <cellStyle name="Normal 32 3 47" xfId="10250"/>
    <cellStyle name="Normal 32 3 48" xfId="10251"/>
    <cellStyle name="Normal 32 3 49" xfId="10252"/>
    <cellStyle name="Normal 32 3 5" xfId="10253"/>
    <cellStyle name="Normal 32 3 50" xfId="10254"/>
    <cellStyle name="Normal 32 3 51" xfId="10255"/>
    <cellStyle name="Normal 32 3 52" xfId="10256"/>
    <cellStyle name="Normal 32 3 53" xfId="10257"/>
    <cellStyle name="Normal 32 3 54" xfId="10258"/>
    <cellStyle name="Normal 32 3 55" xfId="10259"/>
    <cellStyle name="Normal 32 3 56" xfId="10260"/>
    <cellStyle name="Normal 32 3 57" xfId="10261"/>
    <cellStyle name="Normal 32 3 58" xfId="10262"/>
    <cellStyle name="Normal 32 3 59" xfId="10263"/>
    <cellStyle name="Normal 32 3 6" xfId="10264"/>
    <cellStyle name="Normal 32 3 60" xfId="10265"/>
    <cellStyle name="Normal 32 3 61" xfId="10266"/>
    <cellStyle name="Normal 32 3 62" xfId="10267"/>
    <cellStyle name="Normal 32 3 63" xfId="10268"/>
    <cellStyle name="Normal 32 3 64" xfId="10269"/>
    <cellStyle name="Normal 32 3 65" xfId="10270"/>
    <cellStyle name="Normal 32 3 66" xfId="10271"/>
    <cellStyle name="Normal 32 3 67" xfId="10272"/>
    <cellStyle name="Normal 32 3 68" xfId="10273"/>
    <cellStyle name="Normal 32 3 69" xfId="10274"/>
    <cellStyle name="Normal 32 3 7" xfId="10275"/>
    <cellStyle name="Normal 32 3 70" xfId="10276"/>
    <cellStyle name="Normal 32 3 71" xfId="10277"/>
    <cellStyle name="Normal 32 3 72" xfId="10278"/>
    <cellStyle name="Normal 32 3 73" xfId="10279"/>
    <cellStyle name="Normal 32 3 74" xfId="10280"/>
    <cellStyle name="Normal 32 3 75" xfId="10281"/>
    <cellStyle name="Normal 32 3 76" xfId="10282"/>
    <cellStyle name="Normal 32 3 77" xfId="10283"/>
    <cellStyle name="Normal 32 3 8" xfId="10284"/>
    <cellStyle name="Normal 32 3 9" xfId="10285"/>
    <cellStyle name="Normal 32 30" xfId="10286"/>
    <cellStyle name="Normal 32 30 10" xfId="10287"/>
    <cellStyle name="Normal 32 30 11" xfId="10288"/>
    <cellStyle name="Normal 32 30 12" xfId="10289"/>
    <cellStyle name="Normal 32 30 13" xfId="10290"/>
    <cellStyle name="Normal 32 30 14" xfId="10291"/>
    <cellStyle name="Normal 32 30 15" xfId="10292"/>
    <cellStyle name="Normal 32 30 16" xfId="10293"/>
    <cellStyle name="Normal 32 30 17" xfId="10294"/>
    <cellStyle name="Normal 32 30 18" xfId="10295"/>
    <cellStyle name="Normal 32 30 19" xfId="10296"/>
    <cellStyle name="Normal 32 30 2" xfId="10297"/>
    <cellStyle name="Normal 32 30 20" xfId="10298"/>
    <cellStyle name="Normal 32 30 21" xfId="10299"/>
    <cellStyle name="Normal 32 30 22" xfId="10300"/>
    <cellStyle name="Normal 32 30 23" xfId="10301"/>
    <cellStyle name="Normal 32 30 24" xfId="10302"/>
    <cellStyle name="Normal 32 30 25" xfId="10303"/>
    <cellStyle name="Normal 32 30 26" xfId="10304"/>
    <cellStyle name="Normal 32 30 27" xfId="10305"/>
    <cellStyle name="Normal 32 30 28" xfId="10306"/>
    <cellStyle name="Normal 32 30 29" xfId="10307"/>
    <cellStyle name="Normal 32 30 3" xfId="10308"/>
    <cellStyle name="Normal 32 30 30" xfId="10309"/>
    <cellStyle name="Normal 32 30 31" xfId="10310"/>
    <cellStyle name="Normal 32 30 32" xfId="10311"/>
    <cellStyle name="Normal 32 30 33" xfId="10312"/>
    <cellStyle name="Normal 32 30 34" xfId="10313"/>
    <cellStyle name="Normal 32 30 35" xfId="10314"/>
    <cellStyle name="Normal 32 30 36" xfId="10315"/>
    <cellStyle name="Normal 32 30 37" xfId="10316"/>
    <cellStyle name="Normal 32 30 38" xfId="10317"/>
    <cellStyle name="Normal 32 30 39" xfId="10318"/>
    <cellStyle name="Normal 32 30 4" xfId="10319"/>
    <cellStyle name="Normal 32 30 40" xfId="10320"/>
    <cellStyle name="Normal 32 30 41" xfId="10321"/>
    <cellStyle name="Normal 32 30 42" xfId="10322"/>
    <cellStyle name="Normal 32 30 43" xfId="10323"/>
    <cellStyle name="Normal 32 30 44" xfId="10324"/>
    <cellStyle name="Normal 32 30 45" xfId="10325"/>
    <cellStyle name="Normal 32 30 46" xfId="10326"/>
    <cellStyle name="Normal 32 30 47" xfId="10327"/>
    <cellStyle name="Normal 32 30 48" xfId="10328"/>
    <cellStyle name="Normal 32 30 49" xfId="10329"/>
    <cellStyle name="Normal 32 30 5" xfId="10330"/>
    <cellStyle name="Normal 32 30 50" xfId="10331"/>
    <cellStyle name="Normal 32 30 51" xfId="10332"/>
    <cellStyle name="Normal 32 30 52" xfId="10333"/>
    <cellStyle name="Normal 32 30 53" xfId="10334"/>
    <cellStyle name="Normal 32 30 54" xfId="10335"/>
    <cellStyle name="Normal 32 30 55" xfId="10336"/>
    <cellStyle name="Normal 32 30 56" xfId="10337"/>
    <cellStyle name="Normal 32 30 57" xfId="10338"/>
    <cellStyle name="Normal 32 30 58" xfId="10339"/>
    <cellStyle name="Normal 32 30 59" xfId="10340"/>
    <cellStyle name="Normal 32 30 6" xfId="10341"/>
    <cellStyle name="Normal 32 30 60" xfId="10342"/>
    <cellStyle name="Normal 32 30 61" xfId="10343"/>
    <cellStyle name="Normal 32 30 62" xfId="10344"/>
    <cellStyle name="Normal 32 30 63" xfId="10345"/>
    <cellStyle name="Normal 32 30 64" xfId="10346"/>
    <cellStyle name="Normal 32 30 65" xfId="10347"/>
    <cellStyle name="Normal 32 30 66" xfId="10348"/>
    <cellStyle name="Normal 32 30 67" xfId="10349"/>
    <cellStyle name="Normal 32 30 68" xfId="10350"/>
    <cellStyle name="Normal 32 30 69" xfId="10351"/>
    <cellStyle name="Normal 32 30 7" xfId="10352"/>
    <cellStyle name="Normal 32 30 70" xfId="10353"/>
    <cellStyle name="Normal 32 30 71" xfId="10354"/>
    <cellStyle name="Normal 32 30 72" xfId="10355"/>
    <cellStyle name="Normal 32 30 73" xfId="10356"/>
    <cellStyle name="Normal 32 30 74" xfId="10357"/>
    <cellStyle name="Normal 32 30 75" xfId="10358"/>
    <cellStyle name="Normal 32 30 76" xfId="10359"/>
    <cellStyle name="Normal 32 30 77" xfId="10360"/>
    <cellStyle name="Normal 32 30 8" xfId="10361"/>
    <cellStyle name="Normal 32 30 9" xfId="10362"/>
    <cellStyle name="Normal 32 31" xfId="10363"/>
    <cellStyle name="Normal 32 31 10" xfId="10364"/>
    <cellStyle name="Normal 32 31 11" xfId="10365"/>
    <cellStyle name="Normal 32 31 12" xfId="10366"/>
    <cellStyle name="Normal 32 31 13" xfId="10367"/>
    <cellStyle name="Normal 32 31 14" xfId="10368"/>
    <cellStyle name="Normal 32 31 15" xfId="10369"/>
    <cellStyle name="Normal 32 31 16" xfId="10370"/>
    <cellStyle name="Normal 32 31 17" xfId="10371"/>
    <cellStyle name="Normal 32 31 18" xfId="10372"/>
    <cellStyle name="Normal 32 31 19" xfId="10373"/>
    <cellStyle name="Normal 32 31 2" xfId="10374"/>
    <cellStyle name="Normal 32 31 20" xfId="10375"/>
    <cellStyle name="Normal 32 31 21" xfId="10376"/>
    <cellStyle name="Normal 32 31 22" xfId="10377"/>
    <cellStyle name="Normal 32 31 23" xfId="10378"/>
    <cellStyle name="Normal 32 31 24" xfId="10379"/>
    <cellStyle name="Normal 32 31 25" xfId="10380"/>
    <cellStyle name="Normal 32 31 26" xfId="10381"/>
    <cellStyle name="Normal 32 31 27" xfId="10382"/>
    <cellStyle name="Normal 32 31 28" xfId="10383"/>
    <cellStyle name="Normal 32 31 29" xfId="10384"/>
    <cellStyle name="Normal 32 31 3" xfId="10385"/>
    <cellStyle name="Normal 32 31 30" xfId="10386"/>
    <cellStyle name="Normal 32 31 31" xfId="10387"/>
    <cellStyle name="Normal 32 31 32" xfId="10388"/>
    <cellStyle name="Normal 32 31 33" xfId="10389"/>
    <cellStyle name="Normal 32 31 34" xfId="10390"/>
    <cellStyle name="Normal 32 31 35" xfId="10391"/>
    <cellStyle name="Normal 32 31 36" xfId="10392"/>
    <cellStyle name="Normal 32 31 37" xfId="10393"/>
    <cellStyle name="Normal 32 31 38" xfId="10394"/>
    <cellStyle name="Normal 32 31 39" xfId="10395"/>
    <cellStyle name="Normal 32 31 4" xfId="10396"/>
    <cellStyle name="Normal 32 31 40" xfId="10397"/>
    <cellStyle name="Normal 32 31 41" xfId="10398"/>
    <cellStyle name="Normal 32 31 42" xfId="10399"/>
    <cellStyle name="Normal 32 31 43" xfId="10400"/>
    <cellStyle name="Normal 32 31 44" xfId="10401"/>
    <cellStyle name="Normal 32 31 45" xfId="10402"/>
    <cellStyle name="Normal 32 31 46" xfId="10403"/>
    <cellStyle name="Normal 32 31 47" xfId="10404"/>
    <cellStyle name="Normal 32 31 48" xfId="10405"/>
    <cellStyle name="Normal 32 31 49" xfId="10406"/>
    <cellStyle name="Normal 32 31 5" xfId="10407"/>
    <cellStyle name="Normal 32 31 50" xfId="10408"/>
    <cellStyle name="Normal 32 31 51" xfId="10409"/>
    <cellStyle name="Normal 32 31 52" xfId="10410"/>
    <cellStyle name="Normal 32 31 53" xfId="10411"/>
    <cellStyle name="Normal 32 31 54" xfId="10412"/>
    <cellStyle name="Normal 32 31 55" xfId="10413"/>
    <cellStyle name="Normal 32 31 56" xfId="10414"/>
    <cellStyle name="Normal 32 31 57" xfId="10415"/>
    <cellStyle name="Normal 32 31 58" xfId="10416"/>
    <cellStyle name="Normal 32 31 59" xfId="10417"/>
    <cellStyle name="Normal 32 31 6" xfId="10418"/>
    <cellStyle name="Normal 32 31 60" xfId="10419"/>
    <cellStyle name="Normal 32 31 61" xfId="10420"/>
    <cellStyle name="Normal 32 31 62" xfId="10421"/>
    <cellStyle name="Normal 32 31 63" xfId="10422"/>
    <cellStyle name="Normal 32 31 64" xfId="10423"/>
    <cellStyle name="Normal 32 31 65" xfId="10424"/>
    <cellStyle name="Normal 32 31 66" xfId="10425"/>
    <cellStyle name="Normal 32 31 67" xfId="10426"/>
    <cellStyle name="Normal 32 31 68" xfId="10427"/>
    <cellStyle name="Normal 32 31 69" xfId="10428"/>
    <cellStyle name="Normal 32 31 7" xfId="10429"/>
    <cellStyle name="Normal 32 31 70" xfId="10430"/>
    <cellStyle name="Normal 32 31 71" xfId="10431"/>
    <cellStyle name="Normal 32 31 72" xfId="10432"/>
    <cellStyle name="Normal 32 31 73" xfId="10433"/>
    <cellStyle name="Normal 32 31 74" xfId="10434"/>
    <cellStyle name="Normal 32 31 75" xfId="10435"/>
    <cellStyle name="Normal 32 31 76" xfId="10436"/>
    <cellStyle name="Normal 32 31 77" xfId="10437"/>
    <cellStyle name="Normal 32 31 8" xfId="10438"/>
    <cellStyle name="Normal 32 31 9" xfId="10439"/>
    <cellStyle name="Normal 32 32" xfId="10440"/>
    <cellStyle name="Normal 32 32 10" xfId="10441"/>
    <cellStyle name="Normal 32 32 11" xfId="10442"/>
    <cellStyle name="Normal 32 32 12" xfId="10443"/>
    <cellStyle name="Normal 32 32 13" xfId="10444"/>
    <cellStyle name="Normal 32 32 14" xfId="10445"/>
    <cellStyle name="Normal 32 32 15" xfId="10446"/>
    <cellStyle name="Normal 32 32 16" xfId="10447"/>
    <cellStyle name="Normal 32 32 17" xfId="10448"/>
    <cellStyle name="Normal 32 32 18" xfId="10449"/>
    <cellStyle name="Normal 32 32 19" xfId="10450"/>
    <cellStyle name="Normal 32 32 2" xfId="10451"/>
    <cellStyle name="Normal 32 32 20" xfId="10452"/>
    <cellStyle name="Normal 32 32 21" xfId="10453"/>
    <cellStyle name="Normal 32 32 22" xfId="10454"/>
    <cellStyle name="Normal 32 32 23" xfId="10455"/>
    <cellStyle name="Normal 32 32 24" xfId="10456"/>
    <cellStyle name="Normal 32 32 25" xfId="10457"/>
    <cellStyle name="Normal 32 32 26" xfId="10458"/>
    <cellStyle name="Normal 32 32 27" xfId="10459"/>
    <cellStyle name="Normal 32 32 28" xfId="10460"/>
    <cellStyle name="Normal 32 32 29" xfId="10461"/>
    <cellStyle name="Normal 32 32 3" xfId="10462"/>
    <cellStyle name="Normal 32 32 30" xfId="10463"/>
    <cellStyle name="Normal 32 32 31" xfId="10464"/>
    <cellStyle name="Normal 32 32 32" xfId="10465"/>
    <cellStyle name="Normal 32 32 33" xfId="10466"/>
    <cellStyle name="Normal 32 32 34" xfId="10467"/>
    <cellStyle name="Normal 32 32 35" xfId="10468"/>
    <cellStyle name="Normal 32 32 36" xfId="10469"/>
    <cellStyle name="Normal 32 32 37" xfId="10470"/>
    <cellStyle name="Normal 32 32 38" xfId="10471"/>
    <cellStyle name="Normal 32 32 39" xfId="10472"/>
    <cellStyle name="Normal 32 32 4" xfId="10473"/>
    <cellStyle name="Normal 32 32 40" xfId="10474"/>
    <cellStyle name="Normal 32 32 41" xfId="10475"/>
    <cellStyle name="Normal 32 32 42" xfId="10476"/>
    <cellStyle name="Normal 32 32 43" xfId="10477"/>
    <cellStyle name="Normal 32 32 44" xfId="10478"/>
    <cellStyle name="Normal 32 32 45" xfId="10479"/>
    <cellStyle name="Normal 32 32 46" xfId="10480"/>
    <cellStyle name="Normal 32 32 47" xfId="10481"/>
    <cellStyle name="Normal 32 32 48" xfId="10482"/>
    <cellStyle name="Normal 32 32 49" xfId="10483"/>
    <cellStyle name="Normal 32 32 5" xfId="10484"/>
    <cellStyle name="Normal 32 32 50" xfId="10485"/>
    <cellStyle name="Normal 32 32 51" xfId="10486"/>
    <cellStyle name="Normal 32 32 52" xfId="10487"/>
    <cellStyle name="Normal 32 32 53" xfId="10488"/>
    <cellStyle name="Normal 32 32 54" xfId="10489"/>
    <cellStyle name="Normal 32 32 55" xfId="10490"/>
    <cellStyle name="Normal 32 32 56" xfId="10491"/>
    <cellStyle name="Normal 32 32 57" xfId="10492"/>
    <cellStyle name="Normal 32 32 58" xfId="10493"/>
    <cellStyle name="Normal 32 32 59" xfId="10494"/>
    <cellStyle name="Normal 32 32 6" xfId="10495"/>
    <cellStyle name="Normal 32 32 60" xfId="10496"/>
    <cellStyle name="Normal 32 32 61" xfId="10497"/>
    <cellStyle name="Normal 32 32 62" xfId="10498"/>
    <cellStyle name="Normal 32 32 63" xfId="10499"/>
    <cellStyle name="Normal 32 32 64" xfId="10500"/>
    <cellStyle name="Normal 32 32 65" xfId="10501"/>
    <cellStyle name="Normal 32 32 66" xfId="10502"/>
    <cellStyle name="Normal 32 32 67" xfId="10503"/>
    <cellStyle name="Normal 32 32 68" xfId="10504"/>
    <cellStyle name="Normal 32 32 69" xfId="10505"/>
    <cellStyle name="Normal 32 32 7" xfId="10506"/>
    <cellStyle name="Normal 32 32 70" xfId="10507"/>
    <cellStyle name="Normal 32 32 71" xfId="10508"/>
    <cellStyle name="Normal 32 32 72" xfId="10509"/>
    <cellStyle name="Normal 32 32 73" xfId="10510"/>
    <cellStyle name="Normal 32 32 74" xfId="10511"/>
    <cellStyle name="Normal 32 32 75" xfId="10512"/>
    <cellStyle name="Normal 32 32 76" xfId="10513"/>
    <cellStyle name="Normal 32 32 77" xfId="10514"/>
    <cellStyle name="Normal 32 32 8" xfId="10515"/>
    <cellStyle name="Normal 32 32 9" xfId="10516"/>
    <cellStyle name="Normal 32 33" xfId="10517"/>
    <cellStyle name="Normal 32 33 10" xfId="10518"/>
    <cellStyle name="Normal 32 33 11" xfId="10519"/>
    <cellStyle name="Normal 32 33 12" xfId="10520"/>
    <cellStyle name="Normal 32 33 13" xfId="10521"/>
    <cellStyle name="Normal 32 33 14" xfId="10522"/>
    <cellStyle name="Normal 32 33 15" xfId="10523"/>
    <cellStyle name="Normal 32 33 16" xfId="10524"/>
    <cellStyle name="Normal 32 33 17" xfId="10525"/>
    <cellStyle name="Normal 32 33 18" xfId="10526"/>
    <cellStyle name="Normal 32 33 19" xfId="10527"/>
    <cellStyle name="Normal 32 33 2" xfId="10528"/>
    <cellStyle name="Normal 32 33 20" xfId="10529"/>
    <cellStyle name="Normal 32 33 21" xfId="10530"/>
    <cellStyle name="Normal 32 33 22" xfId="10531"/>
    <cellStyle name="Normal 32 33 23" xfId="10532"/>
    <cellStyle name="Normal 32 33 24" xfId="10533"/>
    <cellStyle name="Normal 32 33 25" xfId="10534"/>
    <cellStyle name="Normal 32 33 26" xfId="10535"/>
    <cellStyle name="Normal 32 33 27" xfId="10536"/>
    <cellStyle name="Normal 32 33 28" xfId="10537"/>
    <cellStyle name="Normal 32 33 29" xfId="10538"/>
    <cellStyle name="Normal 32 33 3" xfId="10539"/>
    <cellStyle name="Normal 32 33 30" xfId="10540"/>
    <cellStyle name="Normal 32 33 31" xfId="10541"/>
    <cellStyle name="Normal 32 33 32" xfId="10542"/>
    <cellStyle name="Normal 32 33 33" xfId="10543"/>
    <cellStyle name="Normal 32 33 34" xfId="10544"/>
    <cellStyle name="Normal 32 33 35" xfId="10545"/>
    <cellStyle name="Normal 32 33 36" xfId="10546"/>
    <cellStyle name="Normal 32 33 37" xfId="10547"/>
    <cellStyle name="Normal 32 33 38" xfId="10548"/>
    <cellStyle name="Normal 32 33 39" xfId="10549"/>
    <cellStyle name="Normal 32 33 4" xfId="10550"/>
    <cellStyle name="Normal 32 33 40" xfId="10551"/>
    <cellStyle name="Normal 32 33 41" xfId="10552"/>
    <cellStyle name="Normal 32 33 42" xfId="10553"/>
    <cellStyle name="Normal 32 33 43" xfId="10554"/>
    <cellStyle name="Normal 32 33 44" xfId="10555"/>
    <cellStyle name="Normal 32 33 45" xfId="10556"/>
    <cellStyle name="Normal 32 33 46" xfId="10557"/>
    <cellStyle name="Normal 32 33 47" xfId="10558"/>
    <cellStyle name="Normal 32 33 48" xfId="10559"/>
    <cellStyle name="Normal 32 33 49" xfId="10560"/>
    <cellStyle name="Normal 32 33 5" xfId="10561"/>
    <cellStyle name="Normal 32 33 50" xfId="10562"/>
    <cellStyle name="Normal 32 33 51" xfId="10563"/>
    <cellStyle name="Normal 32 33 52" xfId="10564"/>
    <cellStyle name="Normal 32 33 53" xfId="10565"/>
    <cellStyle name="Normal 32 33 54" xfId="10566"/>
    <cellStyle name="Normal 32 33 55" xfId="10567"/>
    <cellStyle name="Normal 32 33 56" xfId="10568"/>
    <cellStyle name="Normal 32 33 57" xfId="10569"/>
    <cellStyle name="Normal 32 33 58" xfId="10570"/>
    <cellStyle name="Normal 32 33 59" xfId="10571"/>
    <cellStyle name="Normal 32 33 6" xfId="10572"/>
    <cellStyle name="Normal 32 33 60" xfId="10573"/>
    <cellStyle name="Normal 32 33 61" xfId="10574"/>
    <cellStyle name="Normal 32 33 62" xfId="10575"/>
    <cellStyle name="Normal 32 33 63" xfId="10576"/>
    <cellStyle name="Normal 32 33 64" xfId="10577"/>
    <cellStyle name="Normal 32 33 65" xfId="10578"/>
    <cellStyle name="Normal 32 33 66" xfId="10579"/>
    <cellStyle name="Normal 32 33 67" xfId="10580"/>
    <cellStyle name="Normal 32 33 68" xfId="10581"/>
    <cellStyle name="Normal 32 33 69" xfId="10582"/>
    <cellStyle name="Normal 32 33 7" xfId="10583"/>
    <cellStyle name="Normal 32 33 70" xfId="10584"/>
    <cellStyle name="Normal 32 33 71" xfId="10585"/>
    <cellStyle name="Normal 32 33 72" xfId="10586"/>
    <cellStyle name="Normal 32 33 73" xfId="10587"/>
    <cellStyle name="Normal 32 33 74" xfId="10588"/>
    <cellStyle name="Normal 32 33 75" xfId="10589"/>
    <cellStyle name="Normal 32 33 76" xfId="10590"/>
    <cellStyle name="Normal 32 33 77" xfId="10591"/>
    <cellStyle name="Normal 32 33 8" xfId="10592"/>
    <cellStyle name="Normal 32 33 9" xfId="10593"/>
    <cellStyle name="Normal 32 34" xfId="10594"/>
    <cellStyle name="Normal 32 34 10" xfId="10595"/>
    <cellStyle name="Normal 32 34 11" xfId="10596"/>
    <cellStyle name="Normal 32 34 12" xfId="10597"/>
    <cellStyle name="Normal 32 34 13" xfId="10598"/>
    <cellStyle name="Normal 32 34 14" xfId="10599"/>
    <cellStyle name="Normal 32 34 15" xfId="10600"/>
    <cellStyle name="Normal 32 34 16" xfId="10601"/>
    <cellStyle name="Normal 32 34 17" xfId="10602"/>
    <cellStyle name="Normal 32 34 18" xfId="10603"/>
    <cellStyle name="Normal 32 34 19" xfId="10604"/>
    <cellStyle name="Normal 32 34 2" xfId="10605"/>
    <cellStyle name="Normal 32 34 20" xfId="10606"/>
    <cellStyle name="Normal 32 34 21" xfId="10607"/>
    <cellStyle name="Normal 32 34 22" xfId="10608"/>
    <cellStyle name="Normal 32 34 23" xfId="10609"/>
    <cellStyle name="Normal 32 34 24" xfId="10610"/>
    <cellStyle name="Normal 32 34 25" xfId="10611"/>
    <cellStyle name="Normal 32 34 26" xfId="10612"/>
    <cellStyle name="Normal 32 34 27" xfId="10613"/>
    <cellStyle name="Normal 32 34 28" xfId="10614"/>
    <cellStyle name="Normal 32 34 29" xfId="10615"/>
    <cellStyle name="Normal 32 34 3" xfId="10616"/>
    <cellStyle name="Normal 32 34 30" xfId="10617"/>
    <cellStyle name="Normal 32 34 31" xfId="10618"/>
    <cellStyle name="Normal 32 34 32" xfId="10619"/>
    <cellStyle name="Normal 32 34 33" xfId="10620"/>
    <cellStyle name="Normal 32 34 34" xfId="10621"/>
    <cellStyle name="Normal 32 34 35" xfId="10622"/>
    <cellStyle name="Normal 32 34 36" xfId="10623"/>
    <cellStyle name="Normal 32 34 37" xfId="10624"/>
    <cellStyle name="Normal 32 34 38" xfId="10625"/>
    <cellStyle name="Normal 32 34 39" xfId="10626"/>
    <cellStyle name="Normal 32 34 4" xfId="10627"/>
    <cellStyle name="Normal 32 34 40" xfId="10628"/>
    <cellStyle name="Normal 32 34 41" xfId="10629"/>
    <cellStyle name="Normal 32 34 42" xfId="10630"/>
    <cellStyle name="Normal 32 34 43" xfId="10631"/>
    <cellStyle name="Normal 32 34 44" xfId="10632"/>
    <cellStyle name="Normal 32 34 45" xfId="10633"/>
    <cellStyle name="Normal 32 34 46" xfId="10634"/>
    <cellStyle name="Normal 32 34 47" xfId="10635"/>
    <cellStyle name="Normal 32 34 48" xfId="10636"/>
    <cellStyle name="Normal 32 34 49" xfId="10637"/>
    <cellStyle name="Normal 32 34 5" xfId="10638"/>
    <cellStyle name="Normal 32 34 50" xfId="10639"/>
    <cellStyle name="Normal 32 34 51" xfId="10640"/>
    <cellStyle name="Normal 32 34 52" xfId="10641"/>
    <cellStyle name="Normal 32 34 53" xfId="10642"/>
    <cellStyle name="Normal 32 34 54" xfId="10643"/>
    <cellStyle name="Normal 32 34 55" xfId="10644"/>
    <cellStyle name="Normal 32 34 56" xfId="10645"/>
    <cellStyle name="Normal 32 34 57" xfId="10646"/>
    <cellStyle name="Normal 32 34 58" xfId="10647"/>
    <cellStyle name="Normal 32 34 59" xfId="10648"/>
    <cellStyle name="Normal 32 34 6" xfId="10649"/>
    <cellStyle name="Normal 32 34 60" xfId="10650"/>
    <cellStyle name="Normal 32 34 61" xfId="10651"/>
    <cellStyle name="Normal 32 34 62" xfId="10652"/>
    <cellStyle name="Normal 32 34 63" xfId="10653"/>
    <cellStyle name="Normal 32 34 64" xfId="10654"/>
    <cellStyle name="Normal 32 34 65" xfId="10655"/>
    <cellStyle name="Normal 32 34 66" xfId="10656"/>
    <cellStyle name="Normal 32 34 67" xfId="10657"/>
    <cellStyle name="Normal 32 34 68" xfId="10658"/>
    <cellStyle name="Normal 32 34 69" xfId="10659"/>
    <cellStyle name="Normal 32 34 7" xfId="10660"/>
    <cellStyle name="Normal 32 34 70" xfId="10661"/>
    <cellStyle name="Normal 32 34 71" xfId="10662"/>
    <cellStyle name="Normal 32 34 72" xfId="10663"/>
    <cellStyle name="Normal 32 34 73" xfId="10664"/>
    <cellStyle name="Normal 32 34 74" xfId="10665"/>
    <cellStyle name="Normal 32 34 75" xfId="10666"/>
    <cellStyle name="Normal 32 34 76" xfId="10667"/>
    <cellStyle name="Normal 32 34 77" xfId="10668"/>
    <cellStyle name="Normal 32 34 8" xfId="10669"/>
    <cellStyle name="Normal 32 34 9" xfId="10670"/>
    <cellStyle name="Normal 32 35" xfId="10671"/>
    <cellStyle name="Normal 32 35 10" xfId="10672"/>
    <cellStyle name="Normal 32 35 11" xfId="10673"/>
    <cellStyle name="Normal 32 35 12" xfId="10674"/>
    <cellStyle name="Normal 32 35 13" xfId="10675"/>
    <cellStyle name="Normal 32 35 14" xfId="10676"/>
    <cellStyle name="Normal 32 35 15" xfId="10677"/>
    <cellStyle name="Normal 32 35 16" xfId="10678"/>
    <cellStyle name="Normal 32 35 17" xfId="10679"/>
    <cellStyle name="Normal 32 35 18" xfId="10680"/>
    <cellStyle name="Normal 32 35 19" xfId="10681"/>
    <cellStyle name="Normal 32 35 2" xfId="10682"/>
    <cellStyle name="Normal 32 35 20" xfId="10683"/>
    <cellStyle name="Normal 32 35 21" xfId="10684"/>
    <cellStyle name="Normal 32 35 22" xfId="10685"/>
    <cellStyle name="Normal 32 35 23" xfId="10686"/>
    <cellStyle name="Normal 32 35 24" xfId="10687"/>
    <cellStyle name="Normal 32 35 25" xfId="10688"/>
    <cellStyle name="Normal 32 35 26" xfId="10689"/>
    <cellStyle name="Normal 32 35 27" xfId="10690"/>
    <cellStyle name="Normal 32 35 28" xfId="10691"/>
    <cellStyle name="Normal 32 35 29" xfId="10692"/>
    <cellStyle name="Normal 32 35 3" xfId="10693"/>
    <cellStyle name="Normal 32 35 30" xfId="10694"/>
    <cellStyle name="Normal 32 35 31" xfId="10695"/>
    <cellStyle name="Normal 32 35 32" xfId="10696"/>
    <cellStyle name="Normal 32 35 33" xfId="10697"/>
    <cellStyle name="Normal 32 35 34" xfId="10698"/>
    <cellStyle name="Normal 32 35 35" xfId="10699"/>
    <cellStyle name="Normal 32 35 36" xfId="10700"/>
    <cellStyle name="Normal 32 35 37" xfId="10701"/>
    <cellStyle name="Normal 32 35 38" xfId="10702"/>
    <cellStyle name="Normal 32 35 39" xfId="10703"/>
    <cellStyle name="Normal 32 35 4" xfId="10704"/>
    <cellStyle name="Normal 32 35 40" xfId="10705"/>
    <cellStyle name="Normal 32 35 41" xfId="10706"/>
    <cellStyle name="Normal 32 35 42" xfId="10707"/>
    <cellStyle name="Normal 32 35 43" xfId="10708"/>
    <cellStyle name="Normal 32 35 44" xfId="10709"/>
    <cellStyle name="Normal 32 35 45" xfId="10710"/>
    <cellStyle name="Normal 32 35 46" xfId="10711"/>
    <cellStyle name="Normal 32 35 47" xfId="10712"/>
    <cellStyle name="Normal 32 35 48" xfId="10713"/>
    <cellStyle name="Normal 32 35 49" xfId="10714"/>
    <cellStyle name="Normal 32 35 5" xfId="10715"/>
    <cellStyle name="Normal 32 35 50" xfId="10716"/>
    <cellStyle name="Normal 32 35 51" xfId="10717"/>
    <cellStyle name="Normal 32 35 52" xfId="10718"/>
    <cellStyle name="Normal 32 35 53" xfId="10719"/>
    <cellStyle name="Normal 32 35 54" xfId="10720"/>
    <cellStyle name="Normal 32 35 55" xfId="10721"/>
    <cellStyle name="Normal 32 35 56" xfId="10722"/>
    <cellStyle name="Normal 32 35 57" xfId="10723"/>
    <cellStyle name="Normal 32 35 58" xfId="10724"/>
    <cellStyle name="Normal 32 35 59" xfId="10725"/>
    <cellStyle name="Normal 32 35 6" xfId="10726"/>
    <cellStyle name="Normal 32 35 60" xfId="10727"/>
    <cellStyle name="Normal 32 35 61" xfId="10728"/>
    <cellStyle name="Normal 32 35 62" xfId="10729"/>
    <cellStyle name="Normal 32 35 63" xfId="10730"/>
    <cellStyle name="Normal 32 35 64" xfId="10731"/>
    <cellStyle name="Normal 32 35 65" xfId="10732"/>
    <cellStyle name="Normal 32 35 66" xfId="10733"/>
    <cellStyle name="Normal 32 35 67" xfId="10734"/>
    <cellStyle name="Normal 32 35 68" xfId="10735"/>
    <cellStyle name="Normal 32 35 69" xfId="10736"/>
    <cellStyle name="Normal 32 35 7" xfId="10737"/>
    <cellStyle name="Normal 32 35 70" xfId="10738"/>
    <cellStyle name="Normal 32 35 71" xfId="10739"/>
    <cellStyle name="Normal 32 35 72" xfId="10740"/>
    <cellStyle name="Normal 32 35 73" xfId="10741"/>
    <cellStyle name="Normal 32 35 74" xfId="10742"/>
    <cellStyle name="Normal 32 35 75" xfId="10743"/>
    <cellStyle name="Normal 32 35 76" xfId="10744"/>
    <cellStyle name="Normal 32 35 77" xfId="10745"/>
    <cellStyle name="Normal 32 35 8" xfId="10746"/>
    <cellStyle name="Normal 32 35 9" xfId="10747"/>
    <cellStyle name="Normal 32 36" xfId="10748"/>
    <cellStyle name="Normal 32 36 10" xfId="10749"/>
    <cellStyle name="Normal 32 36 11" xfId="10750"/>
    <cellStyle name="Normal 32 36 12" xfId="10751"/>
    <cellStyle name="Normal 32 36 13" xfId="10752"/>
    <cellStyle name="Normal 32 36 14" xfId="10753"/>
    <cellStyle name="Normal 32 36 15" xfId="10754"/>
    <cellStyle name="Normal 32 36 16" xfId="10755"/>
    <cellStyle name="Normal 32 36 17" xfId="10756"/>
    <cellStyle name="Normal 32 36 18" xfId="10757"/>
    <cellStyle name="Normal 32 36 19" xfId="10758"/>
    <cellStyle name="Normal 32 36 2" xfId="10759"/>
    <cellStyle name="Normal 32 36 20" xfId="10760"/>
    <cellStyle name="Normal 32 36 21" xfId="10761"/>
    <cellStyle name="Normal 32 36 22" xfId="10762"/>
    <cellStyle name="Normal 32 36 23" xfId="10763"/>
    <cellStyle name="Normal 32 36 24" xfId="10764"/>
    <cellStyle name="Normal 32 36 25" xfId="10765"/>
    <cellStyle name="Normal 32 36 26" xfId="10766"/>
    <cellStyle name="Normal 32 36 27" xfId="10767"/>
    <cellStyle name="Normal 32 36 28" xfId="10768"/>
    <cellStyle name="Normal 32 36 29" xfId="10769"/>
    <cellStyle name="Normal 32 36 3" xfId="10770"/>
    <cellStyle name="Normal 32 36 30" xfId="10771"/>
    <cellStyle name="Normal 32 36 31" xfId="10772"/>
    <cellStyle name="Normal 32 36 32" xfId="10773"/>
    <cellStyle name="Normal 32 36 33" xfId="10774"/>
    <cellStyle name="Normal 32 36 34" xfId="10775"/>
    <cellStyle name="Normal 32 36 35" xfId="10776"/>
    <cellStyle name="Normal 32 36 36" xfId="10777"/>
    <cellStyle name="Normal 32 36 37" xfId="10778"/>
    <cellStyle name="Normal 32 36 38" xfId="10779"/>
    <cellStyle name="Normal 32 36 39" xfId="10780"/>
    <cellStyle name="Normal 32 36 4" xfId="10781"/>
    <cellStyle name="Normal 32 36 40" xfId="10782"/>
    <cellStyle name="Normal 32 36 41" xfId="10783"/>
    <cellStyle name="Normal 32 36 42" xfId="10784"/>
    <cellStyle name="Normal 32 36 43" xfId="10785"/>
    <cellStyle name="Normal 32 36 44" xfId="10786"/>
    <cellStyle name="Normal 32 36 45" xfId="10787"/>
    <cellStyle name="Normal 32 36 46" xfId="10788"/>
    <cellStyle name="Normal 32 36 47" xfId="10789"/>
    <cellStyle name="Normal 32 36 48" xfId="10790"/>
    <cellStyle name="Normal 32 36 49" xfId="10791"/>
    <cellStyle name="Normal 32 36 5" xfId="10792"/>
    <cellStyle name="Normal 32 36 50" xfId="10793"/>
    <cellStyle name="Normal 32 36 51" xfId="10794"/>
    <cellStyle name="Normal 32 36 52" xfId="10795"/>
    <cellStyle name="Normal 32 36 53" xfId="10796"/>
    <cellStyle name="Normal 32 36 54" xfId="10797"/>
    <cellStyle name="Normal 32 36 55" xfId="10798"/>
    <cellStyle name="Normal 32 36 56" xfId="10799"/>
    <cellStyle name="Normal 32 36 57" xfId="10800"/>
    <cellStyle name="Normal 32 36 58" xfId="10801"/>
    <cellStyle name="Normal 32 36 59" xfId="10802"/>
    <cellStyle name="Normal 32 36 6" xfId="10803"/>
    <cellStyle name="Normal 32 36 60" xfId="10804"/>
    <cellStyle name="Normal 32 36 61" xfId="10805"/>
    <cellStyle name="Normal 32 36 62" xfId="10806"/>
    <cellStyle name="Normal 32 36 63" xfId="10807"/>
    <cellStyle name="Normal 32 36 64" xfId="10808"/>
    <cellStyle name="Normal 32 36 65" xfId="10809"/>
    <cellStyle name="Normal 32 36 66" xfId="10810"/>
    <cellStyle name="Normal 32 36 67" xfId="10811"/>
    <cellStyle name="Normal 32 36 68" xfId="10812"/>
    <cellStyle name="Normal 32 36 69" xfId="10813"/>
    <cellStyle name="Normal 32 36 7" xfId="10814"/>
    <cellStyle name="Normal 32 36 70" xfId="10815"/>
    <cellStyle name="Normal 32 36 71" xfId="10816"/>
    <cellStyle name="Normal 32 36 72" xfId="10817"/>
    <cellStyle name="Normal 32 36 73" xfId="10818"/>
    <cellStyle name="Normal 32 36 74" xfId="10819"/>
    <cellStyle name="Normal 32 36 75" xfId="10820"/>
    <cellStyle name="Normal 32 36 76" xfId="10821"/>
    <cellStyle name="Normal 32 36 77" xfId="10822"/>
    <cellStyle name="Normal 32 36 8" xfId="10823"/>
    <cellStyle name="Normal 32 36 9" xfId="10824"/>
    <cellStyle name="Normal 32 37" xfId="10825"/>
    <cellStyle name="Normal 32 37 10" xfId="10826"/>
    <cellStyle name="Normal 32 37 11" xfId="10827"/>
    <cellStyle name="Normal 32 37 12" xfId="10828"/>
    <cellStyle name="Normal 32 37 13" xfId="10829"/>
    <cellStyle name="Normal 32 37 14" xfId="10830"/>
    <cellStyle name="Normal 32 37 15" xfId="10831"/>
    <cellStyle name="Normal 32 37 16" xfId="10832"/>
    <cellStyle name="Normal 32 37 17" xfId="10833"/>
    <cellStyle name="Normal 32 37 18" xfId="10834"/>
    <cellStyle name="Normal 32 37 19" xfId="10835"/>
    <cellStyle name="Normal 32 37 2" xfId="10836"/>
    <cellStyle name="Normal 32 37 20" xfId="10837"/>
    <cellStyle name="Normal 32 37 21" xfId="10838"/>
    <cellStyle name="Normal 32 37 22" xfId="10839"/>
    <cellStyle name="Normal 32 37 23" xfId="10840"/>
    <cellStyle name="Normal 32 37 24" xfId="10841"/>
    <cellStyle name="Normal 32 37 25" xfId="10842"/>
    <cellStyle name="Normal 32 37 26" xfId="10843"/>
    <cellStyle name="Normal 32 37 27" xfId="10844"/>
    <cellStyle name="Normal 32 37 28" xfId="10845"/>
    <cellStyle name="Normal 32 37 29" xfId="10846"/>
    <cellStyle name="Normal 32 37 3" xfId="10847"/>
    <cellStyle name="Normal 32 37 30" xfId="10848"/>
    <cellStyle name="Normal 32 37 31" xfId="10849"/>
    <cellStyle name="Normal 32 37 32" xfId="10850"/>
    <cellStyle name="Normal 32 37 33" xfId="10851"/>
    <cellStyle name="Normal 32 37 34" xfId="10852"/>
    <cellStyle name="Normal 32 37 35" xfId="10853"/>
    <cellStyle name="Normal 32 37 36" xfId="10854"/>
    <cellStyle name="Normal 32 37 37" xfId="10855"/>
    <cellStyle name="Normal 32 37 38" xfId="10856"/>
    <cellStyle name="Normal 32 37 39" xfId="10857"/>
    <cellStyle name="Normal 32 37 4" xfId="10858"/>
    <cellStyle name="Normal 32 37 40" xfId="10859"/>
    <cellStyle name="Normal 32 37 41" xfId="10860"/>
    <cellStyle name="Normal 32 37 42" xfId="10861"/>
    <cellStyle name="Normal 32 37 43" xfId="10862"/>
    <cellStyle name="Normal 32 37 44" xfId="10863"/>
    <cellStyle name="Normal 32 37 45" xfId="10864"/>
    <cellStyle name="Normal 32 37 46" xfId="10865"/>
    <cellStyle name="Normal 32 37 47" xfId="10866"/>
    <cellStyle name="Normal 32 37 48" xfId="10867"/>
    <cellStyle name="Normal 32 37 49" xfId="10868"/>
    <cellStyle name="Normal 32 37 5" xfId="10869"/>
    <cellStyle name="Normal 32 37 50" xfId="10870"/>
    <cellStyle name="Normal 32 37 51" xfId="10871"/>
    <cellStyle name="Normal 32 37 52" xfId="10872"/>
    <cellStyle name="Normal 32 37 53" xfId="10873"/>
    <cellStyle name="Normal 32 37 54" xfId="10874"/>
    <cellStyle name="Normal 32 37 55" xfId="10875"/>
    <cellStyle name="Normal 32 37 56" xfId="10876"/>
    <cellStyle name="Normal 32 37 57" xfId="10877"/>
    <cellStyle name="Normal 32 37 58" xfId="10878"/>
    <cellStyle name="Normal 32 37 59" xfId="10879"/>
    <cellStyle name="Normal 32 37 6" xfId="10880"/>
    <cellStyle name="Normal 32 37 60" xfId="10881"/>
    <cellStyle name="Normal 32 37 61" xfId="10882"/>
    <cellStyle name="Normal 32 37 62" xfId="10883"/>
    <cellStyle name="Normal 32 37 63" xfId="10884"/>
    <cellStyle name="Normal 32 37 64" xfId="10885"/>
    <cellStyle name="Normal 32 37 65" xfId="10886"/>
    <cellStyle name="Normal 32 37 66" xfId="10887"/>
    <cellStyle name="Normal 32 37 67" xfId="10888"/>
    <cellStyle name="Normal 32 37 68" xfId="10889"/>
    <cellStyle name="Normal 32 37 69" xfId="10890"/>
    <cellStyle name="Normal 32 37 7" xfId="10891"/>
    <cellStyle name="Normal 32 37 70" xfId="10892"/>
    <cellStyle name="Normal 32 37 71" xfId="10893"/>
    <cellStyle name="Normal 32 37 72" xfId="10894"/>
    <cellStyle name="Normal 32 37 73" xfId="10895"/>
    <cellStyle name="Normal 32 37 74" xfId="10896"/>
    <cellStyle name="Normal 32 37 75" xfId="10897"/>
    <cellStyle name="Normal 32 37 76" xfId="10898"/>
    <cellStyle name="Normal 32 37 77" xfId="10899"/>
    <cellStyle name="Normal 32 37 8" xfId="10900"/>
    <cellStyle name="Normal 32 37 9" xfId="10901"/>
    <cellStyle name="Normal 32 38" xfId="10902"/>
    <cellStyle name="Normal 32 39" xfId="10903"/>
    <cellStyle name="Normal 32 4" xfId="10904"/>
    <cellStyle name="Normal 32 4 10" xfId="10905"/>
    <cellStyle name="Normal 32 4 11" xfId="10906"/>
    <cellStyle name="Normal 32 4 12" xfId="10907"/>
    <cellStyle name="Normal 32 4 13" xfId="10908"/>
    <cellStyle name="Normal 32 4 14" xfId="10909"/>
    <cellStyle name="Normal 32 4 15" xfId="10910"/>
    <cellStyle name="Normal 32 4 16" xfId="10911"/>
    <cellStyle name="Normal 32 4 17" xfId="10912"/>
    <cellStyle name="Normal 32 4 18" xfId="10913"/>
    <cellStyle name="Normal 32 4 19" xfId="10914"/>
    <cellStyle name="Normal 32 4 2" xfId="10915"/>
    <cellStyle name="Normal 32 4 20" xfId="10916"/>
    <cellStyle name="Normal 32 4 21" xfId="10917"/>
    <cellStyle name="Normal 32 4 22" xfId="10918"/>
    <cellStyle name="Normal 32 4 23" xfId="10919"/>
    <cellStyle name="Normal 32 4 24" xfId="10920"/>
    <cellStyle name="Normal 32 4 25" xfId="10921"/>
    <cellStyle name="Normal 32 4 26" xfId="10922"/>
    <cellStyle name="Normal 32 4 27" xfId="10923"/>
    <cellStyle name="Normal 32 4 28" xfId="10924"/>
    <cellStyle name="Normal 32 4 29" xfId="10925"/>
    <cellStyle name="Normal 32 4 3" xfId="10926"/>
    <cellStyle name="Normal 32 4 30" xfId="10927"/>
    <cellStyle name="Normal 32 4 31" xfId="10928"/>
    <cellStyle name="Normal 32 4 32" xfId="10929"/>
    <cellStyle name="Normal 32 4 33" xfId="10930"/>
    <cellStyle name="Normal 32 4 34" xfId="10931"/>
    <cellStyle name="Normal 32 4 35" xfId="10932"/>
    <cellStyle name="Normal 32 4 36" xfId="10933"/>
    <cellStyle name="Normal 32 4 37" xfId="10934"/>
    <cellStyle name="Normal 32 4 38" xfId="10935"/>
    <cellStyle name="Normal 32 4 39" xfId="10936"/>
    <cellStyle name="Normal 32 4 4" xfId="10937"/>
    <cellStyle name="Normal 32 4 40" xfId="10938"/>
    <cellStyle name="Normal 32 4 41" xfId="10939"/>
    <cellStyle name="Normal 32 4 42" xfId="10940"/>
    <cellStyle name="Normal 32 4 43" xfId="10941"/>
    <cellStyle name="Normal 32 4 44" xfId="10942"/>
    <cellStyle name="Normal 32 4 45" xfId="10943"/>
    <cellStyle name="Normal 32 4 46" xfId="10944"/>
    <cellStyle name="Normal 32 4 47" xfId="10945"/>
    <cellStyle name="Normal 32 4 48" xfId="10946"/>
    <cellStyle name="Normal 32 4 49" xfId="10947"/>
    <cellStyle name="Normal 32 4 5" xfId="10948"/>
    <cellStyle name="Normal 32 4 50" xfId="10949"/>
    <cellStyle name="Normal 32 4 51" xfId="10950"/>
    <cellStyle name="Normal 32 4 52" xfId="10951"/>
    <cellStyle name="Normal 32 4 53" xfId="10952"/>
    <cellStyle name="Normal 32 4 54" xfId="10953"/>
    <cellStyle name="Normal 32 4 55" xfId="10954"/>
    <cellStyle name="Normal 32 4 56" xfId="10955"/>
    <cellStyle name="Normal 32 4 57" xfId="10956"/>
    <cellStyle name="Normal 32 4 58" xfId="10957"/>
    <cellStyle name="Normal 32 4 59" xfId="10958"/>
    <cellStyle name="Normal 32 4 6" xfId="10959"/>
    <cellStyle name="Normal 32 4 60" xfId="10960"/>
    <cellStyle name="Normal 32 4 61" xfId="10961"/>
    <cellStyle name="Normal 32 4 62" xfId="10962"/>
    <cellStyle name="Normal 32 4 63" xfId="10963"/>
    <cellStyle name="Normal 32 4 64" xfId="10964"/>
    <cellStyle name="Normal 32 4 65" xfId="10965"/>
    <cellStyle name="Normal 32 4 66" xfId="10966"/>
    <cellStyle name="Normal 32 4 67" xfId="10967"/>
    <cellStyle name="Normal 32 4 68" xfId="10968"/>
    <cellStyle name="Normal 32 4 69" xfId="10969"/>
    <cellStyle name="Normal 32 4 7" xfId="10970"/>
    <cellStyle name="Normal 32 4 70" xfId="10971"/>
    <cellStyle name="Normal 32 4 71" xfId="10972"/>
    <cellStyle name="Normal 32 4 72" xfId="10973"/>
    <cellStyle name="Normal 32 4 73" xfId="10974"/>
    <cellStyle name="Normal 32 4 74" xfId="10975"/>
    <cellStyle name="Normal 32 4 75" xfId="10976"/>
    <cellStyle name="Normal 32 4 76" xfId="10977"/>
    <cellStyle name="Normal 32 4 77" xfId="10978"/>
    <cellStyle name="Normal 32 4 8" xfId="10979"/>
    <cellStyle name="Normal 32 4 9" xfId="10980"/>
    <cellStyle name="Normal 32 40" xfId="10981"/>
    <cellStyle name="Normal 32 41" xfId="10982"/>
    <cellStyle name="Normal 32 42" xfId="10983"/>
    <cellStyle name="Normal 32 43" xfId="10984"/>
    <cellStyle name="Normal 32 44" xfId="10985"/>
    <cellStyle name="Normal 32 45" xfId="10986"/>
    <cellStyle name="Normal 32 46" xfId="10987"/>
    <cellStyle name="Normal 32 47" xfId="10988"/>
    <cellStyle name="Normal 32 48" xfId="10989"/>
    <cellStyle name="Normal 32 49" xfId="10990"/>
    <cellStyle name="Normal 32 5" xfId="10991"/>
    <cellStyle name="Normal 32 5 10" xfId="10992"/>
    <cellStyle name="Normal 32 5 11" xfId="10993"/>
    <cellStyle name="Normal 32 5 12" xfId="10994"/>
    <cellStyle name="Normal 32 5 13" xfId="10995"/>
    <cellStyle name="Normal 32 5 14" xfId="10996"/>
    <cellStyle name="Normal 32 5 15" xfId="10997"/>
    <cellStyle name="Normal 32 5 16" xfId="10998"/>
    <cellStyle name="Normal 32 5 17" xfId="10999"/>
    <cellStyle name="Normal 32 5 18" xfId="11000"/>
    <cellStyle name="Normal 32 5 19" xfId="11001"/>
    <cellStyle name="Normal 32 5 2" xfId="11002"/>
    <cellStyle name="Normal 32 5 20" xfId="11003"/>
    <cellStyle name="Normal 32 5 21" xfId="11004"/>
    <cellStyle name="Normal 32 5 22" xfId="11005"/>
    <cellStyle name="Normal 32 5 23" xfId="11006"/>
    <cellStyle name="Normal 32 5 24" xfId="11007"/>
    <cellStyle name="Normal 32 5 25" xfId="11008"/>
    <cellStyle name="Normal 32 5 26" xfId="11009"/>
    <cellStyle name="Normal 32 5 27" xfId="11010"/>
    <cellStyle name="Normal 32 5 28" xfId="11011"/>
    <cellStyle name="Normal 32 5 29" xfId="11012"/>
    <cellStyle name="Normal 32 5 3" xfId="11013"/>
    <cellStyle name="Normal 32 5 30" xfId="11014"/>
    <cellStyle name="Normal 32 5 31" xfId="11015"/>
    <cellStyle name="Normal 32 5 32" xfId="11016"/>
    <cellStyle name="Normal 32 5 33" xfId="11017"/>
    <cellStyle name="Normal 32 5 34" xfId="11018"/>
    <cellStyle name="Normal 32 5 35" xfId="11019"/>
    <cellStyle name="Normal 32 5 36" xfId="11020"/>
    <cellStyle name="Normal 32 5 37" xfId="11021"/>
    <cellStyle name="Normal 32 5 38" xfId="11022"/>
    <cellStyle name="Normal 32 5 39" xfId="11023"/>
    <cellStyle name="Normal 32 5 4" xfId="11024"/>
    <cellStyle name="Normal 32 5 40" xfId="11025"/>
    <cellStyle name="Normal 32 5 41" xfId="11026"/>
    <cellStyle name="Normal 32 5 42" xfId="11027"/>
    <cellStyle name="Normal 32 5 43" xfId="11028"/>
    <cellStyle name="Normal 32 5 44" xfId="11029"/>
    <cellStyle name="Normal 32 5 45" xfId="11030"/>
    <cellStyle name="Normal 32 5 46" xfId="11031"/>
    <cellStyle name="Normal 32 5 47" xfId="11032"/>
    <cellStyle name="Normal 32 5 48" xfId="11033"/>
    <cellStyle name="Normal 32 5 49" xfId="11034"/>
    <cellStyle name="Normal 32 5 5" xfId="11035"/>
    <cellStyle name="Normal 32 5 50" xfId="11036"/>
    <cellStyle name="Normal 32 5 51" xfId="11037"/>
    <cellStyle name="Normal 32 5 52" xfId="11038"/>
    <cellStyle name="Normal 32 5 53" xfId="11039"/>
    <cellStyle name="Normal 32 5 54" xfId="11040"/>
    <cellStyle name="Normal 32 5 55" xfId="11041"/>
    <cellStyle name="Normal 32 5 56" xfId="11042"/>
    <cellStyle name="Normal 32 5 57" xfId="11043"/>
    <cellStyle name="Normal 32 5 58" xfId="11044"/>
    <cellStyle name="Normal 32 5 59" xfId="11045"/>
    <cellStyle name="Normal 32 5 6" xfId="11046"/>
    <cellStyle name="Normal 32 5 60" xfId="11047"/>
    <cellStyle name="Normal 32 5 61" xfId="11048"/>
    <cellStyle name="Normal 32 5 62" xfId="11049"/>
    <cellStyle name="Normal 32 5 63" xfId="11050"/>
    <cellStyle name="Normal 32 5 64" xfId="11051"/>
    <cellStyle name="Normal 32 5 65" xfId="11052"/>
    <cellStyle name="Normal 32 5 66" xfId="11053"/>
    <cellStyle name="Normal 32 5 67" xfId="11054"/>
    <cellStyle name="Normal 32 5 68" xfId="11055"/>
    <cellStyle name="Normal 32 5 69" xfId="11056"/>
    <cellStyle name="Normal 32 5 7" xfId="11057"/>
    <cellStyle name="Normal 32 5 70" xfId="11058"/>
    <cellStyle name="Normal 32 5 71" xfId="11059"/>
    <cellStyle name="Normal 32 5 72" xfId="11060"/>
    <cellStyle name="Normal 32 5 73" xfId="11061"/>
    <cellStyle name="Normal 32 5 74" xfId="11062"/>
    <cellStyle name="Normal 32 5 75" xfId="11063"/>
    <cellStyle name="Normal 32 5 76" xfId="11064"/>
    <cellStyle name="Normal 32 5 77" xfId="11065"/>
    <cellStyle name="Normal 32 5 8" xfId="11066"/>
    <cellStyle name="Normal 32 5 9" xfId="11067"/>
    <cellStyle name="Normal 32 50" xfId="11068"/>
    <cellStyle name="Normal 32 51" xfId="11069"/>
    <cellStyle name="Normal 32 52" xfId="11070"/>
    <cellStyle name="Normal 32 53" xfId="11071"/>
    <cellStyle name="Normal 32 54" xfId="11072"/>
    <cellStyle name="Normal 32 55" xfId="11073"/>
    <cellStyle name="Normal 32 56" xfId="11074"/>
    <cellStyle name="Normal 32 57" xfId="11075"/>
    <cellStyle name="Normal 32 58" xfId="11076"/>
    <cellStyle name="Normal 32 59" xfId="11077"/>
    <cellStyle name="Normal 32 6" xfId="11078"/>
    <cellStyle name="Normal 32 6 10" xfId="11079"/>
    <cellStyle name="Normal 32 6 11" xfId="11080"/>
    <cellStyle name="Normal 32 6 12" xfId="11081"/>
    <cellStyle name="Normal 32 6 13" xfId="11082"/>
    <cellStyle name="Normal 32 6 14" xfId="11083"/>
    <cellStyle name="Normal 32 6 15" xfId="11084"/>
    <cellStyle name="Normal 32 6 16" xfId="11085"/>
    <cellStyle name="Normal 32 6 17" xfId="11086"/>
    <cellStyle name="Normal 32 6 18" xfId="11087"/>
    <cellStyle name="Normal 32 6 19" xfId="11088"/>
    <cellStyle name="Normal 32 6 2" xfId="11089"/>
    <cellStyle name="Normal 32 6 20" xfId="11090"/>
    <cellStyle name="Normal 32 6 21" xfId="11091"/>
    <cellStyle name="Normal 32 6 22" xfId="11092"/>
    <cellStyle name="Normal 32 6 23" xfId="11093"/>
    <cellStyle name="Normal 32 6 24" xfId="11094"/>
    <cellStyle name="Normal 32 6 25" xfId="11095"/>
    <cellStyle name="Normal 32 6 26" xfId="11096"/>
    <cellStyle name="Normal 32 6 27" xfId="11097"/>
    <cellStyle name="Normal 32 6 28" xfId="11098"/>
    <cellStyle name="Normal 32 6 29" xfId="11099"/>
    <cellStyle name="Normal 32 6 3" xfId="11100"/>
    <cellStyle name="Normal 32 6 30" xfId="11101"/>
    <cellStyle name="Normal 32 6 31" xfId="11102"/>
    <cellStyle name="Normal 32 6 32" xfId="11103"/>
    <cellStyle name="Normal 32 6 33" xfId="11104"/>
    <cellStyle name="Normal 32 6 34" xfId="11105"/>
    <cellStyle name="Normal 32 6 35" xfId="11106"/>
    <cellStyle name="Normal 32 6 36" xfId="11107"/>
    <cellStyle name="Normal 32 6 37" xfId="11108"/>
    <cellStyle name="Normal 32 6 38" xfId="11109"/>
    <cellStyle name="Normal 32 6 39" xfId="11110"/>
    <cellStyle name="Normal 32 6 4" xfId="11111"/>
    <cellStyle name="Normal 32 6 40" xfId="11112"/>
    <cellStyle name="Normal 32 6 41" xfId="11113"/>
    <cellStyle name="Normal 32 6 42" xfId="11114"/>
    <cellStyle name="Normal 32 6 43" xfId="11115"/>
    <cellStyle name="Normal 32 6 44" xfId="11116"/>
    <cellStyle name="Normal 32 6 45" xfId="11117"/>
    <cellStyle name="Normal 32 6 46" xfId="11118"/>
    <cellStyle name="Normal 32 6 47" xfId="11119"/>
    <cellStyle name="Normal 32 6 48" xfId="11120"/>
    <cellStyle name="Normal 32 6 49" xfId="11121"/>
    <cellStyle name="Normal 32 6 5" xfId="11122"/>
    <cellStyle name="Normal 32 6 50" xfId="11123"/>
    <cellStyle name="Normal 32 6 51" xfId="11124"/>
    <cellStyle name="Normal 32 6 52" xfId="11125"/>
    <cellStyle name="Normal 32 6 53" xfId="11126"/>
    <cellStyle name="Normal 32 6 54" xfId="11127"/>
    <cellStyle name="Normal 32 6 55" xfId="11128"/>
    <cellStyle name="Normal 32 6 56" xfId="11129"/>
    <cellStyle name="Normal 32 6 57" xfId="11130"/>
    <cellStyle name="Normal 32 6 58" xfId="11131"/>
    <cellStyle name="Normal 32 6 59" xfId="11132"/>
    <cellStyle name="Normal 32 6 6" xfId="11133"/>
    <cellStyle name="Normal 32 6 60" xfId="11134"/>
    <cellStyle name="Normal 32 6 61" xfId="11135"/>
    <cellStyle name="Normal 32 6 62" xfId="11136"/>
    <cellStyle name="Normal 32 6 63" xfId="11137"/>
    <cellStyle name="Normal 32 6 64" xfId="11138"/>
    <cellStyle name="Normal 32 6 65" xfId="11139"/>
    <cellStyle name="Normal 32 6 66" xfId="11140"/>
    <cellStyle name="Normal 32 6 67" xfId="11141"/>
    <cellStyle name="Normal 32 6 68" xfId="11142"/>
    <cellStyle name="Normal 32 6 69" xfId="11143"/>
    <cellStyle name="Normal 32 6 7" xfId="11144"/>
    <cellStyle name="Normal 32 6 70" xfId="11145"/>
    <cellStyle name="Normal 32 6 71" xfId="11146"/>
    <cellStyle name="Normal 32 6 72" xfId="11147"/>
    <cellStyle name="Normal 32 6 73" xfId="11148"/>
    <cellStyle name="Normal 32 6 74" xfId="11149"/>
    <cellStyle name="Normal 32 6 75" xfId="11150"/>
    <cellStyle name="Normal 32 6 76" xfId="11151"/>
    <cellStyle name="Normal 32 6 77" xfId="11152"/>
    <cellStyle name="Normal 32 6 8" xfId="11153"/>
    <cellStyle name="Normal 32 6 9" xfId="11154"/>
    <cellStyle name="Normal 32 60" xfId="11155"/>
    <cellStyle name="Normal 32 61" xfId="11156"/>
    <cellStyle name="Normal 32 62" xfId="11157"/>
    <cellStyle name="Normal 32 63" xfId="11158"/>
    <cellStyle name="Normal 32 64" xfId="11159"/>
    <cellStyle name="Normal 32 65" xfId="11160"/>
    <cellStyle name="Normal 32 66" xfId="11161"/>
    <cellStyle name="Normal 32 67" xfId="11162"/>
    <cellStyle name="Normal 32 68" xfId="11163"/>
    <cellStyle name="Normal 32 69" xfId="11164"/>
    <cellStyle name="Normal 32 7" xfId="11165"/>
    <cellStyle name="Normal 32 7 10" xfId="11166"/>
    <cellStyle name="Normal 32 7 11" xfId="11167"/>
    <cellStyle name="Normal 32 7 12" xfId="11168"/>
    <cellStyle name="Normal 32 7 13" xfId="11169"/>
    <cellStyle name="Normal 32 7 14" xfId="11170"/>
    <cellStyle name="Normal 32 7 15" xfId="11171"/>
    <cellStyle name="Normal 32 7 16" xfId="11172"/>
    <cellStyle name="Normal 32 7 17" xfId="11173"/>
    <cellStyle name="Normal 32 7 18" xfId="11174"/>
    <cellStyle name="Normal 32 7 19" xfId="11175"/>
    <cellStyle name="Normal 32 7 2" xfId="11176"/>
    <cellStyle name="Normal 32 7 20" xfId="11177"/>
    <cellStyle name="Normal 32 7 21" xfId="11178"/>
    <cellStyle name="Normal 32 7 22" xfId="11179"/>
    <cellStyle name="Normal 32 7 23" xfId="11180"/>
    <cellStyle name="Normal 32 7 24" xfId="11181"/>
    <cellStyle name="Normal 32 7 25" xfId="11182"/>
    <cellStyle name="Normal 32 7 26" xfId="11183"/>
    <cellStyle name="Normal 32 7 27" xfId="11184"/>
    <cellStyle name="Normal 32 7 28" xfId="11185"/>
    <cellStyle name="Normal 32 7 29" xfId="11186"/>
    <cellStyle name="Normal 32 7 3" xfId="11187"/>
    <cellStyle name="Normal 32 7 30" xfId="11188"/>
    <cellStyle name="Normal 32 7 31" xfId="11189"/>
    <cellStyle name="Normal 32 7 32" xfId="11190"/>
    <cellStyle name="Normal 32 7 33" xfId="11191"/>
    <cellStyle name="Normal 32 7 34" xfId="11192"/>
    <cellStyle name="Normal 32 7 35" xfId="11193"/>
    <cellStyle name="Normal 32 7 36" xfId="11194"/>
    <cellStyle name="Normal 32 7 37" xfId="11195"/>
    <cellStyle name="Normal 32 7 38" xfId="11196"/>
    <cellStyle name="Normal 32 7 39" xfId="11197"/>
    <cellStyle name="Normal 32 7 4" xfId="11198"/>
    <cellStyle name="Normal 32 7 40" xfId="11199"/>
    <cellStyle name="Normal 32 7 41" xfId="11200"/>
    <cellStyle name="Normal 32 7 42" xfId="11201"/>
    <cellStyle name="Normal 32 7 43" xfId="11202"/>
    <cellStyle name="Normal 32 7 44" xfId="11203"/>
    <cellStyle name="Normal 32 7 45" xfId="11204"/>
    <cellStyle name="Normal 32 7 46" xfId="11205"/>
    <cellStyle name="Normal 32 7 47" xfId="11206"/>
    <cellStyle name="Normal 32 7 48" xfId="11207"/>
    <cellStyle name="Normal 32 7 49" xfId="11208"/>
    <cellStyle name="Normal 32 7 5" xfId="11209"/>
    <cellStyle name="Normal 32 7 50" xfId="11210"/>
    <cellStyle name="Normal 32 7 51" xfId="11211"/>
    <cellStyle name="Normal 32 7 52" xfId="11212"/>
    <cellStyle name="Normal 32 7 53" xfId="11213"/>
    <cellStyle name="Normal 32 7 54" xfId="11214"/>
    <cellStyle name="Normal 32 7 55" xfId="11215"/>
    <cellStyle name="Normal 32 7 56" xfId="11216"/>
    <cellStyle name="Normal 32 7 57" xfId="11217"/>
    <cellStyle name="Normal 32 7 58" xfId="11218"/>
    <cellStyle name="Normal 32 7 59" xfId="11219"/>
    <cellStyle name="Normal 32 7 6" xfId="11220"/>
    <cellStyle name="Normal 32 7 60" xfId="11221"/>
    <cellStyle name="Normal 32 7 61" xfId="11222"/>
    <cellStyle name="Normal 32 7 62" xfId="11223"/>
    <cellStyle name="Normal 32 7 63" xfId="11224"/>
    <cellStyle name="Normal 32 7 64" xfId="11225"/>
    <cellStyle name="Normal 32 7 65" xfId="11226"/>
    <cellStyle name="Normal 32 7 66" xfId="11227"/>
    <cellStyle name="Normal 32 7 67" xfId="11228"/>
    <cellStyle name="Normal 32 7 68" xfId="11229"/>
    <cellStyle name="Normal 32 7 69" xfId="11230"/>
    <cellStyle name="Normal 32 7 7" xfId="11231"/>
    <cellStyle name="Normal 32 7 70" xfId="11232"/>
    <cellStyle name="Normal 32 7 71" xfId="11233"/>
    <cellStyle name="Normal 32 7 72" xfId="11234"/>
    <cellStyle name="Normal 32 7 73" xfId="11235"/>
    <cellStyle name="Normal 32 7 74" xfId="11236"/>
    <cellStyle name="Normal 32 7 75" xfId="11237"/>
    <cellStyle name="Normal 32 7 76" xfId="11238"/>
    <cellStyle name="Normal 32 7 77" xfId="11239"/>
    <cellStyle name="Normal 32 7 8" xfId="11240"/>
    <cellStyle name="Normal 32 7 9" xfId="11241"/>
    <cellStyle name="Normal 32 70" xfId="11242"/>
    <cellStyle name="Normal 32 71" xfId="11243"/>
    <cellStyle name="Normal 32 72" xfId="11244"/>
    <cellStyle name="Normal 32 73" xfId="11245"/>
    <cellStyle name="Normal 32 74" xfId="11246"/>
    <cellStyle name="Normal 32 75" xfId="11247"/>
    <cellStyle name="Normal 32 76" xfId="11248"/>
    <cellStyle name="Normal 32 77" xfId="11249"/>
    <cellStyle name="Normal 32 78" xfId="11250"/>
    <cellStyle name="Normal 32 79" xfId="11251"/>
    <cellStyle name="Normal 32 8" xfId="11252"/>
    <cellStyle name="Normal 32 8 10" xfId="11253"/>
    <cellStyle name="Normal 32 8 11" xfId="11254"/>
    <cellStyle name="Normal 32 8 12" xfId="11255"/>
    <cellStyle name="Normal 32 8 13" xfId="11256"/>
    <cellStyle name="Normal 32 8 14" xfId="11257"/>
    <cellStyle name="Normal 32 8 15" xfId="11258"/>
    <cellStyle name="Normal 32 8 16" xfId="11259"/>
    <cellStyle name="Normal 32 8 17" xfId="11260"/>
    <cellStyle name="Normal 32 8 18" xfId="11261"/>
    <cellStyle name="Normal 32 8 19" xfId="11262"/>
    <cellStyle name="Normal 32 8 2" xfId="11263"/>
    <cellStyle name="Normal 32 8 20" xfId="11264"/>
    <cellStyle name="Normal 32 8 21" xfId="11265"/>
    <cellStyle name="Normal 32 8 22" xfId="11266"/>
    <cellStyle name="Normal 32 8 23" xfId="11267"/>
    <cellStyle name="Normal 32 8 24" xfId="11268"/>
    <cellStyle name="Normal 32 8 25" xfId="11269"/>
    <cellStyle name="Normal 32 8 26" xfId="11270"/>
    <cellStyle name="Normal 32 8 27" xfId="11271"/>
    <cellStyle name="Normal 32 8 28" xfId="11272"/>
    <cellStyle name="Normal 32 8 29" xfId="11273"/>
    <cellStyle name="Normal 32 8 3" xfId="11274"/>
    <cellStyle name="Normal 32 8 30" xfId="11275"/>
    <cellStyle name="Normal 32 8 31" xfId="11276"/>
    <cellStyle name="Normal 32 8 32" xfId="11277"/>
    <cellStyle name="Normal 32 8 33" xfId="11278"/>
    <cellStyle name="Normal 32 8 34" xfId="11279"/>
    <cellStyle name="Normal 32 8 35" xfId="11280"/>
    <cellStyle name="Normal 32 8 36" xfId="11281"/>
    <cellStyle name="Normal 32 8 37" xfId="11282"/>
    <cellStyle name="Normal 32 8 38" xfId="11283"/>
    <cellStyle name="Normal 32 8 39" xfId="11284"/>
    <cellStyle name="Normal 32 8 4" xfId="11285"/>
    <cellStyle name="Normal 32 8 40" xfId="11286"/>
    <cellStyle name="Normal 32 8 41" xfId="11287"/>
    <cellStyle name="Normal 32 8 42" xfId="11288"/>
    <cellStyle name="Normal 32 8 43" xfId="11289"/>
    <cellStyle name="Normal 32 8 44" xfId="11290"/>
    <cellStyle name="Normal 32 8 45" xfId="11291"/>
    <cellStyle name="Normal 32 8 46" xfId="11292"/>
    <cellStyle name="Normal 32 8 47" xfId="11293"/>
    <cellStyle name="Normal 32 8 48" xfId="11294"/>
    <cellStyle name="Normal 32 8 49" xfId="11295"/>
    <cellStyle name="Normal 32 8 5" xfId="11296"/>
    <cellStyle name="Normal 32 8 50" xfId="11297"/>
    <cellStyle name="Normal 32 8 51" xfId="11298"/>
    <cellStyle name="Normal 32 8 52" xfId="11299"/>
    <cellStyle name="Normal 32 8 53" xfId="11300"/>
    <cellStyle name="Normal 32 8 54" xfId="11301"/>
    <cellStyle name="Normal 32 8 55" xfId="11302"/>
    <cellStyle name="Normal 32 8 56" xfId="11303"/>
    <cellStyle name="Normal 32 8 57" xfId="11304"/>
    <cellStyle name="Normal 32 8 58" xfId="11305"/>
    <cellStyle name="Normal 32 8 59" xfId="11306"/>
    <cellStyle name="Normal 32 8 6" xfId="11307"/>
    <cellStyle name="Normal 32 8 60" xfId="11308"/>
    <cellStyle name="Normal 32 8 61" xfId="11309"/>
    <cellStyle name="Normal 32 8 62" xfId="11310"/>
    <cellStyle name="Normal 32 8 63" xfId="11311"/>
    <cellStyle name="Normal 32 8 64" xfId="11312"/>
    <cellStyle name="Normal 32 8 65" xfId="11313"/>
    <cellStyle name="Normal 32 8 66" xfId="11314"/>
    <cellStyle name="Normal 32 8 67" xfId="11315"/>
    <cellStyle name="Normal 32 8 68" xfId="11316"/>
    <cellStyle name="Normal 32 8 69" xfId="11317"/>
    <cellStyle name="Normal 32 8 7" xfId="11318"/>
    <cellStyle name="Normal 32 8 70" xfId="11319"/>
    <cellStyle name="Normal 32 8 71" xfId="11320"/>
    <cellStyle name="Normal 32 8 72" xfId="11321"/>
    <cellStyle name="Normal 32 8 73" xfId="11322"/>
    <cellStyle name="Normal 32 8 74" xfId="11323"/>
    <cellStyle name="Normal 32 8 75" xfId="11324"/>
    <cellStyle name="Normal 32 8 76" xfId="11325"/>
    <cellStyle name="Normal 32 8 77" xfId="11326"/>
    <cellStyle name="Normal 32 8 8" xfId="11327"/>
    <cellStyle name="Normal 32 8 9" xfId="11328"/>
    <cellStyle name="Normal 32 80" xfId="11329"/>
    <cellStyle name="Normal 32 81" xfId="11330"/>
    <cellStyle name="Normal 32 82" xfId="11331"/>
    <cellStyle name="Normal 32 83" xfId="11332"/>
    <cellStyle name="Normal 32 84" xfId="11333"/>
    <cellStyle name="Normal 32 85" xfId="11334"/>
    <cellStyle name="Normal 32 86" xfId="11335"/>
    <cellStyle name="Normal 32 87" xfId="11336"/>
    <cellStyle name="Normal 32 88" xfId="11337"/>
    <cellStyle name="Normal 32 89" xfId="11338"/>
    <cellStyle name="Normal 32 9" xfId="11339"/>
    <cellStyle name="Normal 32 9 10" xfId="11340"/>
    <cellStyle name="Normal 32 9 11" xfId="11341"/>
    <cellStyle name="Normal 32 9 12" xfId="11342"/>
    <cellStyle name="Normal 32 9 13" xfId="11343"/>
    <cellStyle name="Normal 32 9 14" xfId="11344"/>
    <cellStyle name="Normal 32 9 15" xfId="11345"/>
    <cellStyle name="Normal 32 9 16" xfId="11346"/>
    <cellStyle name="Normal 32 9 17" xfId="11347"/>
    <cellStyle name="Normal 32 9 18" xfId="11348"/>
    <cellStyle name="Normal 32 9 19" xfId="11349"/>
    <cellStyle name="Normal 32 9 2" xfId="11350"/>
    <cellStyle name="Normal 32 9 20" xfId="11351"/>
    <cellStyle name="Normal 32 9 21" xfId="11352"/>
    <cellStyle name="Normal 32 9 22" xfId="11353"/>
    <cellStyle name="Normal 32 9 23" xfId="11354"/>
    <cellStyle name="Normal 32 9 24" xfId="11355"/>
    <cellStyle name="Normal 32 9 25" xfId="11356"/>
    <cellStyle name="Normal 32 9 26" xfId="11357"/>
    <cellStyle name="Normal 32 9 27" xfId="11358"/>
    <cellStyle name="Normal 32 9 28" xfId="11359"/>
    <cellStyle name="Normal 32 9 29" xfId="11360"/>
    <cellStyle name="Normal 32 9 3" xfId="11361"/>
    <cellStyle name="Normal 32 9 30" xfId="11362"/>
    <cellStyle name="Normal 32 9 31" xfId="11363"/>
    <cellStyle name="Normal 32 9 32" xfId="11364"/>
    <cellStyle name="Normal 32 9 33" xfId="11365"/>
    <cellStyle name="Normal 32 9 34" xfId="11366"/>
    <cellStyle name="Normal 32 9 35" xfId="11367"/>
    <cellStyle name="Normal 32 9 36" xfId="11368"/>
    <cellStyle name="Normal 32 9 37" xfId="11369"/>
    <cellStyle name="Normal 32 9 38" xfId="11370"/>
    <cellStyle name="Normal 32 9 39" xfId="11371"/>
    <cellStyle name="Normal 32 9 4" xfId="11372"/>
    <cellStyle name="Normal 32 9 40" xfId="11373"/>
    <cellStyle name="Normal 32 9 41" xfId="11374"/>
    <cellStyle name="Normal 32 9 42" xfId="11375"/>
    <cellStyle name="Normal 32 9 43" xfId="11376"/>
    <cellStyle name="Normal 32 9 44" xfId="11377"/>
    <cellStyle name="Normal 32 9 45" xfId="11378"/>
    <cellStyle name="Normal 32 9 46" xfId="11379"/>
    <cellStyle name="Normal 32 9 47" xfId="11380"/>
    <cellStyle name="Normal 32 9 48" xfId="11381"/>
    <cellStyle name="Normal 32 9 49" xfId="11382"/>
    <cellStyle name="Normal 32 9 5" xfId="11383"/>
    <cellStyle name="Normal 32 9 50" xfId="11384"/>
    <cellStyle name="Normal 32 9 51" xfId="11385"/>
    <cellStyle name="Normal 32 9 52" xfId="11386"/>
    <cellStyle name="Normal 32 9 53" xfId="11387"/>
    <cellStyle name="Normal 32 9 54" xfId="11388"/>
    <cellStyle name="Normal 32 9 55" xfId="11389"/>
    <cellStyle name="Normal 32 9 56" xfId="11390"/>
    <cellStyle name="Normal 32 9 57" xfId="11391"/>
    <cellStyle name="Normal 32 9 58" xfId="11392"/>
    <cellStyle name="Normal 32 9 59" xfId="11393"/>
    <cellStyle name="Normal 32 9 6" xfId="11394"/>
    <cellStyle name="Normal 32 9 60" xfId="11395"/>
    <cellStyle name="Normal 32 9 61" xfId="11396"/>
    <cellStyle name="Normal 32 9 62" xfId="11397"/>
    <cellStyle name="Normal 32 9 63" xfId="11398"/>
    <cellStyle name="Normal 32 9 64" xfId="11399"/>
    <cellStyle name="Normal 32 9 65" xfId="11400"/>
    <cellStyle name="Normal 32 9 66" xfId="11401"/>
    <cellStyle name="Normal 32 9 67" xfId="11402"/>
    <cellStyle name="Normal 32 9 68" xfId="11403"/>
    <cellStyle name="Normal 32 9 69" xfId="11404"/>
    <cellStyle name="Normal 32 9 7" xfId="11405"/>
    <cellStyle name="Normal 32 9 70" xfId="11406"/>
    <cellStyle name="Normal 32 9 71" xfId="11407"/>
    <cellStyle name="Normal 32 9 72" xfId="11408"/>
    <cellStyle name="Normal 32 9 73" xfId="11409"/>
    <cellStyle name="Normal 32 9 74" xfId="11410"/>
    <cellStyle name="Normal 32 9 75" xfId="11411"/>
    <cellStyle name="Normal 32 9 76" xfId="11412"/>
    <cellStyle name="Normal 32 9 77" xfId="11413"/>
    <cellStyle name="Normal 32 9 8" xfId="11414"/>
    <cellStyle name="Normal 32 9 9" xfId="11415"/>
    <cellStyle name="Normal 32 90" xfId="11416"/>
    <cellStyle name="Normal 32 91" xfId="11417"/>
    <cellStyle name="Normal 32 92" xfId="11418"/>
    <cellStyle name="Normal 32 93" xfId="11419"/>
    <cellStyle name="Normal 32 94" xfId="11420"/>
    <cellStyle name="Normal 32 95" xfId="11421"/>
    <cellStyle name="Normal 32 96" xfId="11422"/>
    <cellStyle name="Normal 32 97" xfId="11423"/>
    <cellStyle name="Normal 32 98" xfId="11424"/>
    <cellStyle name="Normal 32 99" xfId="11425"/>
    <cellStyle name="Normal 4" xfId="11426"/>
    <cellStyle name="Normal 4 10" xfId="11427"/>
    <cellStyle name="Normal 4 11" xfId="11428"/>
    <cellStyle name="Normal 4 12" xfId="11429"/>
    <cellStyle name="Normal 4 13" xfId="11430"/>
    <cellStyle name="Normal 4 14" xfId="11431"/>
    <cellStyle name="Normal 4 15" xfId="11432"/>
    <cellStyle name="Normal 4 16" xfId="11433"/>
    <cellStyle name="Normal 4 17" xfId="11434"/>
    <cellStyle name="Normal 4 18" xfId="11435"/>
    <cellStyle name="Normal 4 19" xfId="11436"/>
    <cellStyle name="Normal 4 2" xfId="11437"/>
    <cellStyle name="Normal 4 20" xfId="11438"/>
    <cellStyle name="Normal 4 21" xfId="11439"/>
    <cellStyle name="Normal 4 22" xfId="11440"/>
    <cellStyle name="Normal 4 23" xfId="11441"/>
    <cellStyle name="Normal 4 24" xfId="11442"/>
    <cellStyle name="Normal 4 25" xfId="11443"/>
    <cellStyle name="Normal 4 26" xfId="11444"/>
    <cellStyle name="Normal 4 27" xfId="11445"/>
    <cellStyle name="Normal 4 28" xfId="11446"/>
    <cellStyle name="Normal 4 29" xfId="11447"/>
    <cellStyle name="Normal 4 3" xfId="11448"/>
    <cellStyle name="Normal 4 30" xfId="11449"/>
    <cellStyle name="Normal 4 31" xfId="11450"/>
    <cellStyle name="Normal 4 32" xfId="11451"/>
    <cellStyle name="Normal 4 33" xfId="11452"/>
    <cellStyle name="Normal 4 34" xfId="11453"/>
    <cellStyle name="Normal 4 35" xfId="11454"/>
    <cellStyle name="Normal 4 36" xfId="11455"/>
    <cellStyle name="Normal 4 37" xfId="11456"/>
    <cellStyle name="Normal 4 38" xfId="11457"/>
    <cellStyle name="Normal 4 39" xfId="11458"/>
    <cellStyle name="Normal 4 4" xfId="11459"/>
    <cellStyle name="Normal 4 40" xfId="11460"/>
    <cellStyle name="Normal 4 41" xfId="11461"/>
    <cellStyle name="Normal 4 42" xfId="11462"/>
    <cellStyle name="Normal 4 43" xfId="11463"/>
    <cellStyle name="Normal 4 44" xfId="11464"/>
    <cellStyle name="Normal 4 45" xfId="11465"/>
    <cellStyle name="Normal 4 46" xfId="11466"/>
    <cellStyle name="Normal 4 47" xfId="11467"/>
    <cellStyle name="Normal 4 48" xfId="11468"/>
    <cellStyle name="Normal 4 49" xfId="11469"/>
    <cellStyle name="Normal 4 5" xfId="11470"/>
    <cellStyle name="Normal 4 50" xfId="11471"/>
    <cellStyle name="Normal 4 51" xfId="11472"/>
    <cellStyle name="Normal 4 52" xfId="11473"/>
    <cellStyle name="Normal 4 53" xfId="11474"/>
    <cellStyle name="Normal 4 54" xfId="11475"/>
    <cellStyle name="Normal 4 55" xfId="11476"/>
    <cellStyle name="Normal 4 56" xfId="11477"/>
    <cellStyle name="Normal 4 57" xfId="11478"/>
    <cellStyle name="Normal 4 58" xfId="11479"/>
    <cellStyle name="Normal 4 59" xfId="11480"/>
    <cellStyle name="Normal 4 6" xfId="11481"/>
    <cellStyle name="Normal 4 60" xfId="11482"/>
    <cellStyle name="Normal 4 61" xfId="11483"/>
    <cellStyle name="Normal 4 62" xfId="11484"/>
    <cellStyle name="Normal 4 63" xfId="11485"/>
    <cellStyle name="Normal 4 64" xfId="11486"/>
    <cellStyle name="Normal 4 65" xfId="11487"/>
    <cellStyle name="Normal 4 66" xfId="11488"/>
    <cellStyle name="Normal 4 67" xfId="11489"/>
    <cellStyle name="Normal 4 7" xfId="11490"/>
    <cellStyle name="Normal 4 8" xfId="11491"/>
    <cellStyle name="Normal 4 9" xfId="11492"/>
    <cellStyle name="Normal 5" xfId="11493"/>
    <cellStyle name="Normal 5 10" xfId="11494"/>
    <cellStyle name="Normal 5 11" xfId="11495"/>
    <cellStyle name="Normal 5 12" xfId="11496"/>
    <cellStyle name="Normal 5 13" xfId="11497"/>
    <cellStyle name="Normal 5 14" xfId="11498"/>
    <cellStyle name="Normal 5 15" xfId="11499"/>
    <cellStyle name="Normal 5 16" xfId="11500"/>
    <cellStyle name="Normal 5 17" xfId="11501"/>
    <cellStyle name="Normal 5 18" xfId="11502"/>
    <cellStyle name="Normal 5 19" xfId="11503"/>
    <cellStyle name="Normal 5 2" xfId="11504"/>
    <cellStyle name="Normal 5 20" xfId="11505"/>
    <cellStyle name="Normal 5 21" xfId="11506"/>
    <cellStyle name="Normal 5 22" xfId="11507"/>
    <cellStyle name="Normal 5 23" xfId="11508"/>
    <cellStyle name="Normal 5 24" xfId="11509"/>
    <cellStyle name="Normal 5 25" xfId="11510"/>
    <cellStyle name="Normal 5 26" xfId="11511"/>
    <cellStyle name="Normal 5 27" xfId="11512"/>
    <cellStyle name="Normal 5 28" xfId="11513"/>
    <cellStyle name="Normal 5 29" xfId="11514"/>
    <cellStyle name="Normal 5 3" xfId="11515"/>
    <cellStyle name="Normal 5 30" xfId="11516"/>
    <cellStyle name="Normal 5 31" xfId="11517"/>
    <cellStyle name="Normal 5 32" xfId="11518"/>
    <cellStyle name="Normal 5 33" xfId="11519"/>
    <cellStyle name="Normal 5 34" xfId="11520"/>
    <cellStyle name="Normal 5 35" xfId="11521"/>
    <cellStyle name="Normal 5 36" xfId="11522"/>
    <cellStyle name="Normal 5 37" xfId="11523"/>
    <cellStyle name="Normal 5 38" xfId="11524"/>
    <cellStyle name="Normal 5 39" xfId="11525"/>
    <cellStyle name="Normal 5 4" xfId="11526"/>
    <cellStyle name="Normal 5 40" xfId="11527"/>
    <cellStyle name="Normal 5 41" xfId="11528"/>
    <cellStyle name="Normal 5 42" xfId="11529"/>
    <cellStyle name="Normal 5 43" xfId="11530"/>
    <cellStyle name="Normal 5 44" xfId="11531"/>
    <cellStyle name="Normal 5 45" xfId="11532"/>
    <cellStyle name="Normal 5 46" xfId="11533"/>
    <cellStyle name="Normal 5 47" xfId="11534"/>
    <cellStyle name="Normal 5 48" xfId="11535"/>
    <cellStyle name="Normal 5 49" xfId="11536"/>
    <cellStyle name="Normal 5 5" xfId="11537"/>
    <cellStyle name="Normal 5 50" xfId="11538"/>
    <cellStyle name="Normal 5 51" xfId="11539"/>
    <cellStyle name="Normal 5 52" xfId="11540"/>
    <cellStyle name="Normal 5 53" xfId="11541"/>
    <cellStyle name="Normal 5 54" xfId="11542"/>
    <cellStyle name="Normal 5 55" xfId="11543"/>
    <cellStyle name="Normal 5 56" xfId="11544"/>
    <cellStyle name="Normal 5 57" xfId="11545"/>
    <cellStyle name="Normal 5 58" xfId="11546"/>
    <cellStyle name="Normal 5 59" xfId="11547"/>
    <cellStyle name="Normal 5 6" xfId="11548"/>
    <cellStyle name="Normal 5 60" xfId="11549"/>
    <cellStyle name="Normal 5 61" xfId="11550"/>
    <cellStyle name="Normal 5 7" xfId="11551"/>
    <cellStyle name="Normal 5 8" xfId="11552"/>
    <cellStyle name="Normal 5 9" xfId="11553"/>
    <cellStyle name="Normal 6" xfId="11554"/>
    <cellStyle name="Normal 6 10" xfId="11555"/>
    <cellStyle name="Normal 6 11" xfId="11556"/>
    <cellStyle name="Normal 6 12" xfId="11557"/>
    <cellStyle name="Normal 6 13" xfId="11558"/>
    <cellStyle name="Normal 6 14" xfId="11559"/>
    <cellStyle name="Normal 6 15" xfId="11560"/>
    <cellStyle name="Normal 6 16" xfId="11561"/>
    <cellStyle name="Normal 6 17" xfId="11562"/>
    <cellStyle name="Normal 6 18" xfId="11563"/>
    <cellStyle name="Normal 6 19" xfId="11564"/>
    <cellStyle name="Normal 6 2" xfId="45"/>
    <cellStyle name="Normal 6 2 2" xfId="68"/>
    <cellStyle name="Normal 6 20" xfId="11565"/>
    <cellStyle name="Normal 6 21" xfId="11566"/>
    <cellStyle name="Normal 6 22" xfId="11567"/>
    <cellStyle name="Normal 6 23" xfId="11568"/>
    <cellStyle name="Normal 6 24" xfId="11569"/>
    <cellStyle name="Normal 6 25" xfId="11570"/>
    <cellStyle name="Normal 6 26" xfId="11571"/>
    <cellStyle name="Normal 6 27" xfId="11572"/>
    <cellStyle name="Normal 6 28" xfId="11573"/>
    <cellStyle name="Normal 6 29" xfId="11574"/>
    <cellStyle name="Normal 6 3" xfId="11575"/>
    <cellStyle name="Normal 6 30" xfId="11576"/>
    <cellStyle name="Normal 6 31" xfId="11577"/>
    <cellStyle name="Normal 6 32" xfId="11578"/>
    <cellStyle name="Normal 6 33" xfId="11579"/>
    <cellStyle name="Normal 6 34" xfId="11580"/>
    <cellStyle name="Normal 6 35" xfId="11581"/>
    <cellStyle name="Normal 6 36" xfId="11582"/>
    <cellStyle name="Normal 6 37" xfId="11583"/>
    <cellStyle name="Normal 6 38" xfId="11584"/>
    <cellStyle name="Normal 6 39" xfId="11585"/>
    <cellStyle name="Normal 6 4" xfId="11586"/>
    <cellStyle name="Normal 6 40" xfId="11587"/>
    <cellStyle name="Normal 6 41" xfId="11588"/>
    <cellStyle name="Normal 6 42" xfId="11589"/>
    <cellStyle name="Normal 6 43" xfId="11590"/>
    <cellStyle name="Normal 6 44" xfId="11591"/>
    <cellStyle name="Normal 6 45" xfId="11592"/>
    <cellStyle name="Normal 6 46" xfId="11593"/>
    <cellStyle name="Normal 6 47" xfId="11594"/>
    <cellStyle name="Normal 6 48" xfId="11595"/>
    <cellStyle name="Normal 6 49" xfId="11596"/>
    <cellStyle name="Normal 6 5" xfId="11597"/>
    <cellStyle name="Normal 6 50" xfId="11598"/>
    <cellStyle name="Normal 6 51" xfId="11599"/>
    <cellStyle name="Normal 6 52" xfId="11600"/>
    <cellStyle name="Normal 6 53" xfId="11601"/>
    <cellStyle name="Normal 6 54" xfId="11602"/>
    <cellStyle name="Normal 6 55" xfId="11603"/>
    <cellStyle name="Normal 6 56" xfId="11604"/>
    <cellStyle name="Normal 6 57" xfId="11605"/>
    <cellStyle name="Normal 6 58" xfId="11606"/>
    <cellStyle name="Normal 6 59" xfId="11607"/>
    <cellStyle name="Normal 6 6" xfId="11608"/>
    <cellStyle name="Normal 6 60" xfId="11609"/>
    <cellStyle name="Normal 6 7" xfId="11610"/>
    <cellStyle name="Normal 6 8" xfId="11611"/>
    <cellStyle name="Normal 6 9" xfId="11612"/>
    <cellStyle name="Normal 7" xfId="11613"/>
    <cellStyle name="Normal 7 2" xfId="11614"/>
    <cellStyle name="Normal 7 3" xfId="11615"/>
    <cellStyle name="Normal 8" xfId="11616"/>
    <cellStyle name="Normal 9" xfId="11617"/>
    <cellStyle name="Notas" xfId="46" builtinId="10" customBuiltin="1"/>
    <cellStyle name="Notas 10" xfId="11618"/>
    <cellStyle name="Notas 11" xfId="11619"/>
    <cellStyle name="Notas 2" xfId="11620"/>
    <cellStyle name="Notas 2 10" xfId="11621"/>
    <cellStyle name="Notas 2 100" xfId="11622"/>
    <cellStyle name="Notas 2 101" xfId="11623"/>
    <cellStyle name="Notas 2 102" xfId="11624"/>
    <cellStyle name="Notas 2 103" xfId="11625"/>
    <cellStyle name="Notas 2 104" xfId="11626"/>
    <cellStyle name="Notas 2 105" xfId="11627"/>
    <cellStyle name="Notas 2 106" xfId="11628"/>
    <cellStyle name="Notas 2 107" xfId="11629"/>
    <cellStyle name="Notas 2 108" xfId="11630"/>
    <cellStyle name="Notas 2 109" xfId="11631"/>
    <cellStyle name="Notas 2 11" xfId="11632"/>
    <cellStyle name="Notas 2 110" xfId="11633"/>
    <cellStyle name="Notas 2 111" xfId="11634"/>
    <cellStyle name="Notas 2 112" xfId="11635"/>
    <cellStyle name="Notas 2 113" xfId="11636"/>
    <cellStyle name="Notas 2 114" xfId="11637"/>
    <cellStyle name="Notas 2 115" xfId="11638"/>
    <cellStyle name="Notas 2 116" xfId="11639"/>
    <cellStyle name="Notas 2 117" xfId="11640"/>
    <cellStyle name="Notas 2 118" xfId="11641"/>
    <cellStyle name="Notas 2 119" xfId="11642"/>
    <cellStyle name="Notas 2 12" xfId="11643"/>
    <cellStyle name="Notas 2 13" xfId="11644"/>
    <cellStyle name="Notas 2 14" xfId="11645"/>
    <cellStyle name="Notas 2 15" xfId="11646"/>
    <cellStyle name="Notas 2 16" xfId="11647"/>
    <cellStyle name="Notas 2 17" xfId="11648"/>
    <cellStyle name="Notas 2 18" xfId="11649"/>
    <cellStyle name="Notas 2 19" xfId="11650"/>
    <cellStyle name="Notas 2 2" xfId="11651"/>
    <cellStyle name="Notas 2 20" xfId="11652"/>
    <cellStyle name="Notas 2 21" xfId="11653"/>
    <cellStyle name="Notas 2 22" xfId="11654"/>
    <cellStyle name="Notas 2 23" xfId="11655"/>
    <cellStyle name="Notas 2 24" xfId="11656"/>
    <cellStyle name="Notas 2 25" xfId="11657"/>
    <cellStyle name="Notas 2 26" xfId="11658"/>
    <cellStyle name="Notas 2 27" xfId="11659"/>
    <cellStyle name="Notas 2 28" xfId="11660"/>
    <cellStyle name="Notas 2 29" xfId="11661"/>
    <cellStyle name="Notas 2 3" xfId="11662"/>
    <cellStyle name="Notas 2 30" xfId="11663"/>
    <cellStyle name="Notas 2 31" xfId="11664"/>
    <cellStyle name="Notas 2 32" xfId="11665"/>
    <cellStyle name="Notas 2 33" xfId="11666"/>
    <cellStyle name="Notas 2 34" xfId="11667"/>
    <cellStyle name="Notas 2 35" xfId="11668"/>
    <cellStyle name="Notas 2 36" xfId="11669"/>
    <cellStyle name="Notas 2 37" xfId="11670"/>
    <cellStyle name="Notas 2 38" xfId="11671"/>
    <cellStyle name="Notas 2 39" xfId="11672"/>
    <cellStyle name="Notas 2 4" xfId="11673"/>
    <cellStyle name="Notas 2 40" xfId="11674"/>
    <cellStyle name="Notas 2 41" xfId="11675"/>
    <cellStyle name="Notas 2 42" xfId="11676"/>
    <cellStyle name="Notas 2 43" xfId="11677"/>
    <cellStyle name="Notas 2 44" xfId="11678"/>
    <cellStyle name="Notas 2 45" xfId="11679"/>
    <cellStyle name="Notas 2 46" xfId="11680"/>
    <cellStyle name="Notas 2 47" xfId="11681"/>
    <cellStyle name="Notas 2 48" xfId="11682"/>
    <cellStyle name="Notas 2 49" xfId="11683"/>
    <cellStyle name="Notas 2 5" xfId="11684"/>
    <cellStyle name="Notas 2 50" xfId="11685"/>
    <cellStyle name="Notas 2 51" xfId="11686"/>
    <cellStyle name="Notas 2 52" xfId="11687"/>
    <cellStyle name="Notas 2 53" xfId="11688"/>
    <cellStyle name="Notas 2 54" xfId="11689"/>
    <cellStyle name="Notas 2 55" xfId="11690"/>
    <cellStyle name="Notas 2 56" xfId="11691"/>
    <cellStyle name="Notas 2 57" xfId="11692"/>
    <cellStyle name="Notas 2 58" xfId="11693"/>
    <cellStyle name="Notas 2 59" xfId="11694"/>
    <cellStyle name="Notas 2 6" xfId="11695"/>
    <cellStyle name="Notas 2 60" xfId="11696"/>
    <cellStyle name="Notas 2 61" xfId="11697"/>
    <cellStyle name="Notas 2 62" xfId="11698"/>
    <cellStyle name="Notas 2 63" xfId="11699"/>
    <cellStyle name="Notas 2 64" xfId="11700"/>
    <cellStyle name="Notas 2 65" xfId="11701"/>
    <cellStyle name="Notas 2 66" xfId="11702"/>
    <cellStyle name="Notas 2 67" xfId="11703"/>
    <cellStyle name="Notas 2 68" xfId="11704"/>
    <cellStyle name="Notas 2 69" xfId="11705"/>
    <cellStyle name="Notas 2 7" xfId="11706"/>
    <cellStyle name="Notas 2 70" xfId="11707"/>
    <cellStyle name="Notas 2 71" xfId="11708"/>
    <cellStyle name="Notas 2 72" xfId="11709"/>
    <cellStyle name="Notas 2 73" xfId="11710"/>
    <cellStyle name="Notas 2 74" xfId="11711"/>
    <cellStyle name="Notas 2 75" xfId="11712"/>
    <cellStyle name="Notas 2 76" xfId="11713"/>
    <cellStyle name="Notas 2 77" xfId="11714"/>
    <cellStyle name="Notas 2 78" xfId="11715"/>
    <cellStyle name="Notas 2 79" xfId="11716"/>
    <cellStyle name="Notas 2 8" xfId="11717"/>
    <cellStyle name="Notas 2 80" xfId="11718"/>
    <cellStyle name="Notas 2 81" xfId="11719"/>
    <cellStyle name="Notas 2 82" xfId="11720"/>
    <cellStyle name="Notas 2 83" xfId="11721"/>
    <cellStyle name="Notas 2 84" xfId="11722"/>
    <cellStyle name="Notas 2 85" xfId="11723"/>
    <cellStyle name="Notas 2 86" xfId="11724"/>
    <cellStyle name="Notas 2 87" xfId="11725"/>
    <cellStyle name="Notas 2 88" xfId="11726"/>
    <cellStyle name="Notas 2 89" xfId="11727"/>
    <cellStyle name="Notas 2 9" xfId="11728"/>
    <cellStyle name="Notas 2 90" xfId="11729"/>
    <cellStyle name="Notas 2 91" xfId="11730"/>
    <cellStyle name="Notas 2 92" xfId="11731"/>
    <cellStyle name="Notas 2 93" xfId="11732"/>
    <cellStyle name="Notas 2 94" xfId="11733"/>
    <cellStyle name="Notas 2 95" xfId="11734"/>
    <cellStyle name="Notas 2 96" xfId="11735"/>
    <cellStyle name="Notas 2 97" xfId="11736"/>
    <cellStyle name="Notas 2 98" xfId="11737"/>
    <cellStyle name="Notas 2 99" xfId="11738"/>
    <cellStyle name="Notas 3" xfId="11739"/>
    <cellStyle name="Notas 3 2" xfId="11740"/>
    <cellStyle name="Notas 3 3" xfId="11741"/>
    <cellStyle name="Notas 4" xfId="11742"/>
    <cellStyle name="Notas 4 2" xfId="11743"/>
    <cellStyle name="Notas 5" xfId="11744"/>
    <cellStyle name="Notas 6" xfId="11745"/>
    <cellStyle name="Notas 7" xfId="11746"/>
    <cellStyle name="Notas 8" xfId="11747"/>
    <cellStyle name="Notas 9" xfId="11748"/>
    <cellStyle name="Porcentaje 2" xfId="69"/>
    <cellStyle name="Porcentaje 2 2" xfId="11749"/>
    <cellStyle name="Porcentaje 3" xfId="11750"/>
    <cellStyle name="Salida" xfId="47" builtinId="21" customBuiltin="1"/>
    <cellStyle name="Salida 10" xfId="11751"/>
    <cellStyle name="Salida 11" xfId="11752"/>
    <cellStyle name="Salida 2" xfId="11753"/>
    <cellStyle name="Salida 2 10" xfId="11754"/>
    <cellStyle name="Salida 2 11" xfId="11755"/>
    <cellStyle name="Salida 2 2" xfId="11756"/>
    <cellStyle name="Salida 2 3" xfId="11757"/>
    <cellStyle name="Salida 2 4" xfId="11758"/>
    <cellStyle name="Salida 2 5" xfId="11759"/>
    <cellStyle name="Salida 2 6" xfId="11760"/>
    <cellStyle name="Salida 2 7" xfId="11761"/>
    <cellStyle name="Salida 2 8" xfId="11762"/>
    <cellStyle name="Salida 2 9" xfId="11763"/>
    <cellStyle name="Salida 3" xfId="11764"/>
    <cellStyle name="Salida 3 2" xfId="11765"/>
    <cellStyle name="Salida 3 3" xfId="11766"/>
    <cellStyle name="Salida 4" xfId="11767"/>
    <cellStyle name="Salida 4 2" xfId="11768"/>
    <cellStyle name="Salida 5" xfId="11769"/>
    <cellStyle name="Salida 6" xfId="11770"/>
    <cellStyle name="Salida 7" xfId="11771"/>
    <cellStyle name="Salida 8" xfId="11772"/>
    <cellStyle name="Salida 9" xfId="11773"/>
    <cellStyle name="Texto de advertencia" xfId="48" builtinId="11" customBuiltin="1"/>
    <cellStyle name="Texto de advertencia 10" xfId="11774"/>
    <cellStyle name="Texto de advertencia 11" xfId="11775"/>
    <cellStyle name="Texto de advertencia 2" xfId="11776"/>
    <cellStyle name="Texto de advertencia 2 10" xfId="11777"/>
    <cellStyle name="Texto de advertencia 2 11" xfId="11778"/>
    <cellStyle name="Texto de advertencia 2 2" xfId="11779"/>
    <cellStyle name="Texto de advertencia 2 3" xfId="11780"/>
    <cellStyle name="Texto de advertencia 2 4" xfId="11781"/>
    <cellStyle name="Texto de advertencia 2 5" xfId="11782"/>
    <cellStyle name="Texto de advertencia 2 6" xfId="11783"/>
    <cellStyle name="Texto de advertencia 2 7" xfId="11784"/>
    <cellStyle name="Texto de advertencia 2 8" xfId="11785"/>
    <cellStyle name="Texto de advertencia 2 9" xfId="11786"/>
    <cellStyle name="Texto de advertencia 3" xfId="11787"/>
    <cellStyle name="Texto de advertencia 3 2" xfId="11788"/>
    <cellStyle name="Texto de advertencia 3 3" xfId="11789"/>
    <cellStyle name="Texto de advertencia 4" xfId="11790"/>
    <cellStyle name="Texto de advertencia 4 2" xfId="11791"/>
    <cellStyle name="Texto de advertencia 5" xfId="11792"/>
    <cellStyle name="Texto de advertencia 6" xfId="11793"/>
    <cellStyle name="Texto de advertencia 7" xfId="11794"/>
    <cellStyle name="Texto de advertencia 8" xfId="11795"/>
    <cellStyle name="Texto de advertencia 9" xfId="11796"/>
    <cellStyle name="Texto explicativo" xfId="49" builtinId="53" customBuiltin="1"/>
    <cellStyle name="Texto explicativo 10" xfId="11797"/>
    <cellStyle name="Texto explicativo 11" xfId="11798"/>
    <cellStyle name="Texto explicativo 2" xfId="11799"/>
    <cellStyle name="Texto explicativo 2 10" xfId="11800"/>
    <cellStyle name="Texto explicativo 2 11" xfId="11801"/>
    <cellStyle name="Texto explicativo 2 2" xfId="11802"/>
    <cellStyle name="Texto explicativo 2 3" xfId="11803"/>
    <cellStyle name="Texto explicativo 2 4" xfId="11804"/>
    <cellStyle name="Texto explicativo 2 5" xfId="11805"/>
    <cellStyle name="Texto explicativo 2 6" xfId="11806"/>
    <cellStyle name="Texto explicativo 2 7" xfId="11807"/>
    <cellStyle name="Texto explicativo 2 8" xfId="11808"/>
    <cellStyle name="Texto explicativo 2 9" xfId="11809"/>
    <cellStyle name="Texto explicativo 3" xfId="11810"/>
    <cellStyle name="Texto explicativo 3 2" xfId="11811"/>
    <cellStyle name="Texto explicativo 3 3" xfId="11812"/>
    <cellStyle name="Texto explicativo 4" xfId="11813"/>
    <cellStyle name="Texto explicativo 4 2" xfId="11814"/>
    <cellStyle name="Texto explicativo 5" xfId="11815"/>
    <cellStyle name="Texto explicativo 6" xfId="11816"/>
    <cellStyle name="Texto explicativo 7" xfId="11817"/>
    <cellStyle name="Texto explicativo 8" xfId="11818"/>
    <cellStyle name="Texto explicativo 9" xfId="11819"/>
    <cellStyle name="Título" xfId="50" builtinId="15" customBuiltin="1"/>
    <cellStyle name="Título 1" xfId="51" builtinId="16" customBuiltin="1"/>
    <cellStyle name="Título 1 10" xfId="11820"/>
    <cellStyle name="Título 1 11" xfId="11821"/>
    <cellStyle name="Título 1 2" xfId="11822"/>
    <cellStyle name="Título 1 2 10" xfId="11823"/>
    <cellStyle name="Título 1 2 11" xfId="11824"/>
    <cellStyle name="Título 1 2 2" xfId="11825"/>
    <cellStyle name="Título 1 2 3" xfId="11826"/>
    <cellStyle name="Título 1 2 4" xfId="11827"/>
    <cellStyle name="Título 1 2 5" xfId="11828"/>
    <cellStyle name="Título 1 2 6" xfId="11829"/>
    <cellStyle name="Título 1 2 7" xfId="11830"/>
    <cellStyle name="Título 1 2 8" xfId="11831"/>
    <cellStyle name="Título 1 2 9" xfId="11832"/>
    <cellStyle name="Título 1 3" xfId="11833"/>
    <cellStyle name="Título 1 3 2" xfId="11834"/>
    <cellStyle name="Título 1 3 3" xfId="11835"/>
    <cellStyle name="Título 1 4" xfId="11836"/>
    <cellStyle name="Título 1 4 2" xfId="11837"/>
    <cellStyle name="Título 1 5" xfId="11838"/>
    <cellStyle name="Título 1 6" xfId="11839"/>
    <cellStyle name="Título 1 7" xfId="11840"/>
    <cellStyle name="Título 1 8" xfId="11841"/>
    <cellStyle name="Título 1 9" xfId="11842"/>
    <cellStyle name="Título 10" xfId="11843"/>
    <cellStyle name="Título 11" xfId="11844"/>
    <cellStyle name="Título 12" xfId="11845"/>
    <cellStyle name="Título 13" xfId="11846"/>
    <cellStyle name="Título 2" xfId="52" builtinId="17" customBuiltin="1"/>
    <cellStyle name="Título 2 10" xfId="11847"/>
    <cellStyle name="Título 2 11" xfId="11848"/>
    <cellStyle name="Título 2 2" xfId="11849"/>
    <cellStyle name="Título 2 2 10" xfId="11850"/>
    <cellStyle name="Título 2 2 11" xfId="11851"/>
    <cellStyle name="Título 2 2 2" xfId="11852"/>
    <cellStyle name="Título 2 2 3" xfId="11853"/>
    <cellStyle name="Título 2 2 4" xfId="11854"/>
    <cellStyle name="Título 2 2 5" xfId="11855"/>
    <cellStyle name="Título 2 2 6" xfId="11856"/>
    <cellStyle name="Título 2 2 7" xfId="11857"/>
    <cellStyle name="Título 2 2 8" xfId="11858"/>
    <cellStyle name="Título 2 2 9" xfId="11859"/>
    <cellStyle name="Título 2 3" xfId="11860"/>
    <cellStyle name="Título 2 3 2" xfId="11861"/>
    <cellStyle name="Título 2 3 3" xfId="11862"/>
    <cellStyle name="Título 2 4" xfId="11863"/>
    <cellStyle name="Título 2 4 2" xfId="11864"/>
    <cellStyle name="Título 2 5" xfId="11865"/>
    <cellStyle name="Título 2 6" xfId="11866"/>
    <cellStyle name="Título 2 7" xfId="11867"/>
    <cellStyle name="Título 2 8" xfId="11868"/>
    <cellStyle name="Título 2 9" xfId="11869"/>
    <cellStyle name="Título 3" xfId="53" builtinId="18" customBuiltin="1"/>
    <cellStyle name="Título 3 10" xfId="11870"/>
    <cellStyle name="Título 3 11" xfId="11871"/>
    <cellStyle name="Título 3 2" xfId="11872"/>
    <cellStyle name="Título 3 2 10" xfId="11873"/>
    <cellStyle name="Título 3 2 11" xfId="11874"/>
    <cellStyle name="Título 3 2 2" xfId="11875"/>
    <cellStyle name="Título 3 2 3" xfId="11876"/>
    <cellStyle name="Título 3 2 4" xfId="11877"/>
    <cellStyle name="Título 3 2 5" xfId="11878"/>
    <cellStyle name="Título 3 2 6" xfId="11879"/>
    <cellStyle name="Título 3 2 7" xfId="11880"/>
    <cellStyle name="Título 3 2 8" xfId="11881"/>
    <cellStyle name="Título 3 2 9" xfId="11882"/>
    <cellStyle name="Título 3 3" xfId="11883"/>
    <cellStyle name="Título 3 3 2" xfId="11884"/>
    <cellStyle name="Título 3 3 3" xfId="11885"/>
    <cellStyle name="Título 3 4" xfId="11886"/>
    <cellStyle name="Título 3 4 2" xfId="11887"/>
    <cellStyle name="Título 3 5" xfId="11888"/>
    <cellStyle name="Título 3 6" xfId="11889"/>
    <cellStyle name="Título 3 7" xfId="11890"/>
    <cellStyle name="Título 3 8" xfId="11891"/>
    <cellStyle name="Título 3 9" xfId="11892"/>
    <cellStyle name="Título 4 10" xfId="11893"/>
    <cellStyle name="Título 4 11" xfId="11894"/>
    <cellStyle name="Título 4 2" xfId="11895"/>
    <cellStyle name="Título 4 3" xfId="11896"/>
    <cellStyle name="Título 4 4" xfId="11897"/>
    <cellStyle name="Título 4 5" xfId="11898"/>
    <cellStyle name="Título 4 6" xfId="11899"/>
    <cellStyle name="Título 4 7" xfId="11900"/>
    <cellStyle name="Título 4 8" xfId="11901"/>
    <cellStyle name="Título 4 9" xfId="11902"/>
    <cellStyle name="Título 5" xfId="11903"/>
    <cellStyle name="Título 5 2" xfId="11904"/>
    <cellStyle name="Título 5 3" xfId="11905"/>
    <cellStyle name="Título 6" xfId="11906"/>
    <cellStyle name="Título 6 2" xfId="11907"/>
    <cellStyle name="Título 7" xfId="11908"/>
    <cellStyle name="Título 8" xfId="11909"/>
    <cellStyle name="Título 9" xfId="11910"/>
    <cellStyle name="Total" xfId="54" builtinId="25" customBuiltin="1"/>
    <cellStyle name="Total 10" xfId="11911"/>
    <cellStyle name="Total 11" xfId="11912"/>
    <cellStyle name="Total 2" xfId="11913"/>
    <cellStyle name="Total 2 10" xfId="11914"/>
    <cellStyle name="Total 2 11" xfId="11915"/>
    <cellStyle name="Total 2 2" xfId="11916"/>
    <cellStyle name="Total 2 3" xfId="11917"/>
    <cellStyle name="Total 2 4" xfId="11918"/>
    <cellStyle name="Total 2 5" xfId="11919"/>
    <cellStyle name="Total 2 6" xfId="11920"/>
    <cellStyle name="Total 2 7" xfId="11921"/>
    <cellStyle name="Total 2 8" xfId="11922"/>
    <cellStyle name="Total 2 9" xfId="11923"/>
    <cellStyle name="Total 3" xfId="11924"/>
    <cellStyle name="Total 3 2" xfId="11925"/>
    <cellStyle name="Total 3 3" xfId="11926"/>
    <cellStyle name="Total 4" xfId="11927"/>
    <cellStyle name="Total 4 2" xfId="11928"/>
    <cellStyle name="Total 5" xfId="11929"/>
    <cellStyle name="Total 6" xfId="11930"/>
    <cellStyle name="Total 7" xfId="11931"/>
    <cellStyle name="Total 8" xfId="11932"/>
    <cellStyle name="Total 9" xfId="1193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304800</xdr:colOff>
      <xdr:row>0</xdr:row>
      <xdr:rowOff>190500</xdr:rowOff>
    </xdr:from>
    <xdr:to>
      <xdr:col>1</xdr:col>
      <xdr:colOff>828675</xdr:colOff>
      <xdr:row>4</xdr:row>
      <xdr:rowOff>78581</xdr:rowOff>
    </xdr:to>
    <xdr:pic>
      <xdr:nvPicPr>
        <xdr:cNvPr id="1080"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 y="190500"/>
          <a:ext cx="895350" cy="10787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923925</xdr:colOff>
      <xdr:row>0</xdr:row>
      <xdr:rowOff>161925</xdr:rowOff>
    </xdr:from>
    <xdr:to>
      <xdr:col>8</xdr:col>
      <xdr:colOff>876300</xdr:colOff>
      <xdr:row>4</xdr:row>
      <xdr:rowOff>28575</xdr:rowOff>
    </xdr:to>
    <xdr:pic>
      <xdr:nvPicPr>
        <xdr:cNvPr id="1081" name="3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886950" y="161925"/>
          <a:ext cx="2266950" cy="1114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257175</xdr:colOff>
      <xdr:row>0</xdr:row>
      <xdr:rowOff>85725</xdr:rowOff>
    </xdr:from>
    <xdr:to>
      <xdr:col>1</xdr:col>
      <xdr:colOff>1285875</xdr:colOff>
      <xdr:row>3</xdr:row>
      <xdr:rowOff>49509</xdr:rowOff>
    </xdr:to>
    <xdr:pic>
      <xdr:nvPicPr>
        <xdr:cNvPr id="2"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2554" t="6572" r="42081" b="72981"/>
        <a:stretch>
          <a:fillRect/>
        </a:stretch>
      </xdr:blipFill>
      <xdr:spPr bwMode="auto">
        <a:xfrm>
          <a:off x="257175" y="85725"/>
          <a:ext cx="1400175" cy="9096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354166</xdr:colOff>
      <xdr:row>0</xdr:row>
      <xdr:rowOff>95250</xdr:rowOff>
    </xdr:from>
    <xdr:to>
      <xdr:col>8</xdr:col>
      <xdr:colOff>918600</xdr:colOff>
      <xdr:row>2</xdr:row>
      <xdr:rowOff>88439</xdr:rowOff>
    </xdr:to>
    <xdr:pic>
      <xdr:nvPicPr>
        <xdr:cNvPr id="3" name="3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193616" y="95250"/>
          <a:ext cx="1778374" cy="7024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L287"/>
  <sheetViews>
    <sheetView tabSelected="1" view="pageBreakPreview" zoomScaleNormal="100" zoomScaleSheetLayoutView="100" workbookViewId="0">
      <selection activeCell="H8" sqref="H8"/>
    </sheetView>
  </sheetViews>
  <sheetFormatPr baseColWidth="10" defaultRowHeight="13.5"/>
  <cols>
    <col min="1" max="1" width="5.5703125" style="1" customWidth="1"/>
    <col min="2" max="2" width="65.7109375" style="33" customWidth="1"/>
    <col min="3" max="3" width="15" style="3" customWidth="1"/>
    <col min="4" max="5" width="15.7109375" style="3" customWidth="1"/>
    <col min="6" max="6" width="17.85546875" style="3" customWidth="1"/>
    <col min="7" max="7" width="18" style="3" customWidth="1"/>
    <col min="8" max="8" width="16.7109375" style="3" customWidth="1"/>
    <col min="9" max="9" width="17.140625" style="3" customWidth="1"/>
    <col min="10" max="10" width="11.85546875" style="1" customWidth="1"/>
    <col min="11" max="11" width="14" style="2" bestFit="1" customWidth="1"/>
    <col min="12" max="12" width="11.42578125" style="3"/>
    <col min="13" max="16384" width="11.42578125" style="1"/>
  </cols>
  <sheetData>
    <row r="1" spans="1:12" ht="17.25" customHeight="1">
      <c r="A1" s="94" t="s">
        <v>0</v>
      </c>
      <c r="B1" s="95"/>
      <c r="C1" s="95"/>
      <c r="D1" s="95"/>
      <c r="E1" s="95"/>
      <c r="F1" s="95"/>
      <c r="G1" s="95"/>
      <c r="H1" s="95"/>
      <c r="I1" s="95"/>
    </row>
    <row r="2" spans="1:12" ht="40.5" customHeight="1">
      <c r="A2" s="95"/>
      <c r="B2" s="95"/>
      <c r="C2" s="95"/>
      <c r="D2" s="95"/>
      <c r="E2" s="95"/>
      <c r="F2" s="95"/>
      <c r="G2" s="95"/>
      <c r="H2" s="95"/>
      <c r="I2" s="95"/>
    </row>
    <row r="3" spans="1:12" ht="18">
      <c r="A3" s="96" t="s">
        <v>1</v>
      </c>
      <c r="B3" s="96"/>
      <c r="C3" s="96"/>
      <c r="D3" s="96"/>
      <c r="E3" s="96"/>
      <c r="F3" s="96"/>
      <c r="G3" s="96"/>
      <c r="H3" s="96"/>
      <c r="I3" s="96"/>
    </row>
    <row r="4" spans="1:12" ht="18">
      <c r="A4" s="96" t="s">
        <v>2</v>
      </c>
      <c r="B4" s="96"/>
      <c r="C4" s="96"/>
      <c r="D4" s="96"/>
      <c r="E4" s="96"/>
      <c r="F4" s="96"/>
      <c r="G4" s="96"/>
      <c r="H4" s="96"/>
      <c r="I4" s="96"/>
    </row>
    <row r="5" spans="1:12" ht="18">
      <c r="A5" s="96" t="s">
        <v>293</v>
      </c>
      <c r="B5" s="96"/>
      <c r="C5" s="96"/>
      <c r="D5" s="96"/>
      <c r="E5" s="96"/>
      <c r="F5" s="96"/>
      <c r="G5" s="96"/>
      <c r="H5" s="96"/>
      <c r="I5" s="96"/>
    </row>
    <row r="6" spans="1:12">
      <c r="A6" s="97" t="s">
        <v>475</v>
      </c>
      <c r="B6" s="97"/>
      <c r="C6" s="97"/>
      <c r="D6" s="97"/>
      <c r="E6" s="97"/>
      <c r="F6" s="97"/>
      <c r="G6" s="97"/>
      <c r="H6" s="97"/>
      <c r="I6" s="97"/>
    </row>
    <row r="7" spans="1:12" ht="11.25" customHeight="1">
      <c r="A7" s="4"/>
      <c r="B7" s="4"/>
      <c r="C7" s="4"/>
      <c r="D7" s="4"/>
      <c r="E7" s="4"/>
      <c r="F7" s="4"/>
      <c r="G7" s="4"/>
      <c r="H7" s="4"/>
      <c r="I7" s="4"/>
    </row>
    <row r="8" spans="1:12" ht="18.75">
      <c r="A8" s="5"/>
      <c r="B8" s="6"/>
      <c r="C8" s="98" t="s">
        <v>3</v>
      </c>
      <c r="D8" s="98"/>
      <c r="E8" s="7"/>
      <c r="F8" s="99">
        <f>SUBTOTAL(9,F10:F280)</f>
        <v>1508279101.6000006</v>
      </c>
      <c r="G8" s="100"/>
      <c r="H8" s="8"/>
      <c r="I8" s="8"/>
      <c r="J8" s="9"/>
    </row>
    <row r="9" spans="1:12" s="15" customFormat="1" ht="15">
      <c r="A9" s="10" t="s">
        <v>200</v>
      </c>
      <c r="B9" s="11"/>
      <c r="C9" s="12"/>
      <c r="D9" s="12"/>
      <c r="E9" s="12"/>
      <c r="F9" s="12"/>
      <c r="G9" s="12"/>
      <c r="H9" s="12"/>
      <c r="I9" s="12"/>
      <c r="J9" s="13"/>
      <c r="K9" s="14"/>
      <c r="L9" s="12"/>
    </row>
    <row r="10" spans="1:12" s="19" customFormat="1" ht="33.75" customHeight="1">
      <c r="A10" s="35" t="s">
        <v>5</v>
      </c>
      <c r="B10" s="35" t="s">
        <v>6</v>
      </c>
      <c r="C10" s="35" t="s">
        <v>7</v>
      </c>
      <c r="D10" s="35" t="s">
        <v>8</v>
      </c>
      <c r="E10" s="35" t="s">
        <v>9</v>
      </c>
      <c r="F10" s="35" t="s">
        <v>559</v>
      </c>
      <c r="G10" s="35" t="s">
        <v>10</v>
      </c>
      <c r="H10" s="35" t="s">
        <v>11</v>
      </c>
      <c r="I10" s="35" t="s">
        <v>12</v>
      </c>
      <c r="J10" s="16"/>
      <c r="K10" s="17"/>
      <c r="L10" s="18"/>
    </row>
    <row r="11" spans="1:12" s="3" customFormat="1" ht="45">
      <c r="A11" s="35">
        <v>1</v>
      </c>
      <c r="B11" s="20" t="s">
        <v>201</v>
      </c>
      <c r="C11" s="21" t="s">
        <v>21</v>
      </c>
      <c r="D11" s="21" t="s">
        <v>22</v>
      </c>
      <c r="E11" s="21" t="s">
        <v>693</v>
      </c>
      <c r="F11" s="22">
        <v>32862.61</v>
      </c>
      <c r="G11" s="23" t="s">
        <v>39</v>
      </c>
      <c r="H11" s="21" t="s">
        <v>18</v>
      </c>
      <c r="I11" s="21" t="s">
        <v>40</v>
      </c>
      <c r="J11" s="9"/>
      <c r="K11" s="2"/>
    </row>
    <row r="12" spans="1:12" ht="49.5" customHeight="1">
      <c r="A12" s="35">
        <v>2</v>
      </c>
      <c r="B12" s="20" t="s">
        <v>202</v>
      </c>
      <c r="C12" s="21" t="s">
        <v>21</v>
      </c>
      <c r="D12" s="21" t="s">
        <v>22</v>
      </c>
      <c r="E12" s="21" t="s">
        <v>694</v>
      </c>
      <c r="F12" s="22">
        <v>108500.98</v>
      </c>
      <c r="G12" s="23" t="s">
        <v>39</v>
      </c>
      <c r="H12" s="21" t="s">
        <v>18</v>
      </c>
      <c r="I12" s="21" t="s">
        <v>40</v>
      </c>
      <c r="J12" s="9"/>
    </row>
    <row r="13" spans="1:12" ht="49.5" customHeight="1">
      <c r="A13" s="35">
        <v>3</v>
      </c>
      <c r="B13" s="20" t="s">
        <v>203</v>
      </c>
      <c r="C13" s="21" t="s">
        <v>21</v>
      </c>
      <c r="D13" s="21" t="s">
        <v>22</v>
      </c>
      <c r="E13" s="21" t="s">
        <v>695</v>
      </c>
      <c r="F13" s="22">
        <v>46033.67</v>
      </c>
      <c r="G13" s="23" t="s">
        <v>39</v>
      </c>
      <c r="H13" s="21" t="s">
        <v>18</v>
      </c>
      <c r="I13" s="21" t="s">
        <v>40</v>
      </c>
      <c r="J13" s="9"/>
    </row>
    <row r="14" spans="1:12" ht="49.5" customHeight="1">
      <c r="A14" s="35">
        <v>4</v>
      </c>
      <c r="B14" s="20" t="s">
        <v>204</v>
      </c>
      <c r="C14" s="21" t="s">
        <v>21</v>
      </c>
      <c r="D14" s="21" t="s">
        <v>22</v>
      </c>
      <c r="E14" s="21" t="s">
        <v>696</v>
      </c>
      <c r="F14" s="22">
        <v>82207.850000000006</v>
      </c>
      <c r="G14" s="23" t="s">
        <v>39</v>
      </c>
      <c r="H14" s="21" t="s">
        <v>18</v>
      </c>
      <c r="I14" s="21" t="s">
        <v>40</v>
      </c>
      <c r="J14" s="9"/>
    </row>
    <row r="15" spans="1:12" ht="46.5" customHeight="1">
      <c r="A15" s="35">
        <v>5</v>
      </c>
      <c r="B15" s="20" t="s">
        <v>205</v>
      </c>
      <c r="C15" s="21" t="s">
        <v>21</v>
      </c>
      <c r="D15" s="21" t="s">
        <v>22</v>
      </c>
      <c r="E15" s="21" t="s">
        <v>697</v>
      </c>
      <c r="F15" s="22">
        <v>410466</v>
      </c>
      <c r="G15" s="23" t="s">
        <v>39</v>
      </c>
      <c r="H15" s="21" t="s">
        <v>18</v>
      </c>
      <c r="I15" s="21" t="s">
        <v>40</v>
      </c>
      <c r="J15" s="9"/>
    </row>
    <row r="16" spans="1:12" ht="13.5" customHeight="1">
      <c r="A16" s="5"/>
      <c r="B16" s="6"/>
      <c r="C16" s="37"/>
      <c r="D16" s="37"/>
      <c r="E16" s="37"/>
      <c r="F16" s="38"/>
      <c r="G16" s="39"/>
      <c r="H16" s="8"/>
      <c r="I16" s="8"/>
      <c r="J16" s="9"/>
    </row>
    <row r="17" spans="1:12" s="15" customFormat="1" ht="15">
      <c r="A17" s="10" t="s">
        <v>4</v>
      </c>
      <c r="B17" s="11"/>
      <c r="C17" s="12"/>
      <c r="D17" s="12"/>
      <c r="E17" s="12"/>
      <c r="F17" s="12"/>
      <c r="G17" s="12"/>
      <c r="H17" s="12"/>
      <c r="I17" s="12"/>
      <c r="J17" s="13"/>
      <c r="K17" s="14"/>
      <c r="L17" s="12"/>
    </row>
    <row r="18" spans="1:12" s="19" customFormat="1" ht="33.75" customHeight="1">
      <c r="A18" s="35" t="s">
        <v>5</v>
      </c>
      <c r="B18" s="35" t="s">
        <v>6</v>
      </c>
      <c r="C18" s="35" t="s">
        <v>7</v>
      </c>
      <c r="D18" s="35" t="s">
        <v>8</v>
      </c>
      <c r="E18" s="35" t="s">
        <v>9</v>
      </c>
      <c r="F18" s="35" t="s">
        <v>559</v>
      </c>
      <c r="G18" s="35" t="s">
        <v>10</v>
      </c>
      <c r="H18" s="35" t="s">
        <v>11</v>
      </c>
      <c r="I18" s="35" t="s">
        <v>12</v>
      </c>
      <c r="J18" s="16"/>
      <c r="K18" s="17"/>
      <c r="L18" s="18"/>
    </row>
    <row r="19" spans="1:12" s="3" customFormat="1" ht="41.25" customHeight="1">
      <c r="A19" s="35">
        <v>1</v>
      </c>
      <c r="B19" s="20" t="s">
        <v>13</v>
      </c>
      <c r="C19" s="21" t="s">
        <v>14</v>
      </c>
      <c r="D19" s="21" t="s">
        <v>15</v>
      </c>
      <c r="E19" s="21" t="s">
        <v>16</v>
      </c>
      <c r="F19" s="22">
        <v>2429400.85</v>
      </c>
      <c r="G19" s="23" t="s">
        <v>17</v>
      </c>
      <c r="H19" s="21" t="s">
        <v>18</v>
      </c>
      <c r="I19" s="21" t="s">
        <v>19</v>
      </c>
      <c r="J19" s="9"/>
      <c r="K19" s="2"/>
    </row>
    <row r="20" spans="1:12" s="3" customFormat="1" ht="50.25" customHeight="1">
      <c r="A20" s="35">
        <v>2</v>
      </c>
      <c r="B20" s="20" t="s">
        <v>265</v>
      </c>
      <c r="C20" s="24" t="s">
        <v>21</v>
      </c>
      <c r="D20" s="21" t="s">
        <v>22</v>
      </c>
      <c r="E20" s="21" t="s">
        <v>280</v>
      </c>
      <c r="F20" s="22">
        <v>18341403.640000001</v>
      </c>
      <c r="G20" s="23" t="s">
        <v>17</v>
      </c>
      <c r="H20" s="21" t="s">
        <v>18</v>
      </c>
      <c r="I20" s="21" t="s">
        <v>19</v>
      </c>
      <c r="J20" s="9"/>
      <c r="K20" s="2"/>
    </row>
    <row r="21" spans="1:12" s="3" customFormat="1" ht="48" customHeight="1">
      <c r="A21" s="35">
        <v>3</v>
      </c>
      <c r="B21" s="20" t="s">
        <v>266</v>
      </c>
      <c r="C21" s="24" t="s">
        <v>21</v>
      </c>
      <c r="D21" s="21" t="s">
        <v>22</v>
      </c>
      <c r="E21" s="21" t="s">
        <v>281</v>
      </c>
      <c r="F21" s="22">
        <v>4000000</v>
      </c>
      <c r="G21" s="23" t="s">
        <v>17</v>
      </c>
      <c r="H21" s="21" t="s">
        <v>18</v>
      </c>
      <c r="I21" s="21" t="s">
        <v>19</v>
      </c>
      <c r="J21" s="9"/>
      <c r="K21" s="2"/>
    </row>
    <row r="22" spans="1:12" s="3" customFormat="1" ht="48.75" customHeight="1">
      <c r="A22" s="35">
        <v>4</v>
      </c>
      <c r="B22" s="20" t="s">
        <v>275</v>
      </c>
      <c r="C22" s="24" t="s">
        <v>21</v>
      </c>
      <c r="D22" s="21" t="s">
        <v>22</v>
      </c>
      <c r="E22" s="21" t="s">
        <v>276</v>
      </c>
      <c r="F22" s="22">
        <v>12497905.52</v>
      </c>
      <c r="G22" s="23" t="s">
        <v>17</v>
      </c>
      <c r="H22" s="21" t="s">
        <v>18</v>
      </c>
      <c r="I22" s="21" t="s">
        <v>19</v>
      </c>
      <c r="J22" s="9"/>
      <c r="K22" s="2"/>
    </row>
    <row r="23" spans="1:12" s="3" customFormat="1" ht="35.25" customHeight="1">
      <c r="A23" s="35">
        <v>5</v>
      </c>
      <c r="B23" s="20" t="s">
        <v>20</v>
      </c>
      <c r="C23" s="24" t="s">
        <v>21</v>
      </c>
      <c r="D23" s="21" t="s">
        <v>22</v>
      </c>
      <c r="E23" s="21" t="s">
        <v>23</v>
      </c>
      <c r="F23" s="22">
        <v>3168368.67</v>
      </c>
      <c r="G23" s="23" t="s">
        <v>24</v>
      </c>
      <c r="H23" s="21" t="s">
        <v>18</v>
      </c>
      <c r="I23" s="21" t="s">
        <v>19</v>
      </c>
      <c r="J23" s="9"/>
      <c r="K23" s="2"/>
    </row>
    <row r="24" spans="1:12" s="3" customFormat="1" ht="35.25" customHeight="1">
      <c r="A24" s="35">
        <v>6</v>
      </c>
      <c r="B24" s="20" t="s">
        <v>25</v>
      </c>
      <c r="C24" s="24" t="s">
        <v>21</v>
      </c>
      <c r="D24" s="21" t="s">
        <v>22</v>
      </c>
      <c r="E24" s="21" t="s">
        <v>23</v>
      </c>
      <c r="F24" s="22">
        <v>591556.14</v>
      </c>
      <c r="G24" s="23" t="s">
        <v>24</v>
      </c>
      <c r="H24" s="21" t="s">
        <v>18</v>
      </c>
      <c r="I24" s="21" t="s">
        <v>19</v>
      </c>
      <c r="J24" s="9"/>
      <c r="K24" s="2"/>
    </row>
    <row r="25" spans="1:12" ht="9" customHeight="1">
      <c r="A25" s="25"/>
      <c r="B25" s="26"/>
      <c r="C25" s="27"/>
      <c r="D25" s="27"/>
      <c r="E25" s="27"/>
      <c r="F25" s="28"/>
      <c r="G25" s="29"/>
      <c r="H25" s="27"/>
      <c r="I25" s="27"/>
      <c r="J25" s="9"/>
      <c r="K25" s="30"/>
      <c r="L25" s="31"/>
    </row>
    <row r="26" spans="1:12" s="15" customFormat="1" ht="15">
      <c r="A26" s="10" t="s">
        <v>294</v>
      </c>
      <c r="B26" s="11"/>
      <c r="C26" s="12"/>
      <c r="D26" s="12"/>
      <c r="E26" s="12"/>
      <c r="F26" s="12"/>
      <c r="G26" s="12"/>
      <c r="H26" s="12"/>
      <c r="I26" s="12"/>
      <c r="J26" s="13"/>
      <c r="K26" s="14"/>
      <c r="L26" s="12"/>
    </row>
    <row r="27" spans="1:12" s="19" customFormat="1" ht="32.25" customHeight="1">
      <c r="A27" s="35" t="s">
        <v>5</v>
      </c>
      <c r="B27" s="35" t="s">
        <v>6</v>
      </c>
      <c r="C27" s="35" t="s">
        <v>7</v>
      </c>
      <c r="D27" s="35" t="s">
        <v>8</v>
      </c>
      <c r="E27" s="35" t="s">
        <v>9</v>
      </c>
      <c r="F27" s="35" t="s">
        <v>559</v>
      </c>
      <c r="G27" s="35" t="s">
        <v>10</v>
      </c>
      <c r="H27" s="35" t="s">
        <v>11</v>
      </c>
      <c r="I27" s="35" t="s">
        <v>12</v>
      </c>
      <c r="J27" s="16"/>
      <c r="K27" s="17"/>
      <c r="L27" s="18"/>
    </row>
    <row r="28" spans="1:12" s="3" customFormat="1" ht="47.25" customHeight="1">
      <c r="A28" s="35">
        <v>1</v>
      </c>
      <c r="B28" s="20" t="s">
        <v>295</v>
      </c>
      <c r="C28" s="21" t="s">
        <v>21</v>
      </c>
      <c r="D28" s="21" t="s">
        <v>22</v>
      </c>
      <c r="E28" s="21" t="s">
        <v>547</v>
      </c>
      <c r="F28" s="22">
        <v>22995134.27</v>
      </c>
      <c r="G28" s="23" t="s">
        <v>296</v>
      </c>
      <c r="H28" s="21" t="s">
        <v>18</v>
      </c>
      <c r="I28" s="21" t="s">
        <v>19</v>
      </c>
      <c r="J28" s="9"/>
      <c r="K28" s="2"/>
    </row>
    <row r="29" spans="1:12" ht="11.25" customHeight="1">
      <c r="A29" s="25"/>
      <c r="B29" s="26"/>
      <c r="C29" s="27"/>
      <c r="D29" s="27"/>
      <c r="E29" s="27"/>
      <c r="F29" s="28"/>
      <c r="G29" s="29"/>
      <c r="H29" s="27"/>
      <c r="I29" s="27"/>
      <c r="J29" s="9"/>
      <c r="K29" s="30"/>
      <c r="L29" s="31"/>
    </row>
    <row r="30" spans="1:12" s="15" customFormat="1" ht="15">
      <c r="A30" s="10" t="s">
        <v>26</v>
      </c>
      <c r="B30" s="11"/>
      <c r="C30" s="12"/>
      <c r="D30" s="12"/>
      <c r="E30" s="12"/>
      <c r="F30" s="12"/>
      <c r="G30" s="12"/>
      <c r="H30" s="12"/>
      <c r="I30" s="12"/>
      <c r="J30" s="13"/>
      <c r="K30" s="14"/>
      <c r="L30" s="12"/>
    </row>
    <row r="31" spans="1:12" s="19" customFormat="1" ht="36.75" customHeight="1">
      <c r="A31" s="35" t="s">
        <v>5</v>
      </c>
      <c r="B31" s="35" t="s">
        <v>6</v>
      </c>
      <c r="C31" s="35" t="s">
        <v>7</v>
      </c>
      <c r="D31" s="35" t="s">
        <v>8</v>
      </c>
      <c r="E31" s="35" t="s">
        <v>183</v>
      </c>
      <c r="F31" s="35" t="s">
        <v>559</v>
      </c>
      <c r="G31" s="35" t="s">
        <v>10</v>
      </c>
      <c r="H31" s="35" t="s">
        <v>11</v>
      </c>
      <c r="I31" s="35" t="s">
        <v>12</v>
      </c>
      <c r="J31" s="16"/>
      <c r="K31" s="17"/>
      <c r="L31" s="18"/>
    </row>
    <row r="32" spans="1:12" s="3" customFormat="1" ht="35.25" customHeight="1">
      <c r="A32" s="35">
        <v>1</v>
      </c>
      <c r="B32" s="20" t="s">
        <v>27</v>
      </c>
      <c r="C32" s="21" t="s">
        <v>28</v>
      </c>
      <c r="D32" s="21" t="s">
        <v>29</v>
      </c>
      <c r="E32" s="21" t="s">
        <v>184</v>
      </c>
      <c r="F32" s="22">
        <v>11013362.48</v>
      </c>
      <c r="G32" s="23" t="s">
        <v>30</v>
      </c>
      <c r="H32" s="21" t="s">
        <v>18</v>
      </c>
      <c r="I32" s="21" t="s">
        <v>31</v>
      </c>
      <c r="J32" s="9"/>
      <c r="K32" s="2"/>
    </row>
    <row r="33" spans="1:12" s="3" customFormat="1" ht="35.25" customHeight="1">
      <c r="A33" s="35">
        <v>2</v>
      </c>
      <c r="B33" s="20" t="s">
        <v>32</v>
      </c>
      <c r="C33" s="21" t="s">
        <v>33</v>
      </c>
      <c r="D33" s="21" t="s">
        <v>34</v>
      </c>
      <c r="E33" s="21" t="s">
        <v>185</v>
      </c>
      <c r="F33" s="22">
        <v>11488806.6</v>
      </c>
      <c r="G33" s="23" t="s">
        <v>30</v>
      </c>
      <c r="H33" s="21" t="s">
        <v>18</v>
      </c>
      <c r="I33" s="21" t="s">
        <v>31</v>
      </c>
      <c r="J33" s="9"/>
      <c r="K33" s="2"/>
    </row>
    <row r="34" spans="1:12" s="3" customFormat="1" ht="33.75" customHeight="1">
      <c r="A34" s="35">
        <v>3</v>
      </c>
      <c r="B34" s="20" t="s">
        <v>35</v>
      </c>
      <c r="C34" s="24" t="s">
        <v>21</v>
      </c>
      <c r="D34" s="21" t="s">
        <v>36</v>
      </c>
      <c r="E34" s="21" t="s">
        <v>186</v>
      </c>
      <c r="F34" s="22">
        <v>6077208.54</v>
      </c>
      <c r="G34" s="23" t="s">
        <v>30</v>
      </c>
      <c r="H34" s="21" t="s">
        <v>18</v>
      </c>
      <c r="I34" s="21" t="s">
        <v>19</v>
      </c>
      <c r="J34" s="9"/>
      <c r="K34" s="2"/>
    </row>
    <row r="35" spans="1:12" s="3" customFormat="1" ht="64.5" customHeight="1">
      <c r="A35" s="35">
        <v>4</v>
      </c>
      <c r="B35" s="20" t="s">
        <v>298</v>
      </c>
      <c r="C35" s="21" t="s">
        <v>21</v>
      </c>
      <c r="D35" s="21" t="s">
        <v>22</v>
      </c>
      <c r="E35" s="21" t="s">
        <v>543</v>
      </c>
      <c r="F35" s="22">
        <v>423400</v>
      </c>
      <c r="G35" s="23" t="s">
        <v>297</v>
      </c>
      <c r="H35" s="21" t="s">
        <v>18</v>
      </c>
      <c r="I35" s="21" t="s">
        <v>40</v>
      </c>
      <c r="J35" s="9"/>
      <c r="K35" s="2"/>
    </row>
    <row r="36" spans="1:12" s="3" customFormat="1" ht="63" customHeight="1">
      <c r="A36" s="35">
        <v>5</v>
      </c>
      <c r="B36" s="20" t="s">
        <v>299</v>
      </c>
      <c r="C36" s="21" t="s">
        <v>21</v>
      </c>
      <c r="D36" s="21" t="s">
        <v>22</v>
      </c>
      <c r="E36" s="21" t="s">
        <v>543</v>
      </c>
      <c r="F36" s="22">
        <v>414418.21</v>
      </c>
      <c r="G36" s="23" t="s">
        <v>297</v>
      </c>
      <c r="H36" s="21" t="s">
        <v>18</v>
      </c>
      <c r="I36" s="21" t="s">
        <v>40</v>
      </c>
      <c r="J36" s="9"/>
      <c r="K36" s="2"/>
    </row>
    <row r="37" spans="1:12" s="3" customFormat="1" ht="69.75" customHeight="1">
      <c r="A37" s="35">
        <v>6</v>
      </c>
      <c r="B37" s="20" t="s">
        <v>300</v>
      </c>
      <c r="C37" s="21" t="s">
        <v>21</v>
      </c>
      <c r="D37" s="21" t="s">
        <v>22</v>
      </c>
      <c r="E37" s="21" t="s">
        <v>543</v>
      </c>
      <c r="F37" s="22">
        <v>1524564.59</v>
      </c>
      <c r="G37" s="23" t="s">
        <v>297</v>
      </c>
      <c r="H37" s="21" t="s">
        <v>18</v>
      </c>
      <c r="I37" s="21" t="s">
        <v>40</v>
      </c>
      <c r="J37" s="9"/>
      <c r="K37" s="2"/>
    </row>
    <row r="38" spans="1:12" s="3" customFormat="1" ht="63.75" customHeight="1">
      <c r="A38" s="35">
        <v>7</v>
      </c>
      <c r="B38" s="20" t="s">
        <v>37</v>
      </c>
      <c r="C38" s="21" t="s">
        <v>14</v>
      </c>
      <c r="D38" s="21" t="s">
        <v>15</v>
      </c>
      <c r="E38" s="24" t="s">
        <v>38</v>
      </c>
      <c r="F38" s="22">
        <v>4338926.21</v>
      </c>
      <c r="G38" s="23" t="s">
        <v>39</v>
      </c>
      <c r="H38" s="21" t="s">
        <v>18</v>
      </c>
      <c r="I38" s="21" t="s">
        <v>40</v>
      </c>
      <c r="J38" s="9"/>
      <c r="K38" s="2"/>
    </row>
    <row r="39" spans="1:12" s="3" customFormat="1" ht="45">
      <c r="A39" s="35">
        <v>8</v>
      </c>
      <c r="B39" s="20" t="s">
        <v>268</v>
      </c>
      <c r="C39" s="21" t="s">
        <v>14</v>
      </c>
      <c r="D39" s="21" t="s">
        <v>15</v>
      </c>
      <c r="E39" s="24" t="s">
        <v>577</v>
      </c>
      <c r="F39" s="22">
        <v>28963991.920000002</v>
      </c>
      <c r="G39" s="23" t="s">
        <v>39</v>
      </c>
      <c r="H39" s="21" t="s">
        <v>18</v>
      </c>
      <c r="I39" s="21" t="s">
        <v>19</v>
      </c>
      <c r="J39" s="9"/>
      <c r="K39" s="2"/>
    </row>
    <row r="40" spans="1:12" s="3" customFormat="1" ht="45">
      <c r="A40" s="35">
        <v>9</v>
      </c>
      <c r="B40" s="20" t="s">
        <v>269</v>
      </c>
      <c r="C40" s="21" t="s">
        <v>14</v>
      </c>
      <c r="D40" s="21" t="s">
        <v>15</v>
      </c>
      <c r="E40" s="24" t="s">
        <v>578</v>
      </c>
      <c r="F40" s="22">
        <v>9019547.25</v>
      </c>
      <c r="G40" s="23" t="s">
        <v>39</v>
      </c>
      <c r="H40" s="21" t="s">
        <v>18</v>
      </c>
      <c r="I40" s="21" t="s">
        <v>19</v>
      </c>
      <c r="J40" s="9"/>
      <c r="K40" s="2"/>
    </row>
    <row r="41" spans="1:12" ht="15" customHeight="1">
      <c r="A41" s="5"/>
      <c r="B41" s="6"/>
      <c r="C41" s="40"/>
      <c r="D41" s="40"/>
      <c r="E41" s="40"/>
      <c r="F41" s="41"/>
      <c r="G41" s="42"/>
      <c r="H41" s="8"/>
      <c r="I41" s="8"/>
      <c r="J41" s="9"/>
    </row>
    <row r="42" spans="1:12" s="15" customFormat="1" ht="15">
      <c r="A42" s="10" t="s">
        <v>41</v>
      </c>
      <c r="B42" s="11"/>
      <c r="C42" s="12"/>
      <c r="D42" s="12"/>
      <c r="E42" s="12"/>
      <c r="F42" s="43"/>
      <c r="G42" s="12"/>
      <c r="H42" s="12"/>
      <c r="I42" s="12"/>
      <c r="J42" s="13"/>
      <c r="K42" s="14"/>
      <c r="L42" s="12"/>
    </row>
    <row r="43" spans="1:12" s="19" customFormat="1" ht="35.25" customHeight="1">
      <c r="A43" s="35" t="s">
        <v>5</v>
      </c>
      <c r="B43" s="35" t="s">
        <v>6</v>
      </c>
      <c r="C43" s="35" t="s">
        <v>7</v>
      </c>
      <c r="D43" s="35" t="s">
        <v>8</v>
      </c>
      <c r="E43" s="35" t="s">
        <v>183</v>
      </c>
      <c r="F43" s="35" t="s">
        <v>559</v>
      </c>
      <c r="G43" s="35" t="s">
        <v>10</v>
      </c>
      <c r="H43" s="35" t="s">
        <v>11</v>
      </c>
      <c r="I43" s="35" t="s">
        <v>12</v>
      </c>
      <c r="J43" s="16"/>
      <c r="K43" s="17"/>
      <c r="L43" s="18"/>
    </row>
    <row r="44" spans="1:12" s="3" customFormat="1" ht="64.5" customHeight="1">
      <c r="A44" s="35">
        <v>1</v>
      </c>
      <c r="B44" s="32" t="s">
        <v>42</v>
      </c>
      <c r="C44" s="24" t="s">
        <v>21</v>
      </c>
      <c r="D44" s="21" t="s">
        <v>43</v>
      </c>
      <c r="E44" s="21" t="s">
        <v>592</v>
      </c>
      <c r="F44" s="22">
        <v>2385776</v>
      </c>
      <c r="G44" s="23" t="s">
        <v>44</v>
      </c>
      <c r="H44" s="21" t="s">
        <v>18</v>
      </c>
      <c r="I44" s="21" t="s">
        <v>31</v>
      </c>
      <c r="J44" s="9"/>
      <c r="K44" s="2"/>
    </row>
    <row r="45" spans="1:12" s="19" customFormat="1" ht="35.25" customHeight="1">
      <c r="A45" s="35" t="s">
        <v>5</v>
      </c>
      <c r="B45" s="35" t="s">
        <v>6</v>
      </c>
      <c r="C45" s="35" t="s">
        <v>7</v>
      </c>
      <c r="D45" s="35" t="s">
        <v>8</v>
      </c>
      <c r="E45" s="35" t="s">
        <v>9</v>
      </c>
      <c r="F45" s="35" t="s">
        <v>559</v>
      </c>
      <c r="G45" s="35" t="s">
        <v>10</v>
      </c>
      <c r="H45" s="35" t="s">
        <v>11</v>
      </c>
      <c r="I45" s="35" t="s">
        <v>12</v>
      </c>
      <c r="J45" s="16"/>
      <c r="K45" s="17"/>
      <c r="L45" s="18"/>
    </row>
    <row r="46" spans="1:12" s="3" customFormat="1" ht="55.5" customHeight="1">
      <c r="A46" s="35">
        <v>2</v>
      </c>
      <c r="B46" s="32" t="s">
        <v>45</v>
      </c>
      <c r="C46" s="24" t="s">
        <v>21</v>
      </c>
      <c r="D46" s="21" t="s">
        <v>46</v>
      </c>
      <c r="E46" s="21" t="s">
        <v>47</v>
      </c>
      <c r="F46" s="22">
        <v>16330172.859999999</v>
      </c>
      <c r="G46" s="23" t="s">
        <v>44</v>
      </c>
      <c r="H46" s="21" t="s">
        <v>18</v>
      </c>
      <c r="I46" s="21" t="s">
        <v>31</v>
      </c>
      <c r="J46" s="9"/>
      <c r="K46" s="2"/>
    </row>
    <row r="47" spans="1:12" s="3" customFormat="1" ht="53.25" customHeight="1">
      <c r="A47" s="35">
        <v>3</v>
      </c>
      <c r="B47" s="32" t="s">
        <v>48</v>
      </c>
      <c r="C47" s="24" t="s">
        <v>21</v>
      </c>
      <c r="D47" s="24" t="s">
        <v>22</v>
      </c>
      <c r="E47" s="21" t="s">
        <v>49</v>
      </c>
      <c r="F47" s="22">
        <f>54380993.45+13599570.8</f>
        <v>67980564.25</v>
      </c>
      <c r="G47" s="23" t="s">
        <v>44</v>
      </c>
      <c r="H47" s="21" t="s">
        <v>50</v>
      </c>
      <c r="I47" s="21" t="s">
        <v>292</v>
      </c>
      <c r="J47" s="36"/>
      <c r="K47" s="2"/>
    </row>
    <row r="48" spans="1:12" s="3" customFormat="1" ht="100.5" customHeight="1">
      <c r="A48" s="35">
        <v>4</v>
      </c>
      <c r="B48" s="32" t="s">
        <v>301</v>
      </c>
      <c r="C48" s="24" t="s">
        <v>21</v>
      </c>
      <c r="D48" s="24" t="s">
        <v>302</v>
      </c>
      <c r="E48" s="21" t="s">
        <v>541</v>
      </c>
      <c r="F48" s="22">
        <f>9966435.81+4170029</f>
        <v>14136464.810000001</v>
      </c>
      <c r="G48" s="23" t="s">
        <v>44</v>
      </c>
      <c r="H48" s="21" t="s">
        <v>18</v>
      </c>
      <c r="I48" s="21" t="s">
        <v>691</v>
      </c>
      <c r="J48" s="36"/>
      <c r="K48" s="2"/>
    </row>
    <row r="49" spans="1:11" s="3" customFormat="1" ht="54.75" customHeight="1">
      <c r="A49" s="35">
        <v>5</v>
      </c>
      <c r="B49" s="32" t="s">
        <v>51</v>
      </c>
      <c r="C49" s="24" t="s">
        <v>21</v>
      </c>
      <c r="D49" s="24" t="s">
        <v>52</v>
      </c>
      <c r="E49" s="21" t="s">
        <v>53</v>
      </c>
      <c r="F49" s="22">
        <v>3042550.73</v>
      </c>
      <c r="G49" s="23" t="s">
        <v>44</v>
      </c>
      <c r="H49" s="21" t="s">
        <v>18</v>
      </c>
      <c r="I49" s="21" t="s">
        <v>19</v>
      </c>
      <c r="J49" s="9"/>
      <c r="K49" s="2"/>
    </row>
    <row r="50" spans="1:11" s="3" customFormat="1" ht="53.25" customHeight="1">
      <c r="A50" s="35">
        <v>6</v>
      </c>
      <c r="B50" s="32" t="s">
        <v>54</v>
      </c>
      <c r="C50" s="24" t="s">
        <v>21</v>
      </c>
      <c r="D50" s="24" t="s">
        <v>55</v>
      </c>
      <c r="E50" s="21" t="s">
        <v>56</v>
      </c>
      <c r="F50" s="22">
        <v>3417056.63</v>
      </c>
      <c r="G50" s="23" t="s">
        <v>44</v>
      </c>
      <c r="H50" s="21" t="s">
        <v>18</v>
      </c>
      <c r="I50" s="21" t="s">
        <v>19</v>
      </c>
      <c r="J50" s="9"/>
      <c r="K50" s="2"/>
    </row>
    <row r="51" spans="1:11" s="3" customFormat="1" ht="110.25" customHeight="1">
      <c r="A51" s="35">
        <v>7</v>
      </c>
      <c r="B51" s="32" t="s">
        <v>303</v>
      </c>
      <c r="C51" s="24" t="s">
        <v>33</v>
      </c>
      <c r="D51" s="24" t="s">
        <v>307</v>
      </c>
      <c r="E51" s="21" t="s">
        <v>540</v>
      </c>
      <c r="F51" s="22">
        <v>1483261.35</v>
      </c>
      <c r="G51" s="23" t="s">
        <v>44</v>
      </c>
      <c r="H51" s="21" t="s">
        <v>18</v>
      </c>
      <c r="I51" s="21" t="s">
        <v>19</v>
      </c>
      <c r="J51" s="9"/>
      <c r="K51" s="2"/>
    </row>
    <row r="52" spans="1:11" s="3" customFormat="1" ht="118.5" customHeight="1">
      <c r="A52" s="35">
        <v>8</v>
      </c>
      <c r="B52" s="32" t="s">
        <v>304</v>
      </c>
      <c r="C52" s="24" t="s">
        <v>58</v>
      </c>
      <c r="D52" s="24" t="s">
        <v>308</v>
      </c>
      <c r="E52" s="21" t="s">
        <v>539</v>
      </c>
      <c r="F52" s="22">
        <f>2310001.57+3966681</f>
        <v>6276682.5700000003</v>
      </c>
      <c r="G52" s="23" t="s">
        <v>44</v>
      </c>
      <c r="H52" s="21" t="s">
        <v>18</v>
      </c>
      <c r="I52" s="21" t="s">
        <v>594</v>
      </c>
      <c r="J52" s="9"/>
      <c r="K52" s="2"/>
    </row>
    <row r="53" spans="1:11" s="3" customFormat="1" ht="96" customHeight="1">
      <c r="A53" s="35">
        <v>9</v>
      </c>
      <c r="B53" s="32" t="s">
        <v>305</v>
      </c>
      <c r="C53" s="24" t="s">
        <v>101</v>
      </c>
      <c r="D53" s="24" t="s">
        <v>135</v>
      </c>
      <c r="E53" s="21" t="s">
        <v>542</v>
      </c>
      <c r="F53" s="22">
        <f>34153150.59+71331938</f>
        <v>105485088.59</v>
      </c>
      <c r="G53" s="23" t="s">
        <v>44</v>
      </c>
      <c r="H53" s="21" t="s">
        <v>18</v>
      </c>
      <c r="I53" s="21" t="s">
        <v>593</v>
      </c>
      <c r="J53" s="9"/>
      <c r="K53" s="2"/>
    </row>
    <row r="54" spans="1:11" s="3" customFormat="1" ht="68.25" customHeight="1">
      <c r="A54" s="35">
        <v>10</v>
      </c>
      <c r="B54" s="32" t="s">
        <v>306</v>
      </c>
      <c r="C54" s="24" t="s">
        <v>21</v>
      </c>
      <c r="D54" s="24" t="s">
        <v>22</v>
      </c>
      <c r="E54" s="21" t="s">
        <v>560</v>
      </c>
      <c r="F54" s="22">
        <v>8576284.2800000012</v>
      </c>
      <c r="G54" s="23" t="s">
        <v>44</v>
      </c>
      <c r="H54" s="21" t="s">
        <v>18</v>
      </c>
      <c r="I54" s="21" t="s">
        <v>309</v>
      </c>
      <c r="J54" s="9"/>
      <c r="K54" s="2"/>
    </row>
    <row r="55" spans="1:11" s="3" customFormat="1" ht="63.75" customHeight="1">
      <c r="A55" s="35">
        <v>11</v>
      </c>
      <c r="B55" s="32" t="s">
        <v>57</v>
      </c>
      <c r="C55" s="24" t="s">
        <v>58</v>
      </c>
      <c r="D55" s="24" t="s">
        <v>198</v>
      </c>
      <c r="E55" s="21" t="s">
        <v>698</v>
      </c>
      <c r="F55" s="22">
        <v>613535.63</v>
      </c>
      <c r="G55" s="23" t="s">
        <v>44</v>
      </c>
      <c r="H55" s="21" t="s">
        <v>59</v>
      </c>
      <c r="I55" s="21" t="s">
        <v>60</v>
      </c>
      <c r="J55" s="9"/>
      <c r="K55" s="2"/>
    </row>
    <row r="56" spans="1:11" s="3" customFormat="1" ht="57" customHeight="1">
      <c r="A56" s="35">
        <v>12</v>
      </c>
      <c r="B56" s="32" t="s">
        <v>61</v>
      </c>
      <c r="C56" s="24" t="s">
        <v>58</v>
      </c>
      <c r="D56" s="24" t="s">
        <v>62</v>
      </c>
      <c r="E56" s="21" t="s">
        <v>63</v>
      </c>
      <c r="F56" s="22">
        <v>921958.47</v>
      </c>
      <c r="G56" s="23" t="s">
        <v>44</v>
      </c>
      <c r="H56" s="21" t="s">
        <v>59</v>
      </c>
      <c r="I56" s="21" t="s">
        <v>60</v>
      </c>
      <c r="J56" s="9"/>
      <c r="K56" s="2"/>
    </row>
    <row r="57" spans="1:11" s="3" customFormat="1" ht="62.25" customHeight="1">
      <c r="A57" s="35">
        <v>13</v>
      </c>
      <c r="B57" s="32" t="s">
        <v>64</v>
      </c>
      <c r="C57" s="24" t="s">
        <v>58</v>
      </c>
      <c r="D57" s="24" t="s">
        <v>65</v>
      </c>
      <c r="E57" s="21" t="s">
        <v>167</v>
      </c>
      <c r="F57" s="22">
        <v>734643.28</v>
      </c>
      <c r="G57" s="23" t="s">
        <v>44</v>
      </c>
      <c r="H57" s="21" t="s">
        <v>59</v>
      </c>
      <c r="I57" s="21" t="s">
        <v>60</v>
      </c>
      <c r="J57" s="9"/>
      <c r="K57" s="2"/>
    </row>
    <row r="58" spans="1:11" s="3" customFormat="1" ht="51" customHeight="1">
      <c r="A58" s="35">
        <v>14</v>
      </c>
      <c r="B58" s="32" t="s">
        <v>66</v>
      </c>
      <c r="C58" s="24" t="s">
        <v>67</v>
      </c>
      <c r="D58" s="24" t="s">
        <v>55</v>
      </c>
      <c r="E58" s="21" t="s">
        <v>168</v>
      </c>
      <c r="F58" s="22">
        <v>2137309.7799999998</v>
      </c>
      <c r="G58" s="23" t="s">
        <v>44</v>
      </c>
      <c r="H58" s="21" t="s">
        <v>59</v>
      </c>
      <c r="I58" s="21" t="s">
        <v>60</v>
      </c>
      <c r="J58" s="9"/>
      <c r="K58" s="2"/>
    </row>
    <row r="59" spans="1:11" s="3" customFormat="1" ht="55.5" customHeight="1">
      <c r="A59" s="35">
        <v>15</v>
      </c>
      <c r="B59" s="32" t="s">
        <v>68</v>
      </c>
      <c r="C59" s="24" t="s">
        <v>28</v>
      </c>
      <c r="D59" s="24" t="s">
        <v>69</v>
      </c>
      <c r="E59" s="21" t="s">
        <v>169</v>
      </c>
      <c r="F59" s="22">
        <v>1468351.6</v>
      </c>
      <c r="G59" s="23" t="s">
        <v>44</v>
      </c>
      <c r="H59" s="21" t="s">
        <v>59</v>
      </c>
      <c r="I59" s="21" t="s">
        <v>60</v>
      </c>
      <c r="J59" s="9"/>
      <c r="K59" s="2"/>
    </row>
    <row r="60" spans="1:11" s="3" customFormat="1" ht="105">
      <c r="A60" s="35">
        <v>16</v>
      </c>
      <c r="B60" s="32" t="s">
        <v>70</v>
      </c>
      <c r="C60" s="24" t="s">
        <v>71</v>
      </c>
      <c r="D60" s="24" t="s">
        <v>72</v>
      </c>
      <c r="E60" s="21" t="s">
        <v>170</v>
      </c>
      <c r="F60" s="22">
        <v>3084720.83</v>
      </c>
      <c r="G60" s="23" t="s">
        <v>44</v>
      </c>
      <c r="H60" s="21" t="s">
        <v>59</v>
      </c>
      <c r="I60" s="21" t="s">
        <v>60</v>
      </c>
      <c r="J60" s="9"/>
      <c r="K60" s="2"/>
    </row>
    <row r="61" spans="1:11" s="3" customFormat="1" ht="45">
      <c r="A61" s="35">
        <v>17</v>
      </c>
      <c r="B61" s="32" t="s">
        <v>73</v>
      </c>
      <c r="C61" s="24" t="s">
        <v>58</v>
      </c>
      <c r="D61" s="24" t="s">
        <v>74</v>
      </c>
      <c r="E61" s="21" t="s">
        <v>171</v>
      </c>
      <c r="F61" s="22">
        <v>8888576.2899999991</v>
      </c>
      <c r="G61" s="23" t="s">
        <v>44</v>
      </c>
      <c r="H61" s="21" t="s">
        <v>59</v>
      </c>
      <c r="I61" s="21" t="s">
        <v>60</v>
      </c>
      <c r="J61" s="9"/>
      <c r="K61" s="2"/>
    </row>
    <row r="62" spans="1:11" s="3" customFormat="1" ht="60">
      <c r="A62" s="35">
        <v>18</v>
      </c>
      <c r="B62" s="32" t="s">
        <v>75</v>
      </c>
      <c r="C62" s="24" t="s">
        <v>33</v>
      </c>
      <c r="D62" s="24" t="s">
        <v>33</v>
      </c>
      <c r="E62" s="21" t="s">
        <v>172</v>
      </c>
      <c r="F62" s="22">
        <v>4514668.84</v>
      </c>
      <c r="G62" s="23" t="s">
        <v>44</v>
      </c>
      <c r="H62" s="21" t="s">
        <v>59</v>
      </c>
      <c r="I62" s="21" t="s">
        <v>60</v>
      </c>
      <c r="J62" s="9"/>
      <c r="K62" s="2"/>
    </row>
    <row r="63" spans="1:11" s="3" customFormat="1" ht="45">
      <c r="A63" s="35">
        <v>19</v>
      </c>
      <c r="B63" s="32" t="s">
        <v>76</v>
      </c>
      <c r="C63" s="24" t="s">
        <v>67</v>
      </c>
      <c r="D63" s="24" t="s">
        <v>22</v>
      </c>
      <c r="E63" s="21" t="s">
        <v>173</v>
      </c>
      <c r="F63" s="22">
        <v>6052884.0599999996</v>
      </c>
      <c r="G63" s="23" t="s">
        <v>44</v>
      </c>
      <c r="H63" s="21" t="s">
        <v>59</v>
      </c>
      <c r="I63" s="21" t="s">
        <v>60</v>
      </c>
      <c r="J63" s="9"/>
      <c r="K63" s="2"/>
    </row>
    <row r="64" spans="1:11" s="3" customFormat="1" ht="31.5" customHeight="1">
      <c r="A64" s="35">
        <v>20</v>
      </c>
      <c r="B64" s="32" t="s">
        <v>77</v>
      </c>
      <c r="C64" s="24" t="s">
        <v>78</v>
      </c>
      <c r="D64" s="24" t="s">
        <v>78</v>
      </c>
      <c r="E64" s="21" t="s">
        <v>174</v>
      </c>
      <c r="F64" s="22">
        <v>1798930.9</v>
      </c>
      <c r="G64" s="23" t="s">
        <v>44</v>
      </c>
      <c r="H64" s="21" t="s">
        <v>59</v>
      </c>
      <c r="I64" s="21" t="s">
        <v>60</v>
      </c>
      <c r="J64" s="9"/>
      <c r="K64" s="2"/>
    </row>
    <row r="65" spans="1:12" s="19" customFormat="1" ht="35.25" customHeight="1">
      <c r="A65" s="35" t="s">
        <v>5</v>
      </c>
      <c r="B65" s="35" t="s">
        <v>6</v>
      </c>
      <c r="C65" s="35" t="s">
        <v>7</v>
      </c>
      <c r="D65" s="35" t="s">
        <v>8</v>
      </c>
      <c r="E65" s="35" t="s">
        <v>183</v>
      </c>
      <c r="F65" s="35" t="s">
        <v>559</v>
      </c>
      <c r="G65" s="35" t="s">
        <v>10</v>
      </c>
      <c r="H65" s="35" t="s">
        <v>11</v>
      </c>
      <c r="I65" s="35" t="s">
        <v>12</v>
      </c>
      <c r="J65" s="16"/>
      <c r="K65" s="17"/>
      <c r="L65" s="18"/>
    </row>
    <row r="66" spans="1:12" s="3" customFormat="1" ht="69" customHeight="1">
      <c r="A66" s="35">
        <v>21</v>
      </c>
      <c r="B66" s="32" t="s">
        <v>79</v>
      </c>
      <c r="C66" s="24" t="s">
        <v>78</v>
      </c>
      <c r="D66" s="24" t="s">
        <v>78</v>
      </c>
      <c r="E66" s="21" t="s">
        <v>175</v>
      </c>
      <c r="F66" s="22">
        <v>2767207.89</v>
      </c>
      <c r="G66" s="23" t="s">
        <v>44</v>
      </c>
      <c r="H66" s="21" t="s">
        <v>59</v>
      </c>
      <c r="I66" s="21" t="s">
        <v>60</v>
      </c>
      <c r="J66" s="9"/>
      <c r="K66" s="2"/>
    </row>
    <row r="67" spans="1:12" s="3" customFormat="1" ht="53.25" customHeight="1">
      <c r="A67" s="35">
        <v>22</v>
      </c>
      <c r="B67" s="32" t="s">
        <v>80</v>
      </c>
      <c r="C67" s="24" t="s">
        <v>28</v>
      </c>
      <c r="D67" s="24" t="s">
        <v>81</v>
      </c>
      <c r="E67" s="21" t="s">
        <v>176</v>
      </c>
      <c r="F67" s="22">
        <v>1783165.29</v>
      </c>
      <c r="G67" s="23" t="s">
        <v>44</v>
      </c>
      <c r="H67" s="21" t="s">
        <v>59</v>
      </c>
      <c r="I67" s="21" t="s">
        <v>60</v>
      </c>
      <c r="J67" s="9"/>
      <c r="K67" s="2"/>
    </row>
    <row r="68" spans="1:12" s="3" customFormat="1" ht="70.5" customHeight="1">
      <c r="A68" s="35">
        <v>23</v>
      </c>
      <c r="B68" s="32" t="s">
        <v>82</v>
      </c>
      <c r="C68" s="24" t="s">
        <v>21</v>
      </c>
      <c r="D68" s="24" t="s">
        <v>83</v>
      </c>
      <c r="E68" s="21" t="s">
        <v>177</v>
      </c>
      <c r="F68" s="22">
        <v>370127.27</v>
      </c>
      <c r="G68" s="23" t="s">
        <v>44</v>
      </c>
      <c r="H68" s="21" t="s">
        <v>59</v>
      </c>
      <c r="I68" s="21" t="s">
        <v>60</v>
      </c>
      <c r="J68" s="9"/>
      <c r="K68" s="2"/>
    </row>
    <row r="69" spans="1:12" s="3" customFormat="1" ht="83.25" customHeight="1">
      <c r="A69" s="35">
        <v>24</v>
      </c>
      <c r="B69" s="32" t="s">
        <v>84</v>
      </c>
      <c r="C69" s="24" t="s">
        <v>21</v>
      </c>
      <c r="D69" s="24" t="s">
        <v>22</v>
      </c>
      <c r="E69" s="21" t="s">
        <v>178</v>
      </c>
      <c r="F69" s="22">
        <v>1936334.67</v>
      </c>
      <c r="G69" s="23" t="s">
        <v>44</v>
      </c>
      <c r="H69" s="21" t="s">
        <v>59</v>
      </c>
      <c r="I69" s="21" t="s">
        <v>60</v>
      </c>
      <c r="J69" s="9"/>
      <c r="K69" s="2"/>
    </row>
    <row r="70" spans="1:12" s="3" customFormat="1" ht="81" customHeight="1">
      <c r="A70" s="35">
        <v>25</v>
      </c>
      <c r="B70" s="32" t="s">
        <v>85</v>
      </c>
      <c r="C70" s="24" t="s">
        <v>21</v>
      </c>
      <c r="D70" s="24" t="s">
        <v>22</v>
      </c>
      <c r="E70" s="21" t="s">
        <v>179</v>
      </c>
      <c r="F70" s="22">
        <v>3889982.67</v>
      </c>
      <c r="G70" s="23" t="s">
        <v>44</v>
      </c>
      <c r="H70" s="21" t="s">
        <v>59</v>
      </c>
      <c r="I70" s="21" t="s">
        <v>60</v>
      </c>
      <c r="J70" s="9"/>
      <c r="K70" s="2"/>
    </row>
    <row r="71" spans="1:12" s="3" customFormat="1" ht="56.25" customHeight="1">
      <c r="A71" s="35">
        <v>26</v>
      </c>
      <c r="B71" s="32" t="s">
        <v>207</v>
      </c>
      <c r="C71" s="24" t="s">
        <v>21</v>
      </c>
      <c r="D71" s="24" t="s">
        <v>206</v>
      </c>
      <c r="E71" s="21" t="s">
        <v>584</v>
      </c>
      <c r="F71" s="22">
        <v>268752.67</v>
      </c>
      <c r="G71" s="23" t="s">
        <v>39</v>
      </c>
      <c r="H71" s="21" t="s">
        <v>18</v>
      </c>
      <c r="I71" s="21" t="s">
        <v>40</v>
      </c>
      <c r="J71" s="9"/>
      <c r="K71" s="2"/>
    </row>
    <row r="72" spans="1:12" s="3" customFormat="1" ht="52.5" customHeight="1">
      <c r="A72" s="35">
        <v>27</v>
      </c>
      <c r="B72" s="32" t="s">
        <v>208</v>
      </c>
      <c r="C72" s="24" t="s">
        <v>21</v>
      </c>
      <c r="D72" s="24" t="s">
        <v>206</v>
      </c>
      <c r="E72" s="21" t="s">
        <v>552</v>
      </c>
      <c r="F72" s="22">
        <v>133879.74</v>
      </c>
      <c r="G72" s="23" t="s">
        <v>39</v>
      </c>
      <c r="H72" s="21" t="s">
        <v>18</v>
      </c>
      <c r="I72" s="21" t="s">
        <v>40</v>
      </c>
      <c r="J72" s="9"/>
      <c r="K72" s="2"/>
    </row>
    <row r="73" spans="1:12" s="3" customFormat="1" ht="60" customHeight="1">
      <c r="A73" s="35">
        <v>28</v>
      </c>
      <c r="B73" s="32" t="s">
        <v>209</v>
      </c>
      <c r="C73" s="24" t="s">
        <v>21</v>
      </c>
      <c r="D73" s="24" t="s">
        <v>206</v>
      </c>
      <c r="E73" s="21" t="s">
        <v>553</v>
      </c>
      <c r="F73" s="22">
        <v>141899.9</v>
      </c>
      <c r="G73" s="23" t="s">
        <v>39</v>
      </c>
      <c r="H73" s="21" t="s">
        <v>18</v>
      </c>
      <c r="I73" s="21" t="s">
        <v>40</v>
      </c>
      <c r="J73" s="9"/>
      <c r="K73" s="2"/>
    </row>
    <row r="74" spans="1:12" s="3" customFormat="1" ht="46.5" customHeight="1">
      <c r="A74" s="35">
        <v>29</v>
      </c>
      <c r="B74" s="32" t="s">
        <v>310</v>
      </c>
      <c r="C74" s="24" t="s">
        <v>122</v>
      </c>
      <c r="D74" s="24" t="s">
        <v>311</v>
      </c>
      <c r="E74" s="21" t="s">
        <v>551</v>
      </c>
      <c r="F74" s="22">
        <v>3974974.13</v>
      </c>
      <c r="G74" s="23" t="s">
        <v>39</v>
      </c>
      <c r="H74" s="21" t="s">
        <v>18</v>
      </c>
      <c r="I74" s="21" t="s">
        <v>40</v>
      </c>
      <c r="J74" s="9"/>
      <c r="K74" s="2"/>
    </row>
    <row r="75" spans="1:12" s="3" customFormat="1" ht="67.5" customHeight="1">
      <c r="A75" s="35">
        <v>30</v>
      </c>
      <c r="B75" s="32" t="s">
        <v>313</v>
      </c>
      <c r="C75" s="24" t="s">
        <v>21</v>
      </c>
      <c r="D75" s="21" t="s">
        <v>22</v>
      </c>
      <c r="E75" s="21" t="s">
        <v>555</v>
      </c>
      <c r="F75" s="22">
        <v>3075244.18</v>
      </c>
      <c r="G75" s="23" t="s">
        <v>39</v>
      </c>
      <c r="H75" s="21" t="s">
        <v>18</v>
      </c>
      <c r="I75" s="21" t="s">
        <v>312</v>
      </c>
      <c r="J75" s="9"/>
      <c r="K75" s="2"/>
    </row>
    <row r="76" spans="1:12" s="3" customFormat="1" ht="34.5" customHeight="1">
      <c r="A76" s="35">
        <v>31</v>
      </c>
      <c r="B76" s="32" t="s">
        <v>314</v>
      </c>
      <c r="C76" s="24" t="s">
        <v>21</v>
      </c>
      <c r="D76" s="21" t="s">
        <v>22</v>
      </c>
      <c r="E76" s="21" t="s">
        <v>558</v>
      </c>
      <c r="F76" s="22">
        <v>2074700.77</v>
      </c>
      <c r="G76" s="23" t="s">
        <v>39</v>
      </c>
      <c r="H76" s="21" t="s">
        <v>18</v>
      </c>
      <c r="I76" s="21" t="s">
        <v>31</v>
      </c>
      <c r="J76" s="9"/>
      <c r="K76" s="2"/>
    </row>
    <row r="77" spans="1:12" s="3" customFormat="1" ht="33" customHeight="1">
      <c r="A77" s="35">
        <v>32</v>
      </c>
      <c r="B77" s="32" t="s">
        <v>315</v>
      </c>
      <c r="C77" s="24" t="s">
        <v>21</v>
      </c>
      <c r="D77" s="21" t="s">
        <v>22</v>
      </c>
      <c r="E77" s="21" t="s">
        <v>557</v>
      </c>
      <c r="F77" s="22">
        <v>2521133.84</v>
      </c>
      <c r="G77" s="23" t="s">
        <v>39</v>
      </c>
      <c r="H77" s="21" t="s">
        <v>18</v>
      </c>
      <c r="I77" s="21" t="s">
        <v>31</v>
      </c>
      <c r="J77" s="9"/>
      <c r="K77" s="2"/>
    </row>
    <row r="78" spans="1:12" s="3" customFormat="1" ht="44.25" customHeight="1">
      <c r="A78" s="35">
        <v>33</v>
      </c>
      <c r="B78" s="20" t="s">
        <v>86</v>
      </c>
      <c r="C78" s="24" t="s">
        <v>21</v>
      </c>
      <c r="D78" s="21" t="s">
        <v>22</v>
      </c>
      <c r="E78" s="21" t="s">
        <v>180</v>
      </c>
      <c r="F78" s="22">
        <v>5450935.6200000001</v>
      </c>
      <c r="G78" s="23" t="s">
        <v>39</v>
      </c>
      <c r="H78" s="21" t="s">
        <v>18</v>
      </c>
      <c r="I78" s="21" t="s">
        <v>19</v>
      </c>
      <c r="J78" s="9"/>
      <c r="K78" s="2"/>
    </row>
    <row r="79" spans="1:12" s="3" customFormat="1" ht="30">
      <c r="A79" s="35">
        <v>34</v>
      </c>
      <c r="B79" s="20" t="s">
        <v>87</v>
      </c>
      <c r="C79" s="24" t="s">
        <v>21</v>
      </c>
      <c r="D79" s="21" t="s">
        <v>22</v>
      </c>
      <c r="E79" s="21" t="s">
        <v>181</v>
      </c>
      <c r="F79" s="22">
        <v>3600000</v>
      </c>
      <c r="G79" s="23" t="s">
        <v>39</v>
      </c>
      <c r="H79" s="21" t="s">
        <v>18</v>
      </c>
      <c r="I79" s="21" t="s">
        <v>19</v>
      </c>
      <c r="J79" s="9"/>
      <c r="K79" s="2"/>
    </row>
    <row r="80" spans="1:12" s="3" customFormat="1" ht="51" customHeight="1">
      <c r="A80" s="35">
        <v>35</v>
      </c>
      <c r="B80" s="20" t="s">
        <v>88</v>
      </c>
      <c r="C80" s="24" t="s">
        <v>28</v>
      </c>
      <c r="D80" s="24" t="s">
        <v>28</v>
      </c>
      <c r="E80" s="21" t="s">
        <v>182</v>
      </c>
      <c r="F80" s="22">
        <v>6117212.21</v>
      </c>
      <c r="G80" s="23" t="s">
        <v>39</v>
      </c>
      <c r="H80" s="21" t="s">
        <v>18</v>
      </c>
      <c r="I80" s="21" t="s">
        <v>19</v>
      </c>
      <c r="J80" s="9"/>
      <c r="K80" s="2"/>
    </row>
    <row r="81" spans="1:11" s="3" customFormat="1" ht="51" customHeight="1">
      <c r="A81" s="35">
        <v>36</v>
      </c>
      <c r="B81" s="20" t="s">
        <v>234</v>
      </c>
      <c r="C81" s="24" t="s">
        <v>21</v>
      </c>
      <c r="D81" s="24" t="s">
        <v>206</v>
      </c>
      <c r="E81" s="21" t="s">
        <v>282</v>
      </c>
      <c r="F81" s="22">
        <v>1804723.27</v>
      </c>
      <c r="G81" s="23" t="s">
        <v>39</v>
      </c>
      <c r="H81" s="21" t="s">
        <v>18</v>
      </c>
      <c r="I81" s="21" t="s">
        <v>19</v>
      </c>
      <c r="J81" s="9"/>
      <c r="K81" s="2"/>
    </row>
    <row r="82" spans="1:11" s="3" customFormat="1" ht="45">
      <c r="A82" s="35">
        <v>37</v>
      </c>
      <c r="B82" s="20" t="s">
        <v>235</v>
      </c>
      <c r="C82" s="24" t="s">
        <v>21</v>
      </c>
      <c r="D82" s="24" t="s">
        <v>206</v>
      </c>
      <c r="E82" s="21" t="s">
        <v>283</v>
      </c>
      <c r="F82" s="22">
        <v>5348105.99</v>
      </c>
      <c r="G82" s="23" t="s">
        <v>39</v>
      </c>
      <c r="H82" s="21" t="s">
        <v>18</v>
      </c>
      <c r="I82" s="21" t="s">
        <v>19</v>
      </c>
      <c r="J82" s="9"/>
      <c r="K82" s="2"/>
    </row>
    <row r="83" spans="1:11" s="3" customFormat="1" ht="45">
      <c r="A83" s="35">
        <v>38</v>
      </c>
      <c r="B83" s="20" t="s">
        <v>236</v>
      </c>
      <c r="C83" s="24" t="s">
        <v>21</v>
      </c>
      <c r="D83" s="24" t="s">
        <v>206</v>
      </c>
      <c r="E83" s="21" t="s">
        <v>284</v>
      </c>
      <c r="F83" s="22">
        <v>6893128.3899999997</v>
      </c>
      <c r="G83" s="23" t="s">
        <v>39</v>
      </c>
      <c r="H83" s="21" t="s">
        <v>18</v>
      </c>
      <c r="I83" s="21" t="s">
        <v>19</v>
      </c>
      <c r="J83" s="9"/>
      <c r="K83" s="2"/>
    </row>
    <row r="84" spans="1:11" s="3" customFormat="1" ht="30">
      <c r="A84" s="35">
        <v>39</v>
      </c>
      <c r="B84" s="20" t="s">
        <v>237</v>
      </c>
      <c r="C84" s="24" t="s">
        <v>21</v>
      </c>
      <c r="D84" s="24" t="s">
        <v>206</v>
      </c>
      <c r="E84" s="21" t="s">
        <v>285</v>
      </c>
      <c r="F84" s="22">
        <v>3902631.49</v>
      </c>
      <c r="G84" s="23" t="s">
        <v>39</v>
      </c>
      <c r="H84" s="21" t="s">
        <v>18</v>
      </c>
      <c r="I84" s="21" t="s">
        <v>19</v>
      </c>
      <c r="J84" s="9"/>
      <c r="K84" s="2"/>
    </row>
    <row r="85" spans="1:11" s="3" customFormat="1" ht="36" customHeight="1">
      <c r="A85" s="35">
        <v>40</v>
      </c>
      <c r="B85" s="20" t="s">
        <v>238</v>
      </c>
      <c r="C85" s="21" t="s">
        <v>14</v>
      </c>
      <c r="D85" s="21" t="s">
        <v>15</v>
      </c>
      <c r="E85" s="21" t="s">
        <v>286</v>
      </c>
      <c r="F85" s="22">
        <v>1748683.12</v>
      </c>
      <c r="G85" s="23" t="s">
        <v>39</v>
      </c>
      <c r="H85" s="21" t="s">
        <v>18</v>
      </c>
      <c r="I85" s="21" t="s">
        <v>19</v>
      </c>
      <c r="J85" s="9"/>
      <c r="K85" s="2"/>
    </row>
    <row r="86" spans="1:11" s="3" customFormat="1" ht="45">
      <c r="A86" s="35">
        <v>41</v>
      </c>
      <c r="B86" s="20" t="s">
        <v>213</v>
      </c>
      <c r="C86" s="24" t="s">
        <v>74</v>
      </c>
      <c r="D86" s="24" t="s">
        <v>210</v>
      </c>
      <c r="E86" s="21" t="s">
        <v>287</v>
      </c>
      <c r="F86" s="22">
        <v>7735512.5099999998</v>
      </c>
      <c r="G86" s="23" t="s">
        <v>39</v>
      </c>
      <c r="H86" s="21" t="s">
        <v>18</v>
      </c>
      <c r="I86" s="21" t="s">
        <v>19</v>
      </c>
      <c r="J86" s="9"/>
      <c r="K86" s="2"/>
    </row>
    <row r="87" spans="1:11" s="3" customFormat="1" ht="45">
      <c r="A87" s="35">
        <v>42</v>
      </c>
      <c r="B87" s="20" t="s">
        <v>214</v>
      </c>
      <c r="C87" s="24" t="s">
        <v>74</v>
      </c>
      <c r="D87" s="24" t="s">
        <v>211</v>
      </c>
      <c r="E87" s="21" t="s">
        <v>288</v>
      </c>
      <c r="F87" s="22">
        <v>6573285.75</v>
      </c>
      <c r="G87" s="23" t="s">
        <v>39</v>
      </c>
      <c r="H87" s="21" t="s">
        <v>18</v>
      </c>
      <c r="I87" s="21" t="s">
        <v>19</v>
      </c>
      <c r="J87" s="9"/>
      <c r="K87" s="2"/>
    </row>
    <row r="88" spans="1:11" s="3" customFormat="1" ht="37.5" customHeight="1">
      <c r="A88" s="35">
        <v>43</v>
      </c>
      <c r="B88" s="20" t="s">
        <v>215</v>
      </c>
      <c r="C88" s="24" t="s">
        <v>74</v>
      </c>
      <c r="D88" s="24" t="s">
        <v>212</v>
      </c>
      <c r="E88" s="21" t="s">
        <v>289</v>
      </c>
      <c r="F88" s="22">
        <v>10822074.800000001</v>
      </c>
      <c r="G88" s="23" t="s">
        <v>39</v>
      </c>
      <c r="H88" s="21" t="s">
        <v>18</v>
      </c>
      <c r="I88" s="21" t="s">
        <v>19</v>
      </c>
      <c r="J88" s="9"/>
      <c r="K88" s="2"/>
    </row>
    <row r="89" spans="1:11" s="3" customFormat="1" ht="37.5" customHeight="1">
      <c r="A89" s="35">
        <v>44</v>
      </c>
      <c r="B89" s="20" t="s">
        <v>270</v>
      </c>
      <c r="C89" s="24" t="s">
        <v>166</v>
      </c>
      <c r="D89" s="24" t="s">
        <v>272</v>
      </c>
      <c r="E89" s="21" t="s">
        <v>699</v>
      </c>
      <c r="F89" s="22">
        <v>16896069.16</v>
      </c>
      <c r="G89" s="23" t="s">
        <v>39</v>
      </c>
      <c r="H89" s="21" t="s">
        <v>18</v>
      </c>
      <c r="I89" s="21" t="s">
        <v>19</v>
      </c>
      <c r="J89" s="9"/>
      <c r="K89" s="2"/>
    </row>
    <row r="90" spans="1:11" s="3" customFormat="1" ht="51.75" customHeight="1">
      <c r="A90" s="35">
        <v>45</v>
      </c>
      <c r="B90" s="20" t="s">
        <v>271</v>
      </c>
      <c r="C90" s="24" t="s">
        <v>14</v>
      </c>
      <c r="D90" s="21" t="s">
        <v>15</v>
      </c>
      <c r="E90" s="21" t="s">
        <v>290</v>
      </c>
      <c r="F90" s="22">
        <v>40995664.740000002</v>
      </c>
      <c r="G90" s="23" t="s">
        <v>39</v>
      </c>
      <c r="H90" s="21" t="s">
        <v>18</v>
      </c>
      <c r="I90" s="21" t="s">
        <v>19</v>
      </c>
      <c r="J90" s="9"/>
      <c r="K90" s="2"/>
    </row>
    <row r="91" spans="1:11" s="3" customFormat="1" ht="41.25" customHeight="1">
      <c r="A91" s="35">
        <v>46</v>
      </c>
      <c r="B91" s="32" t="s">
        <v>273</v>
      </c>
      <c r="C91" s="24" t="s">
        <v>21</v>
      </c>
      <c r="D91" s="24" t="s">
        <v>206</v>
      </c>
      <c r="E91" s="21" t="s">
        <v>590</v>
      </c>
      <c r="F91" s="22">
        <v>16299827.789999999</v>
      </c>
      <c r="G91" s="23" t="s">
        <v>39</v>
      </c>
      <c r="H91" s="21" t="s">
        <v>18</v>
      </c>
      <c r="I91" s="21" t="s">
        <v>19</v>
      </c>
      <c r="J91" s="9"/>
      <c r="K91" s="2"/>
    </row>
    <row r="92" spans="1:11" s="3" customFormat="1" ht="33" customHeight="1">
      <c r="A92" s="35">
        <v>47</v>
      </c>
      <c r="B92" s="20" t="s">
        <v>277</v>
      </c>
      <c r="C92" s="24" t="s">
        <v>21</v>
      </c>
      <c r="D92" s="24" t="s">
        <v>206</v>
      </c>
      <c r="E92" s="21" t="s">
        <v>279</v>
      </c>
      <c r="F92" s="22">
        <v>3302195.2000000002</v>
      </c>
      <c r="G92" s="23" t="s">
        <v>39</v>
      </c>
      <c r="H92" s="21" t="s">
        <v>18</v>
      </c>
      <c r="I92" s="21" t="s">
        <v>19</v>
      </c>
      <c r="J92" s="9"/>
      <c r="K92" s="2"/>
    </row>
    <row r="93" spans="1:11" s="3" customFormat="1" ht="30">
      <c r="A93" s="35">
        <v>48</v>
      </c>
      <c r="B93" s="32" t="s">
        <v>274</v>
      </c>
      <c r="C93" s="24" t="s">
        <v>21</v>
      </c>
      <c r="D93" s="24" t="s">
        <v>206</v>
      </c>
      <c r="E93" s="21" t="s">
        <v>591</v>
      </c>
      <c r="F93" s="22">
        <v>3681873.64</v>
      </c>
      <c r="G93" s="23" t="s">
        <v>39</v>
      </c>
      <c r="H93" s="21" t="s">
        <v>18</v>
      </c>
      <c r="I93" s="21" t="s">
        <v>19</v>
      </c>
      <c r="J93" s="9"/>
      <c r="K93" s="2"/>
    </row>
    <row r="94" spans="1:11" s="3" customFormat="1" ht="33.75" customHeight="1">
      <c r="A94" s="35">
        <v>49</v>
      </c>
      <c r="B94" s="32" t="s">
        <v>316</v>
      </c>
      <c r="C94" s="24" t="s">
        <v>21</v>
      </c>
      <c r="D94" s="24" t="s">
        <v>206</v>
      </c>
      <c r="E94" s="21" t="s">
        <v>700</v>
      </c>
      <c r="F94" s="22">
        <v>1549944.66</v>
      </c>
      <c r="G94" s="23" t="s">
        <v>39</v>
      </c>
      <c r="H94" s="21" t="s">
        <v>18</v>
      </c>
      <c r="I94" s="21" t="s">
        <v>19</v>
      </c>
      <c r="J94" s="9"/>
      <c r="K94" s="2"/>
    </row>
    <row r="95" spans="1:11" s="3" customFormat="1" ht="32.25" customHeight="1">
      <c r="A95" s="35">
        <v>50</v>
      </c>
      <c r="B95" s="20" t="s">
        <v>317</v>
      </c>
      <c r="C95" s="24" t="s">
        <v>71</v>
      </c>
      <c r="D95" s="24" t="s">
        <v>318</v>
      </c>
      <c r="E95" s="21" t="s">
        <v>548</v>
      </c>
      <c r="F95" s="22">
        <v>5512637.46</v>
      </c>
      <c r="G95" s="23" t="s">
        <v>39</v>
      </c>
      <c r="H95" s="21" t="s">
        <v>18</v>
      </c>
      <c r="I95" s="21" t="s">
        <v>309</v>
      </c>
      <c r="J95" s="9"/>
      <c r="K95" s="2"/>
    </row>
    <row r="96" spans="1:11" ht="15" customHeight="1">
      <c r="A96" s="5"/>
      <c r="B96" s="6"/>
      <c r="C96" s="40"/>
      <c r="D96" s="40"/>
      <c r="E96" s="40"/>
      <c r="F96" s="41"/>
      <c r="G96" s="42"/>
      <c r="H96" s="8"/>
      <c r="I96" s="8"/>
      <c r="J96" s="9"/>
    </row>
    <row r="97" spans="1:12" ht="15">
      <c r="A97" s="10" t="s">
        <v>89</v>
      </c>
      <c r="F97" s="34"/>
    </row>
    <row r="98" spans="1:12" s="19" customFormat="1" ht="39.75" customHeight="1">
      <c r="A98" s="35" t="s">
        <v>5</v>
      </c>
      <c r="B98" s="35" t="s">
        <v>6</v>
      </c>
      <c r="C98" s="35" t="s">
        <v>7</v>
      </c>
      <c r="D98" s="35" t="s">
        <v>8</v>
      </c>
      <c r="E98" s="35" t="s">
        <v>183</v>
      </c>
      <c r="F98" s="35" t="s">
        <v>559</v>
      </c>
      <c r="G98" s="35" t="s">
        <v>10</v>
      </c>
      <c r="H98" s="35" t="s">
        <v>11</v>
      </c>
      <c r="I98" s="35" t="s">
        <v>12</v>
      </c>
      <c r="J98" s="16"/>
      <c r="K98" s="17"/>
      <c r="L98" s="18"/>
    </row>
    <row r="99" spans="1:12" s="3" customFormat="1" ht="47.25" customHeight="1">
      <c r="A99" s="35">
        <v>1</v>
      </c>
      <c r="B99" s="32" t="s">
        <v>90</v>
      </c>
      <c r="C99" s="24" t="s">
        <v>21</v>
      </c>
      <c r="D99" s="21" t="s">
        <v>22</v>
      </c>
      <c r="E99" s="21" t="s">
        <v>187</v>
      </c>
      <c r="F99" s="22">
        <v>4498054.21</v>
      </c>
      <c r="G99" s="23" t="s">
        <v>91</v>
      </c>
      <c r="H99" s="21" t="s">
        <v>18</v>
      </c>
      <c r="I99" s="21" t="s">
        <v>19</v>
      </c>
      <c r="J99" s="9"/>
      <c r="K99" s="2"/>
    </row>
    <row r="100" spans="1:12" s="3" customFormat="1" ht="45" customHeight="1">
      <c r="A100" s="35">
        <v>2</v>
      </c>
      <c r="B100" s="32" t="s">
        <v>92</v>
      </c>
      <c r="C100" s="24" t="s">
        <v>21</v>
      </c>
      <c r="D100" s="21" t="s">
        <v>22</v>
      </c>
      <c r="E100" s="24" t="s">
        <v>187</v>
      </c>
      <c r="F100" s="22">
        <v>2999511.78</v>
      </c>
      <c r="G100" s="23" t="s">
        <v>91</v>
      </c>
      <c r="H100" s="21" t="s">
        <v>18</v>
      </c>
      <c r="I100" s="21" t="s">
        <v>19</v>
      </c>
      <c r="J100" s="9"/>
      <c r="K100" s="2"/>
    </row>
    <row r="101" spans="1:12" s="3" customFormat="1" ht="39.75" customHeight="1">
      <c r="A101" s="35">
        <v>3</v>
      </c>
      <c r="B101" s="32" t="s">
        <v>93</v>
      </c>
      <c r="C101" s="24" t="s">
        <v>21</v>
      </c>
      <c r="D101" s="21" t="s">
        <v>22</v>
      </c>
      <c r="E101" s="24" t="s">
        <v>188</v>
      </c>
      <c r="F101" s="22">
        <v>9948728.9100000001</v>
      </c>
      <c r="G101" s="23" t="s">
        <v>91</v>
      </c>
      <c r="H101" s="21" t="s">
        <v>18</v>
      </c>
      <c r="I101" s="21" t="s">
        <v>19</v>
      </c>
      <c r="J101" s="9"/>
      <c r="K101" s="2"/>
    </row>
    <row r="102" spans="1:12" s="3" customFormat="1" ht="48" customHeight="1">
      <c r="A102" s="35">
        <v>4</v>
      </c>
      <c r="B102" s="32" t="s">
        <v>94</v>
      </c>
      <c r="C102" s="24" t="s">
        <v>21</v>
      </c>
      <c r="D102" s="21" t="s">
        <v>22</v>
      </c>
      <c r="E102" s="21" t="s">
        <v>479</v>
      </c>
      <c r="F102" s="22">
        <v>11963339.529999999</v>
      </c>
      <c r="G102" s="23" t="s">
        <v>91</v>
      </c>
      <c r="H102" s="21" t="s">
        <v>18</v>
      </c>
      <c r="I102" s="21" t="s">
        <v>19</v>
      </c>
      <c r="J102" s="9"/>
      <c r="K102" s="2"/>
    </row>
    <row r="103" spans="1:12" s="3" customFormat="1" ht="50.25" customHeight="1">
      <c r="A103" s="35">
        <v>5</v>
      </c>
      <c r="B103" s="32" t="s">
        <v>95</v>
      </c>
      <c r="C103" s="24" t="s">
        <v>21</v>
      </c>
      <c r="D103" s="21" t="s">
        <v>22</v>
      </c>
      <c r="E103" s="21" t="s">
        <v>478</v>
      </c>
      <c r="F103" s="22">
        <v>11473495.060000001</v>
      </c>
      <c r="G103" s="23" t="s">
        <v>91</v>
      </c>
      <c r="H103" s="21" t="s">
        <v>18</v>
      </c>
      <c r="I103" s="21" t="s">
        <v>19</v>
      </c>
      <c r="J103" s="9"/>
      <c r="K103" s="2"/>
    </row>
    <row r="104" spans="1:12" s="3" customFormat="1" ht="52.5" customHeight="1">
      <c r="A104" s="35">
        <v>6</v>
      </c>
      <c r="B104" s="32" t="s">
        <v>96</v>
      </c>
      <c r="C104" s="24" t="s">
        <v>21</v>
      </c>
      <c r="D104" s="21" t="s">
        <v>22</v>
      </c>
      <c r="E104" s="24" t="s">
        <v>189</v>
      </c>
      <c r="F104" s="22">
        <v>8996808.6199999992</v>
      </c>
      <c r="G104" s="23" t="s">
        <v>91</v>
      </c>
      <c r="H104" s="21" t="s">
        <v>18</v>
      </c>
      <c r="I104" s="21" t="s">
        <v>19</v>
      </c>
      <c r="J104" s="9"/>
      <c r="K104" s="2"/>
    </row>
    <row r="105" spans="1:12" s="3" customFormat="1" ht="52.5" customHeight="1">
      <c r="A105" s="35">
        <v>7</v>
      </c>
      <c r="B105" s="32" t="s">
        <v>216</v>
      </c>
      <c r="C105" s="24" t="s">
        <v>14</v>
      </c>
      <c r="D105" s="21" t="s">
        <v>15</v>
      </c>
      <c r="E105" s="24" t="s">
        <v>291</v>
      </c>
      <c r="F105" s="22">
        <v>55837461.229999997</v>
      </c>
      <c r="G105" s="23" t="s">
        <v>91</v>
      </c>
      <c r="H105" s="21" t="s">
        <v>18</v>
      </c>
      <c r="I105" s="21" t="s">
        <v>19</v>
      </c>
      <c r="J105" s="9"/>
      <c r="K105" s="2"/>
    </row>
    <row r="106" spans="1:12" s="3" customFormat="1" ht="60">
      <c r="A106" s="35">
        <v>8</v>
      </c>
      <c r="B106" s="32" t="s">
        <v>97</v>
      </c>
      <c r="C106" s="24" t="s">
        <v>21</v>
      </c>
      <c r="D106" s="21" t="s">
        <v>22</v>
      </c>
      <c r="E106" s="21" t="s">
        <v>98</v>
      </c>
      <c r="F106" s="22">
        <v>158097.09</v>
      </c>
      <c r="G106" s="23" t="s">
        <v>99</v>
      </c>
      <c r="H106" s="21" t="s">
        <v>18</v>
      </c>
      <c r="I106" s="21" t="s">
        <v>40</v>
      </c>
      <c r="J106" s="9"/>
      <c r="K106" s="2"/>
    </row>
    <row r="107" spans="1:12" s="3" customFormat="1" ht="45">
      <c r="A107" s="35">
        <v>9</v>
      </c>
      <c r="B107" s="32" t="s">
        <v>319</v>
      </c>
      <c r="C107" s="24" t="s">
        <v>118</v>
      </c>
      <c r="D107" s="21" t="s">
        <v>218</v>
      </c>
      <c r="E107" s="21" t="s">
        <v>692</v>
      </c>
      <c r="F107" s="22">
        <v>1856426.37</v>
      </c>
      <c r="G107" s="23" t="s">
        <v>217</v>
      </c>
      <c r="H107" s="21" t="s">
        <v>18</v>
      </c>
      <c r="I107" s="21" t="s">
        <v>40</v>
      </c>
      <c r="J107" s="9"/>
      <c r="K107" s="2"/>
    </row>
    <row r="108" spans="1:12" s="3" customFormat="1" ht="45">
      <c r="A108" s="35">
        <v>10</v>
      </c>
      <c r="B108" s="32" t="s">
        <v>320</v>
      </c>
      <c r="C108" s="24" t="s">
        <v>118</v>
      </c>
      <c r="D108" s="21" t="s">
        <v>411</v>
      </c>
      <c r="E108" s="21" t="s">
        <v>477</v>
      </c>
      <c r="F108" s="22">
        <v>1856426.37</v>
      </c>
      <c r="G108" s="23" t="s">
        <v>217</v>
      </c>
      <c r="H108" s="21" t="s">
        <v>18</v>
      </c>
      <c r="I108" s="21" t="s">
        <v>40</v>
      </c>
      <c r="J108" s="9"/>
      <c r="K108" s="2"/>
    </row>
    <row r="109" spans="1:12" s="3" customFormat="1" ht="46.5" customHeight="1">
      <c r="A109" s="35">
        <v>11</v>
      </c>
      <c r="B109" s="32" t="s">
        <v>321</v>
      </c>
      <c r="C109" s="24" t="s">
        <v>21</v>
      </c>
      <c r="D109" s="21" t="s">
        <v>22</v>
      </c>
      <c r="E109" s="21" t="s">
        <v>701</v>
      </c>
      <c r="F109" s="22">
        <v>1856426.37</v>
      </c>
      <c r="G109" s="23" t="s">
        <v>217</v>
      </c>
      <c r="H109" s="21" t="s">
        <v>18</v>
      </c>
      <c r="I109" s="21" t="s">
        <v>40</v>
      </c>
      <c r="J109" s="9"/>
      <c r="K109" s="2"/>
    </row>
    <row r="110" spans="1:12" s="3" customFormat="1" ht="51" customHeight="1">
      <c r="A110" s="35">
        <v>12</v>
      </c>
      <c r="B110" s="32" t="s">
        <v>322</v>
      </c>
      <c r="C110" s="24" t="s">
        <v>67</v>
      </c>
      <c r="D110" s="21" t="s">
        <v>412</v>
      </c>
      <c r="E110" s="21" t="s">
        <v>480</v>
      </c>
      <c r="F110" s="22">
        <v>1856426.37</v>
      </c>
      <c r="G110" s="23" t="s">
        <v>217</v>
      </c>
      <c r="H110" s="21" t="s">
        <v>18</v>
      </c>
      <c r="I110" s="21" t="s">
        <v>40</v>
      </c>
      <c r="J110" s="9"/>
      <c r="K110" s="2"/>
    </row>
    <row r="111" spans="1:12" s="3" customFormat="1" ht="50.25" customHeight="1">
      <c r="A111" s="35">
        <v>13</v>
      </c>
      <c r="B111" s="32" t="s">
        <v>323</v>
      </c>
      <c r="C111" s="24" t="s">
        <v>67</v>
      </c>
      <c r="D111" s="21" t="s">
        <v>413</v>
      </c>
      <c r="E111" s="21" t="s">
        <v>481</v>
      </c>
      <c r="F111" s="22">
        <v>1856426.37</v>
      </c>
      <c r="G111" s="23" t="s">
        <v>217</v>
      </c>
      <c r="H111" s="21" t="s">
        <v>18</v>
      </c>
      <c r="I111" s="21" t="s">
        <v>40</v>
      </c>
      <c r="J111" s="9"/>
      <c r="K111" s="2"/>
    </row>
    <row r="112" spans="1:12" s="3" customFormat="1" ht="52.5" customHeight="1">
      <c r="A112" s="35">
        <v>14</v>
      </c>
      <c r="B112" s="32" t="s">
        <v>324</v>
      </c>
      <c r="C112" s="24" t="s">
        <v>21</v>
      </c>
      <c r="D112" s="21" t="s">
        <v>414</v>
      </c>
      <c r="E112" s="21" t="s">
        <v>564</v>
      </c>
      <c r="F112" s="22">
        <v>1856426.37</v>
      </c>
      <c r="G112" s="23" t="s">
        <v>217</v>
      </c>
      <c r="H112" s="21" t="s">
        <v>18</v>
      </c>
      <c r="I112" s="21" t="s">
        <v>40</v>
      </c>
      <c r="J112" s="9"/>
      <c r="K112" s="2"/>
    </row>
    <row r="113" spans="1:12" s="3" customFormat="1" ht="66.75" customHeight="1">
      <c r="A113" s="35">
        <v>15</v>
      </c>
      <c r="B113" s="32" t="s">
        <v>325</v>
      </c>
      <c r="C113" s="24" t="s">
        <v>21</v>
      </c>
      <c r="D113" s="21" t="s">
        <v>732</v>
      </c>
      <c r="E113" s="24" t="s">
        <v>482</v>
      </c>
      <c r="F113" s="22">
        <v>1856426.37</v>
      </c>
      <c r="G113" s="23" t="s">
        <v>217</v>
      </c>
      <c r="H113" s="21" t="s">
        <v>18</v>
      </c>
      <c r="I113" s="21" t="s">
        <v>40</v>
      </c>
      <c r="J113" s="9"/>
      <c r="K113" s="2"/>
    </row>
    <row r="114" spans="1:12" s="3" customFormat="1" ht="60">
      <c r="A114" s="35">
        <v>16</v>
      </c>
      <c r="B114" s="32" t="s">
        <v>326</v>
      </c>
      <c r="C114" s="24" t="s">
        <v>67</v>
      </c>
      <c r="D114" s="21" t="s">
        <v>22</v>
      </c>
      <c r="E114" s="21" t="s">
        <v>483</v>
      </c>
      <c r="F114" s="22">
        <v>1856426.37</v>
      </c>
      <c r="G114" s="23" t="s">
        <v>217</v>
      </c>
      <c r="H114" s="21" t="s">
        <v>18</v>
      </c>
      <c r="I114" s="21" t="s">
        <v>40</v>
      </c>
      <c r="J114" s="9"/>
      <c r="K114" s="2"/>
    </row>
    <row r="115" spans="1:12" s="3" customFormat="1" ht="60">
      <c r="A115" s="35">
        <v>17</v>
      </c>
      <c r="B115" s="32" t="s">
        <v>327</v>
      </c>
      <c r="C115" s="24" t="s">
        <v>118</v>
      </c>
      <c r="D115" s="21" t="s">
        <v>218</v>
      </c>
      <c r="E115" s="21" t="s">
        <v>484</v>
      </c>
      <c r="F115" s="22">
        <v>1856426.37</v>
      </c>
      <c r="G115" s="23" t="s">
        <v>217</v>
      </c>
      <c r="H115" s="21" t="s">
        <v>18</v>
      </c>
      <c r="I115" s="21" t="s">
        <v>40</v>
      </c>
      <c r="J115" s="9"/>
      <c r="K115" s="2"/>
    </row>
    <row r="116" spans="1:12" s="3" customFormat="1" ht="45">
      <c r="A116" s="35">
        <v>18</v>
      </c>
      <c r="B116" s="32" t="s">
        <v>328</v>
      </c>
      <c r="C116" s="24" t="s">
        <v>409</v>
      </c>
      <c r="D116" s="21" t="s">
        <v>15</v>
      </c>
      <c r="E116" s="21" t="s">
        <v>485</v>
      </c>
      <c r="F116" s="22">
        <v>1856426.37</v>
      </c>
      <c r="G116" s="23" t="s">
        <v>217</v>
      </c>
      <c r="H116" s="21" t="s">
        <v>18</v>
      </c>
      <c r="I116" s="21" t="s">
        <v>40</v>
      </c>
      <c r="J116" s="9"/>
      <c r="K116" s="2"/>
    </row>
    <row r="117" spans="1:12" s="3" customFormat="1" ht="45">
      <c r="A117" s="35">
        <v>19</v>
      </c>
      <c r="B117" s="32" t="s">
        <v>329</v>
      </c>
      <c r="C117" s="24" t="s">
        <v>14</v>
      </c>
      <c r="D117" s="21" t="s">
        <v>415</v>
      </c>
      <c r="E117" s="21" t="s">
        <v>486</v>
      </c>
      <c r="F117" s="22">
        <v>1856426.37</v>
      </c>
      <c r="G117" s="23" t="s">
        <v>217</v>
      </c>
      <c r="H117" s="21" t="s">
        <v>18</v>
      </c>
      <c r="I117" s="21" t="s">
        <v>40</v>
      </c>
      <c r="J117" s="9"/>
      <c r="K117" s="2"/>
    </row>
    <row r="118" spans="1:12" s="3" customFormat="1" ht="45">
      <c r="A118" s="35">
        <v>20</v>
      </c>
      <c r="B118" s="32" t="s">
        <v>330</v>
      </c>
      <c r="C118" s="24" t="s">
        <v>14</v>
      </c>
      <c r="D118" s="21" t="s">
        <v>415</v>
      </c>
      <c r="E118" s="21" t="s">
        <v>476</v>
      </c>
      <c r="F118" s="22">
        <v>1856426.37</v>
      </c>
      <c r="G118" s="23" t="s">
        <v>217</v>
      </c>
      <c r="H118" s="21" t="s">
        <v>18</v>
      </c>
      <c r="I118" s="21" t="s">
        <v>40</v>
      </c>
      <c r="J118" s="9"/>
      <c r="K118" s="2"/>
    </row>
    <row r="119" spans="1:12" s="3" customFormat="1" ht="45">
      <c r="A119" s="35">
        <v>21</v>
      </c>
      <c r="B119" s="32" t="s">
        <v>331</v>
      </c>
      <c r="C119" s="24" t="s">
        <v>33</v>
      </c>
      <c r="D119" s="21" t="s">
        <v>416</v>
      </c>
      <c r="E119" s="21" t="s">
        <v>487</v>
      </c>
      <c r="F119" s="22">
        <v>1856426.37</v>
      </c>
      <c r="G119" s="23" t="s">
        <v>217</v>
      </c>
      <c r="H119" s="21" t="s">
        <v>18</v>
      </c>
      <c r="I119" s="21" t="s">
        <v>40</v>
      </c>
      <c r="J119" s="9"/>
      <c r="K119" s="2"/>
    </row>
    <row r="120" spans="1:12" s="3" customFormat="1" ht="45.75" customHeight="1">
      <c r="A120" s="35">
        <v>22</v>
      </c>
      <c r="B120" s="32" t="s">
        <v>332</v>
      </c>
      <c r="C120" s="24" t="s">
        <v>409</v>
      </c>
      <c r="D120" s="21" t="s">
        <v>15</v>
      </c>
      <c r="E120" s="21" t="s">
        <v>488</v>
      </c>
      <c r="F120" s="22">
        <v>1856426.37</v>
      </c>
      <c r="G120" s="23" t="s">
        <v>217</v>
      </c>
      <c r="H120" s="21" t="s">
        <v>18</v>
      </c>
      <c r="I120" s="21" t="s">
        <v>40</v>
      </c>
      <c r="J120" s="9"/>
      <c r="K120" s="2"/>
    </row>
    <row r="121" spans="1:12" s="3" customFormat="1" ht="45">
      <c r="A121" s="35">
        <v>23</v>
      </c>
      <c r="B121" s="32" t="s">
        <v>333</v>
      </c>
      <c r="C121" s="24" t="s">
        <v>33</v>
      </c>
      <c r="D121" s="21" t="s">
        <v>33</v>
      </c>
      <c r="E121" s="21" t="s">
        <v>489</v>
      </c>
      <c r="F121" s="22">
        <v>1856426.37</v>
      </c>
      <c r="G121" s="23" t="s">
        <v>217</v>
      </c>
      <c r="H121" s="21" t="s">
        <v>18</v>
      </c>
      <c r="I121" s="21" t="s">
        <v>40</v>
      </c>
      <c r="J121" s="9"/>
      <c r="K121" s="2"/>
    </row>
    <row r="122" spans="1:12" s="3" customFormat="1" ht="45">
      <c r="A122" s="35">
        <v>24</v>
      </c>
      <c r="B122" s="32" t="s">
        <v>334</v>
      </c>
      <c r="C122" s="24" t="s">
        <v>28</v>
      </c>
      <c r="D122" s="21" t="s">
        <v>417</v>
      </c>
      <c r="E122" s="21" t="s">
        <v>490</v>
      </c>
      <c r="F122" s="22">
        <v>1856426.37</v>
      </c>
      <c r="G122" s="23" t="s">
        <v>217</v>
      </c>
      <c r="H122" s="21" t="s">
        <v>18</v>
      </c>
      <c r="I122" s="21" t="s">
        <v>40</v>
      </c>
      <c r="J122" s="9"/>
      <c r="K122" s="2"/>
    </row>
    <row r="123" spans="1:12" s="3" customFormat="1" ht="45">
      <c r="A123" s="35">
        <v>25</v>
      </c>
      <c r="B123" s="32" t="s">
        <v>335</v>
      </c>
      <c r="C123" s="24" t="s">
        <v>28</v>
      </c>
      <c r="D123" s="21" t="s">
        <v>418</v>
      </c>
      <c r="E123" s="21" t="s">
        <v>491</v>
      </c>
      <c r="F123" s="22">
        <v>1856426.37</v>
      </c>
      <c r="G123" s="23" t="s">
        <v>217</v>
      </c>
      <c r="H123" s="21" t="s">
        <v>18</v>
      </c>
      <c r="I123" s="21" t="s">
        <v>40</v>
      </c>
      <c r="J123" s="9"/>
      <c r="K123" s="2"/>
    </row>
    <row r="124" spans="1:12" s="3" customFormat="1" ht="47.25" customHeight="1">
      <c r="A124" s="35">
        <v>26</v>
      </c>
      <c r="B124" s="32" t="s">
        <v>336</v>
      </c>
      <c r="C124" s="24" t="s">
        <v>71</v>
      </c>
      <c r="D124" s="21" t="s">
        <v>419</v>
      </c>
      <c r="E124" s="21" t="s">
        <v>565</v>
      </c>
      <c r="F124" s="22">
        <v>1856426.37</v>
      </c>
      <c r="G124" s="23" t="s">
        <v>217</v>
      </c>
      <c r="H124" s="21" t="s">
        <v>18</v>
      </c>
      <c r="I124" s="21" t="s">
        <v>40</v>
      </c>
      <c r="J124" s="9"/>
      <c r="K124" s="2"/>
    </row>
    <row r="125" spans="1:12" s="3" customFormat="1" ht="51.75" customHeight="1">
      <c r="A125" s="35">
        <v>27</v>
      </c>
      <c r="B125" s="32" t="s">
        <v>337</v>
      </c>
      <c r="C125" s="24" t="s">
        <v>21</v>
      </c>
      <c r="D125" s="21" t="s">
        <v>22</v>
      </c>
      <c r="E125" s="21" t="s">
        <v>492</v>
      </c>
      <c r="F125" s="22">
        <v>1856426.37</v>
      </c>
      <c r="G125" s="23" t="s">
        <v>217</v>
      </c>
      <c r="H125" s="21" t="s">
        <v>18</v>
      </c>
      <c r="I125" s="21" t="s">
        <v>40</v>
      </c>
      <c r="J125" s="9"/>
      <c r="K125" s="2"/>
    </row>
    <row r="126" spans="1:12" s="3" customFormat="1" ht="49.5" customHeight="1">
      <c r="A126" s="35">
        <v>28</v>
      </c>
      <c r="B126" s="32" t="s">
        <v>338</v>
      </c>
      <c r="C126" s="24" t="s">
        <v>14</v>
      </c>
      <c r="D126" s="21" t="s">
        <v>420</v>
      </c>
      <c r="E126" s="21" t="s">
        <v>569</v>
      </c>
      <c r="F126" s="22">
        <v>1856426.37</v>
      </c>
      <c r="G126" s="23" t="s">
        <v>217</v>
      </c>
      <c r="H126" s="21" t="s">
        <v>18</v>
      </c>
      <c r="I126" s="21" t="s">
        <v>40</v>
      </c>
      <c r="J126" s="9"/>
      <c r="K126" s="2"/>
    </row>
    <row r="127" spans="1:12" s="19" customFormat="1" ht="39.75" customHeight="1">
      <c r="A127" s="35" t="s">
        <v>5</v>
      </c>
      <c r="B127" s="35" t="s">
        <v>6</v>
      </c>
      <c r="C127" s="35" t="s">
        <v>7</v>
      </c>
      <c r="D127" s="35" t="s">
        <v>8</v>
      </c>
      <c r="E127" s="35" t="s">
        <v>9</v>
      </c>
      <c r="F127" s="35" t="s">
        <v>559</v>
      </c>
      <c r="G127" s="35" t="s">
        <v>10</v>
      </c>
      <c r="H127" s="35" t="s">
        <v>11</v>
      </c>
      <c r="I127" s="35" t="s">
        <v>12</v>
      </c>
      <c r="J127" s="16"/>
      <c r="K127" s="17"/>
      <c r="L127" s="18"/>
    </row>
    <row r="128" spans="1:12" s="3" customFormat="1" ht="45">
      <c r="A128" s="35">
        <v>29</v>
      </c>
      <c r="B128" s="32" t="s">
        <v>339</v>
      </c>
      <c r="C128" s="24" t="s">
        <v>14</v>
      </c>
      <c r="D128" s="21" t="s">
        <v>15</v>
      </c>
      <c r="E128" s="21" t="s">
        <v>493</v>
      </c>
      <c r="F128" s="22">
        <v>1856426.37</v>
      </c>
      <c r="G128" s="23" t="s">
        <v>217</v>
      </c>
      <c r="H128" s="21" t="s">
        <v>18</v>
      </c>
      <c r="I128" s="21" t="s">
        <v>40</v>
      </c>
      <c r="J128" s="9"/>
      <c r="K128" s="2"/>
    </row>
    <row r="129" spans="1:11" s="3" customFormat="1" ht="45">
      <c r="A129" s="35">
        <v>30</v>
      </c>
      <c r="B129" s="32" t="s">
        <v>340</v>
      </c>
      <c r="C129" s="24" t="s">
        <v>118</v>
      </c>
      <c r="D129" s="21" t="s">
        <v>218</v>
      </c>
      <c r="E129" s="21" t="s">
        <v>494</v>
      </c>
      <c r="F129" s="22">
        <v>1856426.37</v>
      </c>
      <c r="G129" s="23" t="s">
        <v>217</v>
      </c>
      <c r="H129" s="21" t="s">
        <v>18</v>
      </c>
      <c r="I129" s="21" t="s">
        <v>40</v>
      </c>
      <c r="J129" s="9"/>
      <c r="K129" s="2"/>
    </row>
    <row r="130" spans="1:11" s="3" customFormat="1" ht="45">
      <c r="A130" s="35">
        <v>31</v>
      </c>
      <c r="B130" s="32" t="s">
        <v>341</v>
      </c>
      <c r="C130" s="24" t="s">
        <v>58</v>
      </c>
      <c r="D130" s="21" t="s">
        <v>421</v>
      </c>
      <c r="E130" s="21" t="s">
        <v>495</v>
      </c>
      <c r="F130" s="22">
        <v>1856426.37</v>
      </c>
      <c r="G130" s="23" t="s">
        <v>217</v>
      </c>
      <c r="H130" s="21" t="s">
        <v>18</v>
      </c>
      <c r="I130" s="21" t="s">
        <v>40</v>
      </c>
      <c r="J130" s="9"/>
      <c r="K130" s="2"/>
    </row>
    <row r="131" spans="1:11" s="3" customFormat="1" ht="45">
      <c r="A131" s="35">
        <v>32</v>
      </c>
      <c r="B131" s="32" t="s">
        <v>342</v>
      </c>
      <c r="C131" s="24" t="s">
        <v>28</v>
      </c>
      <c r="D131" s="21" t="s">
        <v>422</v>
      </c>
      <c r="E131" s="21" t="s">
        <v>496</v>
      </c>
      <c r="F131" s="22">
        <v>1856426.37</v>
      </c>
      <c r="G131" s="23" t="s">
        <v>217</v>
      </c>
      <c r="H131" s="21" t="s">
        <v>18</v>
      </c>
      <c r="I131" s="21" t="s">
        <v>40</v>
      </c>
      <c r="J131" s="9"/>
      <c r="K131" s="2"/>
    </row>
    <row r="132" spans="1:11" s="3" customFormat="1" ht="45">
      <c r="A132" s="35">
        <v>33</v>
      </c>
      <c r="B132" s="32" t="s">
        <v>343</v>
      </c>
      <c r="C132" s="24" t="s">
        <v>28</v>
      </c>
      <c r="D132" s="21" t="s">
        <v>425</v>
      </c>
      <c r="E132" s="21" t="s">
        <v>570</v>
      </c>
      <c r="F132" s="22">
        <v>1856426.37</v>
      </c>
      <c r="G132" s="23" t="s">
        <v>217</v>
      </c>
      <c r="H132" s="21" t="s">
        <v>18</v>
      </c>
      <c r="I132" s="21" t="s">
        <v>40</v>
      </c>
      <c r="J132" s="9"/>
      <c r="K132" s="2"/>
    </row>
    <row r="133" spans="1:11" s="3" customFormat="1" ht="45">
      <c r="A133" s="35">
        <v>34</v>
      </c>
      <c r="B133" s="32" t="s">
        <v>344</v>
      </c>
      <c r="C133" s="24" t="s">
        <v>21</v>
      </c>
      <c r="D133" s="21" t="s">
        <v>423</v>
      </c>
      <c r="E133" s="21" t="s">
        <v>702</v>
      </c>
      <c r="F133" s="22">
        <v>1856426.37</v>
      </c>
      <c r="G133" s="23" t="s">
        <v>217</v>
      </c>
      <c r="H133" s="21" t="s">
        <v>18</v>
      </c>
      <c r="I133" s="21" t="s">
        <v>40</v>
      </c>
      <c r="J133" s="9"/>
      <c r="K133" s="2"/>
    </row>
    <row r="134" spans="1:11" s="3" customFormat="1" ht="45">
      <c r="A134" s="35">
        <v>35</v>
      </c>
      <c r="B134" s="32" t="s">
        <v>345</v>
      </c>
      <c r="C134" s="24" t="s">
        <v>21</v>
      </c>
      <c r="D134" s="21" t="s">
        <v>424</v>
      </c>
      <c r="E134" s="21" t="s">
        <v>703</v>
      </c>
      <c r="F134" s="22">
        <v>1856426.37</v>
      </c>
      <c r="G134" s="23" t="s">
        <v>217</v>
      </c>
      <c r="H134" s="21" t="s">
        <v>18</v>
      </c>
      <c r="I134" s="21" t="s">
        <v>40</v>
      </c>
      <c r="J134" s="9"/>
      <c r="K134" s="2"/>
    </row>
    <row r="135" spans="1:11" s="3" customFormat="1" ht="45">
      <c r="A135" s="35">
        <v>36</v>
      </c>
      <c r="B135" s="32" t="s">
        <v>346</v>
      </c>
      <c r="C135" s="24" t="s">
        <v>14</v>
      </c>
      <c r="D135" s="21" t="s">
        <v>415</v>
      </c>
      <c r="E135" s="21" t="s">
        <v>566</v>
      </c>
      <c r="F135" s="22">
        <v>1856426.37</v>
      </c>
      <c r="G135" s="23" t="s">
        <v>217</v>
      </c>
      <c r="H135" s="21" t="s">
        <v>18</v>
      </c>
      <c r="I135" s="21" t="s">
        <v>40</v>
      </c>
      <c r="J135" s="9"/>
      <c r="K135" s="2"/>
    </row>
    <row r="136" spans="1:11" s="3" customFormat="1" ht="45">
      <c r="A136" s="35">
        <v>37</v>
      </c>
      <c r="B136" s="32" t="s">
        <v>347</v>
      </c>
      <c r="C136" s="24" t="s">
        <v>14</v>
      </c>
      <c r="D136" s="21" t="s">
        <v>15</v>
      </c>
      <c r="E136" s="21" t="s">
        <v>497</v>
      </c>
      <c r="F136" s="22">
        <v>1856426.37</v>
      </c>
      <c r="G136" s="23" t="s">
        <v>217</v>
      </c>
      <c r="H136" s="21" t="s">
        <v>18</v>
      </c>
      <c r="I136" s="21" t="s">
        <v>40</v>
      </c>
      <c r="J136" s="9"/>
      <c r="K136" s="2"/>
    </row>
    <row r="137" spans="1:11" s="3" customFormat="1" ht="45">
      <c r="A137" s="35">
        <v>38</v>
      </c>
      <c r="B137" s="32" t="s">
        <v>348</v>
      </c>
      <c r="C137" s="24" t="s">
        <v>14</v>
      </c>
      <c r="D137" s="21" t="s">
        <v>15</v>
      </c>
      <c r="E137" s="21" t="s">
        <v>498</v>
      </c>
      <c r="F137" s="22">
        <v>1856426.37</v>
      </c>
      <c r="G137" s="23" t="s">
        <v>217</v>
      </c>
      <c r="H137" s="21" t="s">
        <v>18</v>
      </c>
      <c r="I137" s="21" t="s">
        <v>40</v>
      </c>
      <c r="J137" s="9"/>
      <c r="K137" s="2"/>
    </row>
    <row r="138" spans="1:11" s="3" customFormat="1" ht="45">
      <c r="A138" s="35">
        <v>39</v>
      </c>
      <c r="B138" s="32" t="s">
        <v>349</v>
      </c>
      <c r="C138" s="24" t="s">
        <v>21</v>
      </c>
      <c r="D138" s="21" t="s">
        <v>426</v>
      </c>
      <c r="E138" s="21" t="s">
        <v>563</v>
      </c>
      <c r="F138" s="22">
        <v>1856426.37</v>
      </c>
      <c r="G138" s="23" t="s">
        <v>217</v>
      </c>
      <c r="H138" s="21" t="s">
        <v>18</v>
      </c>
      <c r="I138" s="21" t="s">
        <v>40</v>
      </c>
      <c r="J138" s="9"/>
      <c r="K138" s="2"/>
    </row>
    <row r="139" spans="1:11" s="3" customFormat="1" ht="45">
      <c r="A139" s="35">
        <v>40</v>
      </c>
      <c r="B139" s="32" t="s">
        <v>350</v>
      </c>
      <c r="C139" s="24" t="s">
        <v>21</v>
      </c>
      <c r="D139" s="21" t="s">
        <v>427</v>
      </c>
      <c r="E139" s="21" t="s">
        <v>704</v>
      </c>
      <c r="F139" s="22">
        <v>1856426.37</v>
      </c>
      <c r="G139" s="23" t="s">
        <v>217</v>
      </c>
      <c r="H139" s="21" t="s">
        <v>18</v>
      </c>
      <c r="I139" s="21" t="s">
        <v>40</v>
      </c>
      <c r="J139" s="9"/>
      <c r="K139" s="2"/>
    </row>
    <row r="140" spans="1:11" s="3" customFormat="1" ht="45">
      <c r="A140" s="35">
        <v>41</v>
      </c>
      <c r="B140" s="32" t="s">
        <v>351</v>
      </c>
      <c r="C140" s="24" t="s">
        <v>118</v>
      </c>
      <c r="D140" s="21" t="s">
        <v>218</v>
      </c>
      <c r="E140" s="21" t="s">
        <v>499</v>
      </c>
      <c r="F140" s="22">
        <v>1856426.37</v>
      </c>
      <c r="G140" s="23" t="s">
        <v>217</v>
      </c>
      <c r="H140" s="21" t="s">
        <v>18</v>
      </c>
      <c r="I140" s="21" t="s">
        <v>40</v>
      </c>
      <c r="J140" s="9"/>
      <c r="K140" s="2"/>
    </row>
    <row r="141" spans="1:11" s="3" customFormat="1" ht="45">
      <c r="A141" s="35">
        <v>42</v>
      </c>
      <c r="B141" s="32" t="s">
        <v>352</v>
      </c>
      <c r="C141" s="24" t="s">
        <v>118</v>
      </c>
      <c r="D141" s="21" t="s">
        <v>119</v>
      </c>
      <c r="E141" s="21" t="s">
        <v>500</v>
      </c>
      <c r="F141" s="22">
        <v>1856426.37</v>
      </c>
      <c r="G141" s="23" t="s">
        <v>217</v>
      </c>
      <c r="H141" s="21" t="s">
        <v>18</v>
      </c>
      <c r="I141" s="21" t="s">
        <v>40</v>
      </c>
      <c r="J141" s="9"/>
      <c r="K141" s="2"/>
    </row>
    <row r="142" spans="1:11" s="3" customFormat="1" ht="45">
      <c r="A142" s="35">
        <v>43</v>
      </c>
      <c r="B142" s="32" t="s">
        <v>398</v>
      </c>
      <c r="C142" s="24" t="s">
        <v>21</v>
      </c>
      <c r="D142" s="24" t="s">
        <v>443</v>
      </c>
      <c r="E142" s="21" t="s">
        <v>705</v>
      </c>
      <c r="F142" s="22">
        <v>1856426.37</v>
      </c>
      <c r="G142" s="23" t="s">
        <v>217</v>
      </c>
      <c r="H142" s="21" t="s">
        <v>18</v>
      </c>
      <c r="I142" s="21" t="s">
        <v>40</v>
      </c>
      <c r="J142" s="9"/>
      <c r="K142" s="2"/>
    </row>
    <row r="143" spans="1:11" s="3" customFormat="1" ht="45">
      <c r="A143" s="35">
        <v>44</v>
      </c>
      <c r="B143" s="32" t="s">
        <v>399</v>
      </c>
      <c r="C143" s="24" t="s">
        <v>21</v>
      </c>
      <c r="D143" s="24" t="s">
        <v>83</v>
      </c>
      <c r="E143" s="21" t="s">
        <v>561</v>
      </c>
      <c r="F143" s="22">
        <v>1856426.37</v>
      </c>
      <c r="G143" s="23" t="s">
        <v>217</v>
      </c>
      <c r="H143" s="21" t="s">
        <v>18</v>
      </c>
      <c r="I143" s="21" t="s">
        <v>40</v>
      </c>
      <c r="J143" s="9"/>
      <c r="K143" s="2"/>
    </row>
    <row r="144" spans="1:11" s="3" customFormat="1" ht="45">
      <c r="A144" s="35">
        <v>45</v>
      </c>
      <c r="B144" s="32" t="s">
        <v>400</v>
      </c>
      <c r="C144" s="24" t="s">
        <v>71</v>
      </c>
      <c r="D144" s="24" t="s">
        <v>444</v>
      </c>
      <c r="E144" s="21" t="s">
        <v>706</v>
      </c>
      <c r="F144" s="22">
        <v>1856426.37</v>
      </c>
      <c r="G144" s="23" t="s">
        <v>217</v>
      </c>
      <c r="H144" s="21" t="s">
        <v>18</v>
      </c>
      <c r="I144" s="21" t="s">
        <v>40</v>
      </c>
      <c r="J144" s="9"/>
      <c r="K144" s="2"/>
    </row>
    <row r="145" spans="1:12" s="3" customFormat="1" ht="45">
      <c r="A145" s="35">
        <v>46</v>
      </c>
      <c r="B145" s="32" t="s">
        <v>401</v>
      </c>
      <c r="C145" s="24" t="s">
        <v>21</v>
      </c>
      <c r="D145" s="24" t="s">
        <v>445</v>
      </c>
      <c r="E145" s="21" t="s">
        <v>707</v>
      </c>
      <c r="F145" s="22">
        <v>1856426.37</v>
      </c>
      <c r="G145" s="23" t="s">
        <v>217</v>
      </c>
      <c r="H145" s="21" t="s">
        <v>18</v>
      </c>
      <c r="I145" s="21" t="s">
        <v>40</v>
      </c>
      <c r="J145" s="9"/>
      <c r="K145" s="2"/>
    </row>
    <row r="146" spans="1:12" s="3" customFormat="1" ht="60">
      <c r="A146" s="35">
        <v>47</v>
      </c>
      <c r="B146" s="32" t="s">
        <v>402</v>
      </c>
      <c r="C146" s="24" t="s">
        <v>58</v>
      </c>
      <c r="D146" s="24" t="s">
        <v>446</v>
      </c>
      <c r="E146" s="21" t="s">
        <v>708</v>
      </c>
      <c r="F146" s="22">
        <v>1856426.37</v>
      </c>
      <c r="G146" s="23" t="s">
        <v>217</v>
      </c>
      <c r="H146" s="21" t="s">
        <v>18</v>
      </c>
      <c r="I146" s="21" t="s">
        <v>40</v>
      </c>
      <c r="J146" s="9"/>
      <c r="K146" s="2"/>
    </row>
    <row r="147" spans="1:12" s="3" customFormat="1" ht="45">
      <c r="A147" s="35">
        <v>48</v>
      </c>
      <c r="B147" s="32" t="s">
        <v>404</v>
      </c>
      <c r="C147" s="24" t="s">
        <v>28</v>
      </c>
      <c r="D147" s="24" t="s">
        <v>447</v>
      </c>
      <c r="E147" s="21" t="s">
        <v>709</v>
      </c>
      <c r="F147" s="22">
        <v>1856426.37</v>
      </c>
      <c r="G147" s="23" t="s">
        <v>217</v>
      </c>
      <c r="H147" s="21" t="s">
        <v>18</v>
      </c>
      <c r="I147" s="21" t="s">
        <v>40</v>
      </c>
      <c r="J147" s="9"/>
      <c r="K147" s="2"/>
    </row>
    <row r="148" spans="1:12" s="3" customFormat="1" ht="45">
      <c r="A148" s="35">
        <v>49</v>
      </c>
      <c r="B148" s="32" t="s">
        <v>406</v>
      </c>
      <c r="C148" s="24" t="s">
        <v>74</v>
      </c>
      <c r="D148" s="24" t="s">
        <v>448</v>
      </c>
      <c r="E148" s="21" t="s">
        <v>710</v>
      </c>
      <c r="F148" s="22">
        <v>1856426.37</v>
      </c>
      <c r="G148" s="23" t="s">
        <v>217</v>
      </c>
      <c r="H148" s="21" t="s">
        <v>18</v>
      </c>
      <c r="I148" s="21" t="s">
        <v>40</v>
      </c>
      <c r="J148" s="9"/>
      <c r="K148" s="2"/>
    </row>
    <row r="149" spans="1:12" s="3" customFormat="1" ht="45">
      <c r="A149" s="35">
        <v>50</v>
      </c>
      <c r="B149" s="32" t="s">
        <v>397</v>
      </c>
      <c r="C149" s="24" t="s">
        <v>409</v>
      </c>
      <c r="D149" s="24" t="s">
        <v>15</v>
      </c>
      <c r="E149" s="21" t="s">
        <v>562</v>
      </c>
      <c r="F149" s="22">
        <v>1856426.37</v>
      </c>
      <c r="G149" s="23" t="s">
        <v>217</v>
      </c>
      <c r="H149" s="21" t="s">
        <v>18</v>
      </c>
      <c r="I149" s="21" t="s">
        <v>40</v>
      </c>
      <c r="J149" s="9"/>
      <c r="K149" s="2"/>
    </row>
    <row r="150" spans="1:12" s="3" customFormat="1" ht="45">
      <c r="A150" s="35">
        <v>51</v>
      </c>
      <c r="B150" s="32" t="s">
        <v>353</v>
      </c>
      <c r="C150" s="24" t="s">
        <v>118</v>
      </c>
      <c r="D150" s="21" t="s">
        <v>218</v>
      </c>
      <c r="E150" s="21" t="s">
        <v>501</v>
      </c>
      <c r="F150" s="22">
        <v>3319592.75</v>
      </c>
      <c r="G150" s="23" t="s">
        <v>217</v>
      </c>
      <c r="H150" s="21" t="s">
        <v>18</v>
      </c>
      <c r="I150" s="21" t="s">
        <v>40</v>
      </c>
      <c r="J150" s="9"/>
      <c r="K150" s="2"/>
    </row>
    <row r="151" spans="1:12" s="3" customFormat="1" ht="45">
      <c r="A151" s="35">
        <v>52</v>
      </c>
      <c r="B151" s="32" t="s">
        <v>354</v>
      </c>
      <c r="C151" s="24" t="s">
        <v>21</v>
      </c>
      <c r="D151" s="21" t="s">
        <v>22</v>
      </c>
      <c r="E151" s="21" t="s">
        <v>502</v>
      </c>
      <c r="F151" s="22">
        <v>3319592.75</v>
      </c>
      <c r="G151" s="23" t="s">
        <v>217</v>
      </c>
      <c r="H151" s="21" t="s">
        <v>18</v>
      </c>
      <c r="I151" s="21" t="s">
        <v>40</v>
      </c>
      <c r="J151" s="9"/>
      <c r="K151" s="2"/>
    </row>
    <row r="152" spans="1:12" s="3" customFormat="1" ht="60">
      <c r="A152" s="35">
        <v>53</v>
      </c>
      <c r="B152" s="32" t="s">
        <v>355</v>
      </c>
      <c r="C152" s="24" t="s">
        <v>21</v>
      </c>
      <c r="D152" s="21" t="s">
        <v>428</v>
      </c>
      <c r="E152" s="21" t="s">
        <v>503</v>
      </c>
      <c r="F152" s="22">
        <v>3319592.75</v>
      </c>
      <c r="G152" s="23" t="s">
        <v>217</v>
      </c>
      <c r="H152" s="21" t="s">
        <v>18</v>
      </c>
      <c r="I152" s="21" t="s">
        <v>40</v>
      </c>
      <c r="J152" s="9"/>
      <c r="K152" s="2"/>
    </row>
    <row r="153" spans="1:12" s="3" customFormat="1" ht="45">
      <c r="A153" s="35">
        <v>54</v>
      </c>
      <c r="B153" s="32" t="s">
        <v>356</v>
      </c>
      <c r="C153" s="24" t="s">
        <v>118</v>
      </c>
      <c r="D153" s="21" t="s">
        <v>119</v>
      </c>
      <c r="E153" s="21" t="s">
        <v>504</v>
      </c>
      <c r="F153" s="22">
        <v>3319592.75</v>
      </c>
      <c r="G153" s="23" t="s">
        <v>217</v>
      </c>
      <c r="H153" s="21" t="s">
        <v>18</v>
      </c>
      <c r="I153" s="21" t="s">
        <v>40</v>
      </c>
      <c r="J153" s="9"/>
      <c r="K153" s="2"/>
    </row>
    <row r="154" spans="1:12" s="3" customFormat="1" ht="45">
      <c r="A154" s="35">
        <v>55</v>
      </c>
      <c r="B154" s="32" t="s">
        <v>357</v>
      </c>
      <c r="C154" s="24" t="s">
        <v>21</v>
      </c>
      <c r="D154" s="21" t="s">
        <v>429</v>
      </c>
      <c r="E154" s="21" t="s">
        <v>505</v>
      </c>
      <c r="F154" s="22">
        <v>3319592.75</v>
      </c>
      <c r="G154" s="23" t="s">
        <v>217</v>
      </c>
      <c r="H154" s="21" t="s">
        <v>18</v>
      </c>
      <c r="I154" s="21" t="s">
        <v>40</v>
      </c>
      <c r="J154" s="9"/>
      <c r="K154" s="2"/>
    </row>
    <row r="155" spans="1:12" s="3" customFormat="1" ht="45">
      <c r="A155" s="35">
        <v>56</v>
      </c>
      <c r="B155" s="32" t="s">
        <v>358</v>
      </c>
      <c r="C155" s="24" t="s">
        <v>14</v>
      </c>
      <c r="D155" s="21" t="s">
        <v>15</v>
      </c>
      <c r="E155" s="21" t="s">
        <v>506</v>
      </c>
      <c r="F155" s="22">
        <v>3319592.75</v>
      </c>
      <c r="G155" s="23" t="s">
        <v>217</v>
      </c>
      <c r="H155" s="21" t="s">
        <v>18</v>
      </c>
      <c r="I155" s="21" t="s">
        <v>40</v>
      </c>
      <c r="J155" s="9"/>
      <c r="K155" s="2"/>
    </row>
    <row r="156" spans="1:12" s="3" customFormat="1" ht="45">
      <c r="A156" s="35">
        <v>57</v>
      </c>
      <c r="B156" s="32" t="s">
        <v>359</v>
      </c>
      <c r="C156" s="24" t="s">
        <v>118</v>
      </c>
      <c r="D156" s="21" t="s">
        <v>218</v>
      </c>
      <c r="E156" s="21" t="s">
        <v>507</v>
      </c>
      <c r="F156" s="22">
        <v>3319592.75</v>
      </c>
      <c r="G156" s="23" t="s">
        <v>217</v>
      </c>
      <c r="H156" s="21" t="s">
        <v>18</v>
      </c>
      <c r="I156" s="21" t="s">
        <v>40</v>
      </c>
      <c r="J156" s="9"/>
      <c r="K156" s="2"/>
    </row>
    <row r="157" spans="1:12" s="3" customFormat="1" ht="45">
      <c r="A157" s="35">
        <v>58</v>
      </c>
      <c r="B157" s="32" t="s">
        <v>360</v>
      </c>
      <c r="C157" s="24" t="s">
        <v>14</v>
      </c>
      <c r="D157" s="21" t="s">
        <v>415</v>
      </c>
      <c r="E157" s="21" t="s">
        <v>711</v>
      </c>
      <c r="F157" s="22">
        <v>3319592.75</v>
      </c>
      <c r="G157" s="23" t="s">
        <v>217</v>
      </c>
      <c r="H157" s="21" t="s">
        <v>18</v>
      </c>
      <c r="I157" s="21" t="s">
        <v>40</v>
      </c>
      <c r="J157" s="9"/>
      <c r="K157" s="2"/>
    </row>
    <row r="158" spans="1:12" s="3" customFormat="1" ht="45">
      <c r="A158" s="35">
        <v>59</v>
      </c>
      <c r="B158" s="32" t="s">
        <v>361</v>
      </c>
      <c r="C158" s="24" t="s">
        <v>21</v>
      </c>
      <c r="D158" s="21" t="s">
        <v>22</v>
      </c>
      <c r="E158" s="21" t="s">
        <v>508</v>
      </c>
      <c r="F158" s="22">
        <v>3319592.75</v>
      </c>
      <c r="G158" s="23" t="s">
        <v>217</v>
      </c>
      <c r="H158" s="21" t="s">
        <v>18</v>
      </c>
      <c r="I158" s="21" t="s">
        <v>40</v>
      </c>
      <c r="J158" s="9"/>
      <c r="K158" s="2"/>
    </row>
    <row r="159" spans="1:12" s="19" customFormat="1" ht="39.75" customHeight="1">
      <c r="A159" s="35" t="s">
        <v>5</v>
      </c>
      <c r="B159" s="35" t="s">
        <v>6</v>
      </c>
      <c r="C159" s="35" t="s">
        <v>7</v>
      </c>
      <c r="D159" s="35" t="s">
        <v>8</v>
      </c>
      <c r="E159" s="35" t="s">
        <v>9</v>
      </c>
      <c r="F159" s="35" t="s">
        <v>559</v>
      </c>
      <c r="G159" s="35" t="s">
        <v>10</v>
      </c>
      <c r="H159" s="35" t="s">
        <v>11</v>
      </c>
      <c r="I159" s="35" t="s">
        <v>12</v>
      </c>
      <c r="J159" s="16"/>
      <c r="K159" s="17"/>
      <c r="L159" s="18"/>
    </row>
    <row r="160" spans="1:12" s="3" customFormat="1" ht="45">
      <c r="A160" s="35">
        <v>60</v>
      </c>
      <c r="B160" s="32" t="s">
        <v>362</v>
      </c>
      <c r="C160" s="24" t="s">
        <v>21</v>
      </c>
      <c r="D160" s="21" t="s">
        <v>83</v>
      </c>
      <c r="E160" s="21" t="s">
        <v>509</v>
      </c>
      <c r="F160" s="22">
        <v>3319592.75</v>
      </c>
      <c r="G160" s="23" t="s">
        <v>217</v>
      </c>
      <c r="H160" s="21" t="s">
        <v>18</v>
      </c>
      <c r="I160" s="21" t="s">
        <v>40</v>
      </c>
      <c r="J160" s="9"/>
      <c r="K160" s="2"/>
    </row>
    <row r="161" spans="1:11" s="3" customFormat="1" ht="45">
      <c r="A161" s="35">
        <v>61</v>
      </c>
      <c r="B161" s="32" t="s">
        <v>363</v>
      </c>
      <c r="C161" s="24" t="s">
        <v>118</v>
      </c>
      <c r="D161" s="21" t="s">
        <v>119</v>
      </c>
      <c r="E161" s="21" t="s">
        <v>712</v>
      </c>
      <c r="F161" s="22">
        <v>3319592.75</v>
      </c>
      <c r="G161" s="23" t="s">
        <v>217</v>
      </c>
      <c r="H161" s="21" t="s">
        <v>18</v>
      </c>
      <c r="I161" s="21" t="s">
        <v>40</v>
      </c>
      <c r="J161" s="9"/>
      <c r="K161" s="2"/>
    </row>
    <row r="162" spans="1:11" s="3" customFormat="1" ht="45">
      <c r="A162" s="35">
        <v>62</v>
      </c>
      <c r="B162" s="32" t="s">
        <v>364</v>
      </c>
      <c r="C162" s="24" t="s">
        <v>118</v>
      </c>
      <c r="D162" s="21" t="s">
        <v>430</v>
      </c>
      <c r="E162" s="24" t="s">
        <v>510</v>
      </c>
      <c r="F162" s="22">
        <v>3319592.75</v>
      </c>
      <c r="G162" s="23" t="s">
        <v>217</v>
      </c>
      <c r="H162" s="21" t="s">
        <v>18</v>
      </c>
      <c r="I162" s="21" t="s">
        <v>40</v>
      </c>
      <c r="J162" s="9"/>
      <c r="K162" s="2"/>
    </row>
    <row r="163" spans="1:11" s="3" customFormat="1" ht="45">
      <c r="A163" s="35">
        <v>63</v>
      </c>
      <c r="B163" s="32" t="s">
        <v>365</v>
      </c>
      <c r="C163" s="24" t="s">
        <v>21</v>
      </c>
      <c r="D163" s="21" t="s">
        <v>83</v>
      </c>
      <c r="E163" s="21" t="s">
        <v>511</v>
      </c>
      <c r="F163" s="22">
        <v>3319592.75</v>
      </c>
      <c r="G163" s="23" t="s">
        <v>217</v>
      </c>
      <c r="H163" s="21" t="s">
        <v>18</v>
      </c>
      <c r="I163" s="21" t="s">
        <v>40</v>
      </c>
      <c r="J163" s="9"/>
      <c r="K163" s="2"/>
    </row>
    <row r="164" spans="1:11" s="3" customFormat="1" ht="45">
      <c r="A164" s="35">
        <v>64</v>
      </c>
      <c r="B164" s="32" t="s">
        <v>366</v>
      </c>
      <c r="C164" s="24" t="s">
        <v>14</v>
      </c>
      <c r="D164" s="21" t="s">
        <v>15</v>
      </c>
      <c r="E164" s="21" t="s">
        <v>512</v>
      </c>
      <c r="F164" s="22">
        <v>3319592.75</v>
      </c>
      <c r="G164" s="23" t="s">
        <v>217</v>
      </c>
      <c r="H164" s="21" t="s">
        <v>18</v>
      </c>
      <c r="I164" s="21" t="s">
        <v>40</v>
      </c>
      <c r="J164" s="9"/>
      <c r="K164" s="2"/>
    </row>
    <row r="165" spans="1:11" s="3" customFormat="1" ht="45">
      <c r="A165" s="35">
        <v>65</v>
      </c>
      <c r="B165" s="32" t="s">
        <v>367</v>
      </c>
      <c r="C165" s="24" t="s">
        <v>14</v>
      </c>
      <c r="D165" s="21" t="s">
        <v>415</v>
      </c>
      <c r="E165" s="21" t="s">
        <v>513</v>
      </c>
      <c r="F165" s="22">
        <v>3319592.75</v>
      </c>
      <c r="G165" s="23" t="s">
        <v>217</v>
      </c>
      <c r="H165" s="21" t="s">
        <v>18</v>
      </c>
      <c r="I165" s="21" t="s">
        <v>40</v>
      </c>
      <c r="J165" s="9"/>
      <c r="K165" s="2"/>
    </row>
    <row r="166" spans="1:11" s="3" customFormat="1" ht="45">
      <c r="A166" s="35">
        <v>66</v>
      </c>
      <c r="B166" s="32" t="s">
        <v>368</v>
      </c>
      <c r="C166" s="24" t="s">
        <v>14</v>
      </c>
      <c r="D166" s="21" t="s">
        <v>15</v>
      </c>
      <c r="E166" s="21" t="s">
        <v>713</v>
      </c>
      <c r="F166" s="22">
        <v>3319592.75</v>
      </c>
      <c r="G166" s="23" t="s">
        <v>217</v>
      </c>
      <c r="H166" s="21" t="s">
        <v>18</v>
      </c>
      <c r="I166" s="21" t="s">
        <v>40</v>
      </c>
      <c r="J166" s="9"/>
      <c r="K166" s="2"/>
    </row>
    <row r="167" spans="1:11" s="3" customFormat="1" ht="45">
      <c r="A167" s="35">
        <v>67</v>
      </c>
      <c r="B167" s="32" t="s">
        <v>369</v>
      </c>
      <c r="C167" s="24" t="s">
        <v>14</v>
      </c>
      <c r="D167" s="21" t="s">
        <v>15</v>
      </c>
      <c r="E167" s="21" t="s">
        <v>514</v>
      </c>
      <c r="F167" s="22">
        <v>3319592.75</v>
      </c>
      <c r="G167" s="23" t="s">
        <v>217</v>
      </c>
      <c r="H167" s="21" t="s">
        <v>18</v>
      </c>
      <c r="I167" s="21" t="s">
        <v>40</v>
      </c>
      <c r="J167" s="9"/>
      <c r="K167" s="2"/>
    </row>
    <row r="168" spans="1:11" s="3" customFormat="1" ht="45">
      <c r="A168" s="35">
        <v>68</v>
      </c>
      <c r="B168" s="32" t="s">
        <v>370</v>
      </c>
      <c r="C168" s="24" t="s">
        <v>21</v>
      </c>
      <c r="D168" s="21" t="s">
        <v>22</v>
      </c>
      <c r="E168" s="21" t="s">
        <v>515</v>
      </c>
      <c r="F168" s="22">
        <v>3319592.75</v>
      </c>
      <c r="G168" s="23" t="s">
        <v>217</v>
      </c>
      <c r="H168" s="21" t="s">
        <v>18</v>
      </c>
      <c r="I168" s="21" t="s">
        <v>40</v>
      </c>
      <c r="J168" s="9"/>
      <c r="K168" s="2"/>
    </row>
    <row r="169" spans="1:11" s="3" customFormat="1" ht="45">
      <c r="A169" s="35">
        <v>69</v>
      </c>
      <c r="B169" s="32" t="s">
        <v>371</v>
      </c>
      <c r="C169" s="24" t="s">
        <v>14</v>
      </c>
      <c r="D169" s="21" t="s">
        <v>15</v>
      </c>
      <c r="E169" s="21" t="s">
        <v>714</v>
      </c>
      <c r="F169" s="22">
        <v>3319592.75</v>
      </c>
      <c r="G169" s="23" t="s">
        <v>217</v>
      </c>
      <c r="H169" s="21" t="s">
        <v>18</v>
      </c>
      <c r="I169" s="21" t="s">
        <v>40</v>
      </c>
      <c r="J169" s="9"/>
      <c r="K169" s="2"/>
    </row>
    <row r="170" spans="1:11" s="3" customFormat="1" ht="45">
      <c r="A170" s="35">
        <v>70</v>
      </c>
      <c r="B170" s="32" t="s">
        <v>372</v>
      </c>
      <c r="C170" s="24" t="s">
        <v>33</v>
      </c>
      <c r="D170" s="21" t="s">
        <v>106</v>
      </c>
      <c r="E170" s="21" t="s">
        <v>573</v>
      </c>
      <c r="F170" s="22">
        <v>3319592.75</v>
      </c>
      <c r="G170" s="23" t="s">
        <v>217</v>
      </c>
      <c r="H170" s="21" t="s">
        <v>18</v>
      </c>
      <c r="I170" s="21" t="s">
        <v>40</v>
      </c>
      <c r="J170" s="9"/>
      <c r="K170" s="2"/>
    </row>
    <row r="171" spans="1:11" s="3" customFormat="1" ht="45">
      <c r="A171" s="35">
        <v>71</v>
      </c>
      <c r="B171" s="32" t="s">
        <v>576</v>
      </c>
      <c r="C171" s="24" t="s">
        <v>33</v>
      </c>
      <c r="D171" s="21" t="s">
        <v>431</v>
      </c>
      <c r="E171" s="21" t="s">
        <v>574</v>
      </c>
      <c r="F171" s="22">
        <v>3319592.75</v>
      </c>
      <c r="G171" s="23" t="s">
        <v>217</v>
      </c>
      <c r="H171" s="21" t="s">
        <v>18</v>
      </c>
      <c r="I171" s="21" t="s">
        <v>40</v>
      </c>
      <c r="J171" s="9"/>
      <c r="K171" s="2"/>
    </row>
    <row r="172" spans="1:11" s="3" customFormat="1" ht="45">
      <c r="A172" s="35">
        <v>72</v>
      </c>
      <c r="B172" s="32" t="s">
        <v>373</v>
      </c>
      <c r="C172" s="24" t="s">
        <v>21</v>
      </c>
      <c r="D172" s="21" t="s">
        <v>432</v>
      </c>
      <c r="E172" s="21" t="s">
        <v>516</v>
      </c>
      <c r="F172" s="22">
        <v>3319592.75</v>
      </c>
      <c r="G172" s="23" t="s">
        <v>217</v>
      </c>
      <c r="H172" s="21" t="s">
        <v>18</v>
      </c>
      <c r="I172" s="21" t="s">
        <v>40</v>
      </c>
      <c r="J172" s="9"/>
      <c r="K172" s="2"/>
    </row>
    <row r="173" spans="1:11" s="3" customFormat="1" ht="45">
      <c r="A173" s="35">
        <v>73</v>
      </c>
      <c r="B173" s="32" t="s">
        <v>374</v>
      </c>
      <c r="C173" s="24" t="s">
        <v>81</v>
      </c>
      <c r="D173" s="21" t="s">
        <v>81</v>
      </c>
      <c r="E173" s="21" t="s">
        <v>517</v>
      </c>
      <c r="F173" s="22">
        <v>3319592.75</v>
      </c>
      <c r="G173" s="23" t="s">
        <v>217</v>
      </c>
      <c r="H173" s="21" t="s">
        <v>18</v>
      </c>
      <c r="I173" s="21" t="s">
        <v>40</v>
      </c>
      <c r="J173" s="9"/>
      <c r="K173" s="2"/>
    </row>
    <row r="174" spans="1:11" s="3" customFormat="1" ht="45">
      <c r="A174" s="35">
        <v>74</v>
      </c>
      <c r="B174" s="32" t="s">
        <v>375</v>
      </c>
      <c r="C174" s="24" t="s">
        <v>165</v>
      </c>
      <c r="D174" s="21" t="s">
        <v>433</v>
      </c>
      <c r="E174" s="21" t="s">
        <v>518</v>
      </c>
      <c r="F174" s="22">
        <v>3319592.75</v>
      </c>
      <c r="G174" s="23" t="s">
        <v>217</v>
      </c>
      <c r="H174" s="21" t="s">
        <v>18</v>
      </c>
      <c r="I174" s="21" t="s">
        <v>40</v>
      </c>
      <c r="J174" s="9"/>
      <c r="K174" s="2"/>
    </row>
    <row r="175" spans="1:11" s="3" customFormat="1" ht="45">
      <c r="A175" s="35">
        <v>75</v>
      </c>
      <c r="B175" s="32" t="s">
        <v>376</v>
      </c>
      <c r="C175" s="24" t="s">
        <v>410</v>
      </c>
      <c r="D175" s="21" t="s">
        <v>434</v>
      </c>
      <c r="E175" s="24" t="s">
        <v>519</v>
      </c>
      <c r="F175" s="22">
        <v>3319592.75</v>
      </c>
      <c r="G175" s="23" t="s">
        <v>217</v>
      </c>
      <c r="H175" s="21" t="s">
        <v>18</v>
      </c>
      <c r="I175" s="21" t="s">
        <v>40</v>
      </c>
      <c r="J175" s="9"/>
      <c r="K175" s="2"/>
    </row>
    <row r="176" spans="1:11" s="3" customFormat="1" ht="45">
      <c r="A176" s="35">
        <v>76</v>
      </c>
      <c r="B176" s="32" t="s">
        <v>377</v>
      </c>
      <c r="C176" s="24" t="s">
        <v>101</v>
      </c>
      <c r="D176" s="21" t="s">
        <v>141</v>
      </c>
      <c r="E176" s="21" t="s">
        <v>520</v>
      </c>
      <c r="F176" s="22">
        <v>3319592.75</v>
      </c>
      <c r="G176" s="23" t="s">
        <v>217</v>
      </c>
      <c r="H176" s="21" t="s">
        <v>18</v>
      </c>
      <c r="I176" s="21" t="s">
        <v>40</v>
      </c>
      <c r="J176" s="9"/>
      <c r="K176" s="2"/>
    </row>
    <row r="177" spans="1:12" s="3" customFormat="1" ht="45">
      <c r="A177" s="35">
        <v>77</v>
      </c>
      <c r="B177" s="32" t="s">
        <v>378</v>
      </c>
      <c r="C177" s="24" t="s">
        <v>165</v>
      </c>
      <c r="D177" s="24" t="s">
        <v>433</v>
      </c>
      <c r="E177" s="21" t="s">
        <v>575</v>
      </c>
      <c r="F177" s="22">
        <v>3319592.75</v>
      </c>
      <c r="G177" s="23" t="s">
        <v>217</v>
      </c>
      <c r="H177" s="21" t="s">
        <v>18</v>
      </c>
      <c r="I177" s="21" t="s">
        <v>40</v>
      </c>
      <c r="J177" s="9"/>
      <c r="K177" s="2"/>
    </row>
    <row r="178" spans="1:12" s="3" customFormat="1" ht="30">
      <c r="A178" s="35">
        <v>78</v>
      </c>
      <c r="B178" s="32" t="s">
        <v>379</v>
      </c>
      <c r="C178" s="24" t="s">
        <v>78</v>
      </c>
      <c r="D178" s="24" t="s">
        <v>78</v>
      </c>
      <c r="E178" s="21" t="s">
        <v>521</v>
      </c>
      <c r="F178" s="22">
        <v>3319592.75</v>
      </c>
      <c r="G178" s="23" t="s">
        <v>217</v>
      </c>
      <c r="H178" s="21" t="s">
        <v>18</v>
      </c>
      <c r="I178" s="21" t="s">
        <v>40</v>
      </c>
      <c r="J178" s="9"/>
      <c r="K178" s="2"/>
    </row>
    <row r="179" spans="1:12" s="3" customFormat="1" ht="45">
      <c r="A179" s="35">
        <v>79</v>
      </c>
      <c r="B179" s="32" t="s">
        <v>380</v>
      </c>
      <c r="C179" s="24" t="s">
        <v>165</v>
      </c>
      <c r="D179" s="24" t="s">
        <v>435</v>
      </c>
      <c r="E179" s="24" t="s">
        <v>715</v>
      </c>
      <c r="F179" s="22">
        <v>3319592.75</v>
      </c>
      <c r="G179" s="23" t="s">
        <v>217</v>
      </c>
      <c r="H179" s="21" t="s">
        <v>18</v>
      </c>
      <c r="I179" s="21" t="s">
        <v>40</v>
      </c>
      <c r="J179" s="9"/>
      <c r="K179" s="2"/>
    </row>
    <row r="180" spans="1:12" s="3" customFormat="1" ht="30">
      <c r="A180" s="35">
        <v>80</v>
      </c>
      <c r="B180" s="32" t="s">
        <v>381</v>
      </c>
      <c r="C180" s="24" t="s">
        <v>78</v>
      </c>
      <c r="D180" s="24" t="s">
        <v>436</v>
      </c>
      <c r="E180" s="21" t="s">
        <v>522</v>
      </c>
      <c r="F180" s="22">
        <v>3319592.75</v>
      </c>
      <c r="G180" s="23" t="s">
        <v>217</v>
      </c>
      <c r="H180" s="21" t="s">
        <v>18</v>
      </c>
      <c r="I180" s="21" t="s">
        <v>40</v>
      </c>
      <c r="J180" s="9"/>
      <c r="K180" s="2"/>
    </row>
    <row r="181" spans="1:12" s="3" customFormat="1" ht="45">
      <c r="A181" s="35">
        <v>81</v>
      </c>
      <c r="B181" s="32" t="s">
        <v>382</v>
      </c>
      <c r="C181" s="24" t="s">
        <v>78</v>
      </c>
      <c r="D181" s="24" t="s">
        <v>146</v>
      </c>
      <c r="E181" s="21" t="s">
        <v>523</v>
      </c>
      <c r="F181" s="22">
        <v>3319592.75</v>
      </c>
      <c r="G181" s="23" t="s">
        <v>217</v>
      </c>
      <c r="H181" s="21" t="s">
        <v>18</v>
      </c>
      <c r="I181" s="21" t="s">
        <v>40</v>
      </c>
      <c r="J181" s="9"/>
      <c r="K181" s="2"/>
    </row>
    <row r="182" spans="1:12" s="3" customFormat="1" ht="60">
      <c r="A182" s="35">
        <v>82</v>
      </c>
      <c r="B182" s="32" t="s">
        <v>383</v>
      </c>
      <c r="C182" s="24" t="s">
        <v>74</v>
      </c>
      <c r="D182" s="24" t="s">
        <v>74</v>
      </c>
      <c r="E182" s="21" t="s">
        <v>524</v>
      </c>
      <c r="F182" s="22">
        <v>3319592.75</v>
      </c>
      <c r="G182" s="23" t="s">
        <v>217</v>
      </c>
      <c r="H182" s="21" t="s">
        <v>18</v>
      </c>
      <c r="I182" s="21" t="s">
        <v>40</v>
      </c>
      <c r="J182" s="9"/>
      <c r="K182" s="2"/>
    </row>
    <row r="183" spans="1:12" s="3" customFormat="1" ht="45">
      <c r="A183" s="35">
        <v>83</v>
      </c>
      <c r="B183" s="32" t="s">
        <v>384</v>
      </c>
      <c r="C183" s="24" t="s">
        <v>122</v>
      </c>
      <c r="D183" s="24" t="s">
        <v>437</v>
      </c>
      <c r="E183" s="21" t="s">
        <v>525</v>
      </c>
      <c r="F183" s="22">
        <v>3319592.75</v>
      </c>
      <c r="G183" s="23" t="s">
        <v>217</v>
      </c>
      <c r="H183" s="21" t="s">
        <v>18</v>
      </c>
      <c r="I183" s="21" t="s">
        <v>40</v>
      </c>
      <c r="J183" s="9"/>
      <c r="K183" s="2"/>
    </row>
    <row r="184" spans="1:12" s="3" customFormat="1" ht="45">
      <c r="A184" s="35">
        <v>84</v>
      </c>
      <c r="B184" s="32" t="s">
        <v>385</v>
      </c>
      <c r="C184" s="24" t="s">
        <v>74</v>
      </c>
      <c r="D184" s="24" t="s">
        <v>438</v>
      </c>
      <c r="E184" s="21" t="s">
        <v>567</v>
      </c>
      <c r="F184" s="22">
        <v>3319592.75</v>
      </c>
      <c r="G184" s="23" t="s">
        <v>217</v>
      </c>
      <c r="H184" s="21" t="s">
        <v>18</v>
      </c>
      <c r="I184" s="21" t="s">
        <v>40</v>
      </c>
      <c r="J184" s="9"/>
      <c r="K184" s="2"/>
    </row>
    <row r="185" spans="1:12" s="3" customFormat="1" ht="45">
      <c r="A185" s="35">
        <v>85</v>
      </c>
      <c r="B185" s="32" t="s">
        <v>386</v>
      </c>
      <c r="C185" s="24" t="s">
        <v>122</v>
      </c>
      <c r="D185" s="24" t="s">
        <v>439</v>
      </c>
      <c r="E185" s="21" t="s">
        <v>526</v>
      </c>
      <c r="F185" s="22">
        <v>3319592.75</v>
      </c>
      <c r="G185" s="23" t="s">
        <v>217</v>
      </c>
      <c r="H185" s="21" t="s">
        <v>18</v>
      </c>
      <c r="I185" s="21" t="s">
        <v>40</v>
      </c>
      <c r="J185" s="9"/>
      <c r="K185" s="2"/>
    </row>
    <row r="186" spans="1:12" s="3" customFormat="1" ht="45">
      <c r="A186" s="35">
        <v>86</v>
      </c>
      <c r="B186" s="32" t="s">
        <v>387</v>
      </c>
      <c r="C186" s="24" t="s">
        <v>74</v>
      </c>
      <c r="D186" s="24" t="s">
        <v>440</v>
      </c>
      <c r="E186" s="21" t="s">
        <v>527</v>
      </c>
      <c r="F186" s="22">
        <v>3319592.75</v>
      </c>
      <c r="G186" s="23" t="s">
        <v>217</v>
      </c>
      <c r="H186" s="21" t="s">
        <v>18</v>
      </c>
      <c r="I186" s="21" t="s">
        <v>40</v>
      </c>
      <c r="J186" s="9"/>
      <c r="K186" s="2"/>
    </row>
    <row r="187" spans="1:12" s="3" customFormat="1" ht="60">
      <c r="A187" s="35">
        <v>87</v>
      </c>
      <c r="B187" s="32" t="s">
        <v>388</v>
      </c>
      <c r="C187" s="24" t="s">
        <v>58</v>
      </c>
      <c r="D187" s="24" t="s">
        <v>74</v>
      </c>
      <c r="E187" s="21" t="s">
        <v>528</v>
      </c>
      <c r="F187" s="22">
        <v>3319592.75</v>
      </c>
      <c r="G187" s="23" t="s">
        <v>217</v>
      </c>
      <c r="H187" s="21" t="s">
        <v>18</v>
      </c>
      <c r="I187" s="21" t="s">
        <v>40</v>
      </c>
      <c r="J187" s="9"/>
      <c r="K187" s="2"/>
    </row>
    <row r="188" spans="1:12" s="3" customFormat="1" ht="45">
      <c r="A188" s="35">
        <v>88</v>
      </c>
      <c r="B188" s="32" t="s">
        <v>389</v>
      </c>
      <c r="C188" s="24" t="s">
        <v>74</v>
      </c>
      <c r="D188" s="24" t="s">
        <v>440</v>
      </c>
      <c r="E188" s="21" t="s">
        <v>529</v>
      </c>
      <c r="F188" s="22">
        <v>3319592.75</v>
      </c>
      <c r="G188" s="23" t="s">
        <v>217</v>
      </c>
      <c r="H188" s="21" t="s">
        <v>18</v>
      </c>
      <c r="I188" s="21" t="s">
        <v>40</v>
      </c>
      <c r="J188" s="9"/>
      <c r="K188" s="2"/>
    </row>
    <row r="189" spans="1:12" s="3" customFormat="1" ht="45">
      <c r="A189" s="35">
        <v>89</v>
      </c>
      <c r="B189" s="32" t="s">
        <v>390</v>
      </c>
      <c r="C189" s="24" t="s">
        <v>106</v>
      </c>
      <c r="D189" s="24" t="s">
        <v>106</v>
      </c>
      <c r="E189" s="21" t="s">
        <v>530</v>
      </c>
      <c r="F189" s="22">
        <v>3319592.75</v>
      </c>
      <c r="G189" s="23" t="s">
        <v>217</v>
      </c>
      <c r="H189" s="21" t="s">
        <v>18</v>
      </c>
      <c r="I189" s="21" t="s">
        <v>40</v>
      </c>
      <c r="J189" s="9"/>
      <c r="K189" s="2"/>
    </row>
    <row r="190" spans="1:12" s="3" customFormat="1" ht="45">
      <c r="A190" s="35">
        <v>90</v>
      </c>
      <c r="B190" s="32" t="s">
        <v>391</v>
      </c>
      <c r="C190" s="24" t="s">
        <v>71</v>
      </c>
      <c r="D190" s="24" t="s">
        <v>441</v>
      </c>
      <c r="E190" s="44" t="s">
        <v>532</v>
      </c>
      <c r="F190" s="22">
        <v>3319592.75</v>
      </c>
      <c r="G190" s="23" t="s">
        <v>217</v>
      </c>
      <c r="H190" s="21" t="s">
        <v>18</v>
      </c>
      <c r="I190" s="21" t="s">
        <v>40</v>
      </c>
      <c r="J190" s="9"/>
      <c r="K190" s="2"/>
    </row>
    <row r="191" spans="1:12" s="3" customFormat="1" ht="45">
      <c r="A191" s="35">
        <v>91</v>
      </c>
      <c r="B191" s="32" t="s">
        <v>392</v>
      </c>
      <c r="C191" s="24" t="s">
        <v>166</v>
      </c>
      <c r="D191" s="24" t="s">
        <v>442</v>
      </c>
      <c r="E191" s="21" t="s">
        <v>531</v>
      </c>
      <c r="F191" s="22">
        <v>3319592.75</v>
      </c>
      <c r="G191" s="23" t="s">
        <v>217</v>
      </c>
      <c r="H191" s="21" t="s">
        <v>18</v>
      </c>
      <c r="I191" s="21" t="s">
        <v>40</v>
      </c>
      <c r="J191" s="9"/>
      <c r="K191" s="2"/>
    </row>
    <row r="192" spans="1:12" s="19" customFormat="1" ht="39.75" customHeight="1">
      <c r="A192" s="35" t="s">
        <v>5</v>
      </c>
      <c r="B192" s="35" t="s">
        <v>6</v>
      </c>
      <c r="C192" s="35" t="s">
        <v>7</v>
      </c>
      <c r="D192" s="35" t="s">
        <v>8</v>
      </c>
      <c r="E192" s="35" t="s">
        <v>9</v>
      </c>
      <c r="F192" s="35" t="s">
        <v>559</v>
      </c>
      <c r="G192" s="35" t="s">
        <v>10</v>
      </c>
      <c r="H192" s="35" t="s">
        <v>11</v>
      </c>
      <c r="I192" s="35" t="s">
        <v>12</v>
      </c>
      <c r="J192" s="16"/>
      <c r="K192" s="17"/>
      <c r="L192" s="18"/>
    </row>
    <row r="193" spans="1:11" s="3" customFormat="1" ht="45">
      <c r="A193" s="35">
        <v>92</v>
      </c>
      <c r="B193" s="32" t="s">
        <v>393</v>
      </c>
      <c r="C193" s="24" t="s">
        <v>166</v>
      </c>
      <c r="D193" s="24" t="s">
        <v>166</v>
      </c>
      <c r="E193" s="21" t="s">
        <v>533</v>
      </c>
      <c r="F193" s="22">
        <v>3319592.75</v>
      </c>
      <c r="G193" s="23" t="s">
        <v>217</v>
      </c>
      <c r="H193" s="21" t="s">
        <v>18</v>
      </c>
      <c r="I193" s="21" t="s">
        <v>40</v>
      </c>
      <c r="J193" s="9"/>
      <c r="K193" s="2"/>
    </row>
    <row r="194" spans="1:11" s="3" customFormat="1" ht="45">
      <c r="A194" s="35">
        <v>93</v>
      </c>
      <c r="B194" s="32" t="s">
        <v>394</v>
      </c>
      <c r="C194" s="24" t="s">
        <v>14</v>
      </c>
      <c r="D194" s="24" t="s">
        <v>415</v>
      </c>
      <c r="E194" s="21" t="s">
        <v>534</v>
      </c>
      <c r="F194" s="22">
        <v>3319592.75</v>
      </c>
      <c r="G194" s="23" t="s">
        <v>217</v>
      </c>
      <c r="H194" s="21" t="s">
        <v>18</v>
      </c>
      <c r="I194" s="21" t="s">
        <v>40</v>
      </c>
      <c r="J194" s="9"/>
      <c r="K194" s="2"/>
    </row>
    <row r="195" spans="1:11" s="3" customFormat="1" ht="50.25" customHeight="1">
      <c r="A195" s="35">
        <v>94</v>
      </c>
      <c r="B195" s="32" t="s">
        <v>395</v>
      </c>
      <c r="C195" s="24" t="s">
        <v>409</v>
      </c>
      <c r="D195" s="24" t="s">
        <v>15</v>
      </c>
      <c r="E195" s="21" t="s">
        <v>535</v>
      </c>
      <c r="F195" s="22">
        <v>3319592.75</v>
      </c>
      <c r="G195" s="23" t="s">
        <v>217</v>
      </c>
      <c r="H195" s="21" t="s">
        <v>18</v>
      </c>
      <c r="I195" s="21" t="s">
        <v>40</v>
      </c>
      <c r="J195" s="9"/>
      <c r="K195" s="2"/>
    </row>
    <row r="196" spans="1:11" s="3" customFormat="1" ht="51" customHeight="1">
      <c r="A196" s="35">
        <v>95</v>
      </c>
      <c r="B196" s="32" t="s">
        <v>396</v>
      </c>
      <c r="C196" s="24" t="s">
        <v>118</v>
      </c>
      <c r="D196" s="24" t="s">
        <v>218</v>
      </c>
      <c r="E196" s="21" t="s">
        <v>536</v>
      </c>
      <c r="F196" s="22">
        <v>3319592.75</v>
      </c>
      <c r="G196" s="23" t="s">
        <v>217</v>
      </c>
      <c r="H196" s="21" t="s">
        <v>18</v>
      </c>
      <c r="I196" s="21" t="s">
        <v>40</v>
      </c>
      <c r="J196" s="9"/>
      <c r="K196" s="2"/>
    </row>
    <row r="197" spans="1:11" s="3" customFormat="1" ht="45">
      <c r="A197" s="35">
        <v>96</v>
      </c>
      <c r="B197" s="32" t="s">
        <v>403</v>
      </c>
      <c r="C197" s="24" t="s">
        <v>409</v>
      </c>
      <c r="D197" s="24" t="s">
        <v>15</v>
      </c>
      <c r="E197" s="21" t="s">
        <v>572</v>
      </c>
      <c r="F197" s="22">
        <v>3319592.75</v>
      </c>
      <c r="G197" s="23" t="s">
        <v>217</v>
      </c>
      <c r="H197" s="21" t="s">
        <v>18</v>
      </c>
      <c r="I197" s="21" t="s">
        <v>40</v>
      </c>
      <c r="J197" s="9"/>
      <c r="K197" s="2"/>
    </row>
    <row r="198" spans="1:11" s="3" customFormat="1" ht="45">
      <c r="A198" s="35">
        <v>97</v>
      </c>
      <c r="B198" s="32" t="s">
        <v>405</v>
      </c>
      <c r="C198" s="24" t="s">
        <v>106</v>
      </c>
      <c r="D198" s="24" t="s">
        <v>106</v>
      </c>
      <c r="E198" s="21" t="s">
        <v>571</v>
      </c>
      <c r="F198" s="22">
        <v>3319592.75</v>
      </c>
      <c r="G198" s="23" t="s">
        <v>217</v>
      </c>
      <c r="H198" s="21" t="s">
        <v>18</v>
      </c>
      <c r="I198" s="21" t="s">
        <v>40</v>
      </c>
      <c r="J198" s="9"/>
      <c r="K198" s="2"/>
    </row>
    <row r="199" spans="1:11" s="3" customFormat="1" ht="45">
      <c r="A199" s="35">
        <v>98</v>
      </c>
      <c r="B199" s="32" t="s">
        <v>407</v>
      </c>
      <c r="C199" s="24" t="s">
        <v>14</v>
      </c>
      <c r="D199" s="24" t="s">
        <v>15</v>
      </c>
      <c r="E199" s="21" t="s">
        <v>716</v>
      </c>
      <c r="F199" s="22">
        <v>3319592.75</v>
      </c>
      <c r="G199" s="23" t="s">
        <v>217</v>
      </c>
      <c r="H199" s="21" t="s">
        <v>18</v>
      </c>
      <c r="I199" s="21" t="s">
        <v>40</v>
      </c>
      <c r="J199" s="9"/>
      <c r="K199" s="2"/>
    </row>
    <row r="200" spans="1:11" s="3" customFormat="1" ht="45">
      <c r="A200" s="35">
        <v>99</v>
      </c>
      <c r="B200" s="32" t="s">
        <v>408</v>
      </c>
      <c r="C200" s="24" t="s">
        <v>21</v>
      </c>
      <c r="D200" s="24" t="s">
        <v>449</v>
      </c>
      <c r="E200" s="21" t="s">
        <v>568</v>
      </c>
      <c r="F200" s="22">
        <v>3319592.75</v>
      </c>
      <c r="G200" s="23" t="s">
        <v>217</v>
      </c>
      <c r="H200" s="21" t="s">
        <v>18</v>
      </c>
      <c r="I200" s="21" t="s">
        <v>40</v>
      </c>
      <c r="J200" s="9"/>
      <c r="K200" s="2"/>
    </row>
    <row r="201" spans="1:11" s="3" customFormat="1" ht="60">
      <c r="A201" s="35">
        <v>100</v>
      </c>
      <c r="B201" s="32" t="s">
        <v>250</v>
      </c>
      <c r="C201" s="24" t="s">
        <v>14</v>
      </c>
      <c r="D201" s="21" t="s">
        <v>15</v>
      </c>
      <c r="E201" s="21" t="s">
        <v>251</v>
      </c>
      <c r="F201" s="22">
        <v>4488813</v>
      </c>
      <c r="G201" s="23" t="s">
        <v>217</v>
      </c>
      <c r="H201" s="21" t="s">
        <v>18</v>
      </c>
      <c r="I201" s="21" t="s">
        <v>31</v>
      </c>
      <c r="J201" s="9"/>
      <c r="K201" s="2"/>
    </row>
    <row r="202" spans="1:11" s="3" customFormat="1" ht="47.25" customHeight="1">
      <c r="A202" s="35">
        <v>101</v>
      </c>
      <c r="B202" s="32" t="s">
        <v>221</v>
      </c>
      <c r="C202" s="21" t="s">
        <v>14</v>
      </c>
      <c r="D202" s="21" t="s">
        <v>15</v>
      </c>
      <c r="E202" s="24" t="s">
        <v>244</v>
      </c>
      <c r="F202" s="22">
        <v>4618655.01</v>
      </c>
      <c r="G202" s="23" t="s">
        <v>217</v>
      </c>
      <c r="H202" s="21" t="s">
        <v>18</v>
      </c>
      <c r="I202" s="21" t="s">
        <v>31</v>
      </c>
      <c r="J202" s="9"/>
      <c r="K202" s="2"/>
    </row>
    <row r="203" spans="1:11" s="3" customFormat="1" ht="60">
      <c r="A203" s="35">
        <v>102</v>
      </c>
      <c r="B203" s="32" t="s">
        <v>222</v>
      </c>
      <c r="C203" s="21" t="s">
        <v>14</v>
      </c>
      <c r="D203" s="21" t="s">
        <v>15</v>
      </c>
      <c r="E203" s="24" t="s">
        <v>246</v>
      </c>
      <c r="F203" s="22">
        <v>1691045.32</v>
      </c>
      <c r="G203" s="23" t="s">
        <v>217</v>
      </c>
      <c r="H203" s="21" t="s">
        <v>18</v>
      </c>
      <c r="I203" s="21" t="s">
        <v>31</v>
      </c>
      <c r="J203" s="9"/>
      <c r="K203" s="2"/>
    </row>
    <row r="204" spans="1:11" s="3" customFormat="1" ht="48" customHeight="1">
      <c r="A204" s="35">
        <v>103</v>
      </c>
      <c r="B204" s="32" t="s">
        <v>223</v>
      </c>
      <c r="C204" s="21" t="s">
        <v>14</v>
      </c>
      <c r="D204" s="21" t="s">
        <v>15</v>
      </c>
      <c r="E204" s="24" t="s">
        <v>242</v>
      </c>
      <c r="F204" s="22">
        <v>1681009.44</v>
      </c>
      <c r="G204" s="23" t="s">
        <v>217</v>
      </c>
      <c r="H204" s="21" t="s">
        <v>18</v>
      </c>
      <c r="I204" s="21" t="s">
        <v>31</v>
      </c>
      <c r="J204" s="9"/>
      <c r="K204" s="2"/>
    </row>
    <row r="205" spans="1:11" s="3" customFormat="1" ht="63" customHeight="1">
      <c r="A205" s="35">
        <v>104</v>
      </c>
      <c r="B205" s="32" t="s">
        <v>224</v>
      </c>
      <c r="C205" s="21" t="s">
        <v>14</v>
      </c>
      <c r="D205" s="21" t="s">
        <v>15</v>
      </c>
      <c r="E205" s="24" t="s">
        <v>243</v>
      </c>
      <c r="F205" s="22">
        <v>1699579.28</v>
      </c>
      <c r="G205" s="23" t="s">
        <v>217</v>
      </c>
      <c r="H205" s="21" t="s">
        <v>18</v>
      </c>
      <c r="I205" s="21" t="s">
        <v>31</v>
      </c>
      <c r="J205" s="9"/>
      <c r="K205" s="2"/>
    </row>
    <row r="206" spans="1:11" s="3" customFormat="1" ht="45.75" customHeight="1">
      <c r="A206" s="35">
        <v>105</v>
      </c>
      <c r="B206" s="32" t="s">
        <v>225</v>
      </c>
      <c r="C206" s="24" t="s">
        <v>74</v>
      </c>
      <c r="D206" s="21" t="s">
        <v>219</v>
      </c>
      <c r="E206" s="24" t="s">
        <v>247</v>
      </c>
      <c r="F206" s="22">
        <v>1499008.96</v>
      </c>
      <c r="G206" s="23" t="s">
        <v>217</v>
      </c>
      <c r="H206" s="21" t="s">
        <v>18</v>
      </c>
      <c r="I206" s="21" t="s">
        <v>31</v>
      </c>
      <c r="J206" s="9"/>
      <c r="K206" s="2"/>
    </row>
    <row r="207" spans="1:11" s="3" customFormat="1" ht="54.75" customHeight="1">
      <c r="A207" s="35">
        <v>106</v>
      </c>
      <c r="B207" s="32" t="s">
        <v>226</v>
      </c>
      <c r="C207" s="24" t="s">
        <v>74</v>
      </c>
      <c r="D207" s="21" t="s">
        <v>220</v>
      </c>
      <c r="E207" s="21" t="s">
        <v>248</v>
      </c>
      <c r="F207" s="22">
        <v>1499266.01</v>
      </c>
      <c r="G207" s="23" t="s">
        <v>217</v>
      </c>
      <c r="H207" s="21" t="s">
        <v>18</v>
      </c>
      <c r="I207" s="21" t="s">
        <v>31</v>
      </c>
      <c r="J207" s="9"/>
      <c r="K207" s="2"/>
    </row>
    <row r="208" spans="1:11" s="3" customFormat="1" ht="63" customHeight="1">
      <c r="A208" s="35">
        <v>107</v>
      </c>
      <c r="B208" s="32" t="s">
        <v>227</v>
      </c>
      <c r="C208" s="21" t="s">
        <v>14</v>
      </c>
      <c r="D208" s="21" t="s">
        <v>15</v>
      </c>
      <c r="E208" s="24" t="s">
        <v>245</v>
      </c>
      <c r="F208" s="22">
        <v>2798819.43</v>
      </c>
      <c r="G208" s="23" t="s">
        <v>217</v>
      </c>
      <c r="H208" s="21" t="s">
        <v>18</v>
      </c>
      <c r="I208" s="21" t="s">
        <v>31</v>
      </c>
      <c r="J208" s="9"/>
      <c r="K208" s="2"/>
    </row>
    <row r="209" spans="1:12" s="3" customFormat="1" ht="47.25" customHeight="1">
      <c r="A209" s="35">
        <v>108</v>
      </c>
      <c r="B209" s="32" t="s">
        <v>228</v>
      </c>
      <c r="C209" s="21" t="s">
        <v>14</v>
      </c>
      <c r="D209" s="21" t="s">
        <v>15</v>
      </c>
      <c r="E209" s="24" t="s">
        <v>241</v>
      </c>
      <c r="F209" s="22">
        <v>4620392.37</v>
      </c>
      <c r="G209" s="23" t="s">
        <v>217</v>
      </c>
      <c r="H209" s="21" t="s">
        <v>18</v>
      </c>
      <c r="I209" s="21" t="s">
        <v>31</v>
      </c>
      <c r="J209" s="9"/>
      <c r="K209" s="2"/>
    </row>
    <row r="210" spans="1:12" s="3" customFormat="1" ht="45.75" customHeight="1">
      <c r="A210" s="35">
        <v>109</v>
      </c>
      <c r="B210" s="32" t="s">
        <v>252</v>
      </c>
      <c r="C210" s="21" t="s">
        <v>33</v>
      </c>
      <c r="D210" s="21" t="s">
        <v>259</v>
      </c>
      <c r="E210" s="24" t="s">
        <v>261</v>
      </c>
      <c r="F210" s="22">
        <v>4594139.33</v>
      </c>
      <c r="G210" s="23" t="s">
        <v>217</v>
      </c>
      <c r="H210" s="21" t="s">
        <v>18</v>
      </c>
      <c r="I210" s="21" t="s">
        <v>31</v>
      </c>
      <c r="J210" s="9"/>
      <c r="K210" s="2"/>
    </row>
    <row r="211" spans="1:12" s="3" customFormat="1" ht="48.75" customHeight="1">
      <c r="A211" s="35">
        <v>110</v>
      </c>
      <c r="B211" s="32" t="s">
        <v>253</v>
      </c>
      <c r="C211" s="21" t="s">
        <v>101</v>
      </c>
      <c r="D211" s="21" t="s">
        <v>101</v>
      </c>
      <c r="E211" s="24" t="s">
        <v>263</v>
      </c>
      <c r="F211" s="22">
        <v>3999680</v>
      </c>
      <c r="G211" s="23" t="s">
        <v>217</v>
      </c>
      <c r="H211" s="21" t="s">
        <v>18</v>
      </c>
      <c r="I211" s="21" t="s">
        <v>31</v>
      </c>
      <c r="J211" s="9"/>
      <c r="K211" s="2"/>
    </row>
    <row r="212" spans="1:12" s="3" customFormat="1" ht="45">
      <c r="A212" s="35">
        <v>111</v>
      </c>
      <c r="B212" s="32" t="s">
        <v>254</v>
      </c>
      <c r="C212" s="21" t="s">
        <v>14</v>
      </c>
      <c r="D212" s="21" t="s">
        <v>15</v>
      </c>
      <c r="E212" s="24" t="s">
        <v>264</v>
      </c>
      <c r="F212" s="22">
        <v>1499286.93</v>
      </c>
      <c r="G212" s="23" t="s">
        <v>217</v>
      </c>
      <c r="H212" s="21" t="s">
        <v>18</v>
      </c>
      <c r="I212" s="21" t="s">
        <v>31</v>
      </c>
      <c r="J212" s="9"/>
      <c r="K212" s="2"/>
    </row>
    <row r="213" spans="1:12" s="3" customFormat="1" ht="45">
      <c r="A213" s="35">
        <v>112</v>
      </c>
      <c r="B213" s="32" t="s">
        <v>255</v>
      </c>
      <c r="C213" s="21" t="s">
        <v>71</v>
      </c>
      <c r="D213" s="21" t="s">
        <v>258</v>
      </c>
      <c r="E213" s="24" t="s">
        <v>262</v>
      </c>
      <c r="F213" s="22">
        <v>1499972.8</v>
      </c>
      <c r="G213" s="23" t="s">
        <v>217</v>
      </c>
      <c r="H213" s="21" t="s">
        <v>18</v>
      </c>
      <c r="I213" s="21" t="s">
        <v>31</v>
      </c>
      <c r="J213" s="9"/>
      <c r="K213" s="2"/>
    </row>
    <row r="214" spans="1:12" s="3" customFormat="1" ht="45">
      <c r="A214" s="35">
        <v>113</v>
      </c>
      <c r="B214" s="32" t="s">
        <v>256</v>
      </c>
      <c r="C214" s="21" t="s">
        <v>78</v>
      </c>
      <c r="D214" s="21" t="s">
        <v>78</v>
      </c>
      <c r="E214" s="24" t="s">
        <v>260</v>
      </c>
      <c r="F214" s="22">
        <v>1697270.45</v>
      </c>
      <c r="G214" s="23" t="s">
        <v>217</v>
      </c>
      <c r="H214" s="21" t="s">
        <v>18</v>
      </c>
      <c r="I214" s="21" t="s">
        <v>31</v>
      </c>
      <c r="J214" s="9"/>
      <c r="K214" s="2"/>
    </row>
    <row r="215" spans="1:12" s="3" customFormat="1" ht="45">
      <c r="A215" s="35">
        <v>114</v>
      </c>
      <c r="B215" s="32" t="s">
        <v>257</v>
      </c>
      <c r="C215" s="21" t="s">
        <v>78</v>
      </c>
      <c r="D215" s="21" t="s">
        <v>78</v>
      </c>
      <c r="E215" s="24" t="s">
        <v>260</v>
      </c>
      <c r="F215" s="22">
        <v>2848752.56</v>
      </c>
      <c r="G215" s="23" t="s">
        <v>217</v>
      </c>
      <c r="H215" s="21" t="s">
        <v>18</v>
      </c>
      <c r="I215" s="21" t="s">
        <v>31</v>
      </c>
      <c r="J215" s="9"/>
      <c r="K215" s="2"/>
    </row>
    <row r="216" spans="1:12" s="3" customFormat="1" ht="45">
      <c r="A216" s="35">
        <v>115</v>
      </c>
      <c r="B216" s="32" t="s">
        <v>229</v>
      </c>
      <c r="C216" s="24" t="s">
        <v>118</v>
      </c>
      <c r="D216" s="21" t="s">
        <v>218</v>
      </c>
      <c r="E216" s="24" t="s">
        <v>240</v>
      </c>
      <c r="F216" s="22">
        <v>998651.11</v>
      </c>
      <c r="G216" s="23" t="s">
        <v>217</v>
      </c>
      <c r="H216" s="21" t="s">
        <v>18</v>
      </c>
      <c r="I216" s="21" t="s">
        <v>19</v>
      </c>
      <c r="J216" s="9"/>
      <c r="K216" s="2"/>
    </row>
    <row r="217" spans="1:12" s="3" customFormat="1" ht="45">
      <c r="A217" s="35">
        <v>116</v>
      </c>
      <c r="B217" s="32" t="s">
        <v>230</v>
      </c>
      <c r="C217" s="24" t="s">
        <v>122</v>
      </c>
      <c r="D217" s="21" t="s">
        <v>72</v>
      </c>
      <c r="E217" s="24" t="s">
        <v>239</v>
      </c>
      <c r="F217" s="22">
        <v>20699956.620000001</v>
      </c>
      <c r="G217" s="23" t="s">
        <v>217</v>
      </c>
      <c r="H217" s="21" t="s">
        <v>18</v>
      </c>
      <c r="I217" s="21" t="s">
        <v>19</v>
      </c>
      <c r="J217" s="9"/>
      <c r="K217" s="2"/>
    </row>
    <row r="218" spans="1:12" s="3" customFormat="1" ht="43.5" customHeight="1">
      <c r="A218" s="35">
        <v>117</v>
      </c>
      <c r="B218" s="20" t="s">
        <v>102</v>
      </c>
      <c r="C218" s="21" t="s">
        <v>101</v>
      </c>
      <c r="D218" s="21" t="s">
        <v>101</v>
      </c>
      <c r="E218" s="21" t="s">
        <v>191</v>
      </c>
      <c r="F218" s="22">
        <v>1599934.34</v>
      </c>
      <c r="G218" s="23" t="s">
        <v>39</v>
      </c>
      <c r="H218" s="21" t="s">
        <v>18</v>
      </c>
      <c r="I218" s="21" t="s">
        <v>19</v>
      </c>
      <c r="J218" s="9"/>
      <c r="K218" s="2"/>
    </row>
    <row r="219" spans="1:12" s="3" customFormat="1" ht="45" customHeight="1">
      <c r="A219" s="35">
        <v>118</v>
      </c>
      <c r="B219" s="20" t="s">
        <v>100</v>
      </c>
      <c r="C219" s="21" t="s">
        <v>101</v>
      </c>
      <c r="D219" s="21" t="s">
        <v>101</v>
      </c>
      <c r="E219" s="21" t="s">
        <v>190</v>
      </c>
      <c r="F219" s="22">
        <v>398707.83</v>
      </c>
      <c r="G219" s="23" t="s">
        <v>39</v>
      </c>
      <c r="H219" s="21" t="s">
        <v>18</v>
      </c>
      <c r="I219" s="21" t="s">
        <v>19</v>
      </c>
      <c r="J219" s="9"/>
      <c r="K219" s="2"/>
    </row>
    <row r="220" spans="1:12" s="3" customFormat="1" ht="49.5" customHeight="1">
      <c r="A220" s="35">
        <v>119</v>
      </c>
      <c r="B220" s="20" t="s">
        <v>199</v>
      </c>
      <c r="C220" s="21" t="s">
        <v>14</v>
      </c>
      <c r="D220" s="21" t="s">
        <v>15</v>
      </c>
      <c r="E220" s="21" t="s">
        <v>103</v>
      </c>
      <c r="F220" s="22">
        <v>39200000</v>
      </c>
      <c r="G220" s="23" t="s">
        <v>39</v>
      </c>
      <c r="H220" s="21" t="s">
        <v>18</v>
      </c>
      <c r="I220" s="21" t="s">
        <v>19</v>
      </c>
      <c r="J220" s="9"/>
      <c r="K220" s="2"/>
    </row>
    <row r="221" spans="1:12" s="3" customFormat="1" ht="49.5" customHeight="1">
      <c r="A221" s="35">
        <v>120</v>
      </c>
      <c r="B221" s="20" t="s">
        <v>278</v>
      </c>
      <c r="C221" s="21" t="s">
        <v>14</v>
      </c>
      <c r="D221" s="21" t="s">
        <v>15</v>
      </c>
      <c r="E221" s="21" t="s">
        <v>267</v>
      </c>
      <c r="F221" s="22">
        <v>9993639.5999999996</v>
      </c>
      <c r="G221" s="23" t="s">
        <v>39</v>
      </c>
      <c r="H221" s="21" t="s">
        <v>18</v>
      </c>
      <c r="I221" s="21" t="s">
        <v>19</v>
      </c>
      <c r="J221" s="9"/>
      <c r="K221" s="2"/>
    </row>
    <row r="222" spans="1:12">
      <c r="E222" s="34"/>
      <c r="F222" s="34"/>
    </row>
    <row r="223" spans="1:12" ht="15">
      <c r="A223" s="10" t="s">
        <v>104</v>
      </c>
      <c r="F223" s="34"/>
    </row>
    <row r="224" spans="1:12" s="19" customFormat="1" ht="35.25" customHeight="1">
      <c r="A224" s="35" t="s">
        <v>5</v>
      </c>
      <c r="B224" s="35" t="s">
        <v>6</v>
      </c>
      <c r="C224" s="35" t="s">
        <v>7</v>
      </c>
      <c r="D224" s="35" t="s">
        <v>8</v>
      </c>
      <c r="E224" s="35" t="s">
        <v>9</v>
      </c>
      <c r="F224" s="35" t="s">
        <v>559</v>
      </c>
      <c r="G224" s="35" t="s">
        <v>10</v>
      </c>
      <c r="H224" s="35" t="s">
        <v>11</v>
      </c>
      <c r="I224" s="35" t="s">
        <v>12</v>
      </c>
      <c r="J224" s="16"/>
      <c r="K224" s="17"/>
      <c r="L224" s="18"/>
    </row>
    <row r="225" spans="1:12" s="3" customFormat="1" ht="51.75" customHeight="1">
      <c r="A225" s="35">
        <v>1</v>
      </c>
      <c r="B225" s="20" t="s">
        <v>451</v>
      </c>
      <c r="C225" s="21" t="s">
        <v>21</v>
      </c>
      <c r="D225" s="24" t="s">
        <v>455</v>
      </c>
      <c r="E225" s="21" t="s">
        <v>544</v>
      </c>
      <c r="F225" s="22">
        <v>1474930.14</v>
      </c>
      <c r="G225" s="23" t="s">
        <v>39</v>
      </c>
      <c r="H225" s="21" t="s">
        <v>18</v>
      </c>
      <c r="I225" s="21" t="s">
        <v>450</v>
      </c>
      <c r="J225" s="9"/>
      <c r="K225" s="2"/>
    </row>
    <row r="226" spans="1:12" s="3" customFormat="1" ht="51.75" customHeight="1">
      <c r="A226" s="35">
        <v>2</v>
      </c>
      <c r="B226" s="20" t="s">
        <v>452</v>
      </c>
      <c r="C226" s="21" t="s">
        <v>21</v>
      </c>
      <c r="D226" s="24" t="s">
        <v>412</v>
      </c>
      <c r="E226" s="21" t="s">
        <v>545</v>
      </c>
      <c r="F226" s="22">
        <v>2463033.9700000002</v>
      </c>
      <c r="G226" s="23" t="s">
        <v>39</v>
      </c>
      <c r="H226" s="21" t="s">
        <v>18</v>
      </c>
      <c r="I226" s="21" t="s">
        <v>450</v>
      </c>
      <c r="J226" s="9"/>
      <c r="K226" s="2"/>
    </row>
    <row r="227" spans="1:12" s="3" customFormat="1" ht="51.75" customHeight="1">
      <c r="A227" s="35">
        <v>3</v>
      </c>
      <c r="B227" s="32" t="s">
        <v>453</v>
      </c>
      <c r="C227" s="21" t="s">
        <v>21</v>
      </c>
      <c r="D227" s="24" t="s">
        <v>456</v>
      </c>
      <c r="E227" s="21" t="s">
        <v>717</v>
      </c>
      <c r="F227" s="22">
        <v>4510052.5199999996</v>
      </c>
      <c r="G227" s="23" t="s">
        <v>39</v>
      </c>
      <c r="H227" s="21" t="s">
        <v>18</v>
      </c>
      <c r="I227" s="21" t="s">
        <v>450</v>
      </c>
      <c r="J227" s="9"/>
      <c r="K227" s="2"/>
    </row>
    <row r="228" spans="1:12" s="3" customFormat="1" ht="62.25" customHeight="1">
      <c r="A228" s="35">
        <v>4</v>
      </c>
      <c r="B228" s="20" t="s">
        <v>454</v>
      </c>
      <c r="C228" s="21" t="s">
        <v>106</v>
      </c>
      <c r="D228" s="24" t="s">
        <v>457</v>
      </c>
      <c r="E228" s="21" t="s">
        <v>546</v>
      </c>
      <c r="F228" s="22">
        <v>2551599.0699999998</v>
      </c>
      <c r="G228" s="23" t="s">
        <v>39</v>
      </c>
      <c r="H228" s="21" t="s">
        <v>18</v>
      </c>
      <c r="I228" s="21" t="s">
        <v>450</v>
      </c>
      <c r="J228" s="9"/>
      <c r="K228" s="2"/>
    </row>
    <row r="229" spans="1:12" s="3" customFormat="1" ht="48.75" customHeight="1">
      <c r="A229" s="35">
        <v>5</v>
      </c>
      <c r="B229" s="20" t="s">
        <v>105</v>
      </c>
      <c r="C229" s="21" t="s">
        <v>106</v>
      </c>
      <c r="D229" s="24" t="s">
        <v>107</v>
      </c>
      <c r="E229" s="21" t="s">
        <v>192</v>
      </c>
      <c r="F229" s="22">
        <v>6247672.5800000001</v>
      </c>
      <c r="G229" s="23" t="s">
        <v>39</v>
      </c>
      <c r="H229" s="21" t="s">
        <v>18</v>
      </c>
      <c r="I229" s="21" t="s">
        <v>31</v>
      </c>
      <c r="J229" s="9"/>
      <c r="K229" s="2"/>
    </row>
    <row r="230" spans="1:12" s="3" customFormat="1" ht="41.25" customHeight="1">
      <c r="A230" s="35">
        <v>6</v>
      </c>
      <c r="B230" s="20" t="s">
        <v>458</v>
      </c>
      <c r="C230" s="21" t="s">
        <v>58</v>
      </c>
      <c r="D230" s="24" t="s">
        <v>461</v>
      </c>
      <c r="E230" s="21" t="s">
        <v>549</v>
      </c>
      <c r="F230" s="22">
        <v>1009064.86</v>
      </c>
      <c r="G230" s="23" t="s">
        <v>39</v>
      </c>
      <c r="H230" s="21" t="s">
        <v>18</v>
      </c>
      <c r="I230" s="21" t="s">
        <v>31</v>
      </c>
      <c r="J230" s="9"/>
      <c r="K230" s="2"/>
    </row>
    <row r="231" spans="1:12" s="3" customFormat="1" ht="45">
      <c r="A231" s="35">
        <v>7</v>
      </c>
      <c r="B231" s="20" t="s">
        <v>459</v>
      </c>
      <c r="C231" s="21" t="s">
        <v>58</v>
      </c>
      <c r="D231" s="24" t="s">
        <v>212</v>
      </c>
      <c r="E231" s="21" t="s">
        <v>550</v>
      </c>
      <c r="F231" s="22">
        <v>3112793.04</v>
      </c>
      <c r="G231" s="23" t="s">
        <v>39</v>
      </c>
      <c r="H231" s="21" t="s">
        <v>18</v>
      </c>
      <c r="I231" s="21" t="s">
        <v>31</v>
      </c>
      <c r="J231" s="9"/>
      <c r="K231" s="2"/>
    </row>
    <row r="232" spans="1:12" s="3" customFormat="1" ht="51.75" customHeight="1">
      <c r="A232" s="35">
        <v>8</v>
      </c>
      <c r="B232" s="32" t="s">
        <v>460</v>
      </c>
      <c r="C232" s="21" t="s">
        <v>58</v>
      </c>
      <c r="D232" s="24" t="s">
        <v>462</v>
      </c>
      <c r="E232" s="21" t="s">
        <v>718</v>
      </c>
      <c r="F232" s="22">
        <v>13994908.51</v>
      </c>
      <c r="G232" s="23" t="s">
        <v>39</v>
      </c>
      <c r="H232" s="21" t="s">
        <v>18</v>
      </c>
      <c r="I232" s="21" t="s">
        <v>31</v>
      </c>
      <c r="J232" s="9"/>
      <c r="K232" s="2"/>
    </row>
    <row r="233" spans="1:12" s="3" customFormat="1" ht="44.25" customHeight="1">
      <c r="A233" s="35">
        <v>9</v>
      </c>
      <c r="B233" s="32" t="s">
        <v>108</v>
      </c>
      <c r="C233" s="21" t="s">
        <v>106</v>
      </c>
      <c r="D233" s="24" t="s">
        <v>109</v>
      </c>
      <c r="E233" s="21" t="s">
        <v>589</v>
      </c>
      <c r="F233" s="22">
        <v>13940156.189999999</v>
      </c>
      <c r="G233" s="23" t="s">
        <v>39</v>
      </c>
      <c r="H233" s="21" t="s">
        <v>18</v>
      </c>
      <c r="I233" s="21" t="s">
        <v>19</v>
      </c>
      <c r="J233" s="9"/>
      <c r="K233" s="2"/>
    </row>
    <row r="234" spans="1:12" s="3" customFormat="1" ht="48.75" customHeight="1">
      <c r="A234" s="35">
        <v>10</v>
      </c>
      <c r="B234" s="32" t="s">
        <v>110</v>
      </c>
      <c r="C234" s="21" t="s">
        <v>106</v>
      </c>
      <c r="D234" s="24" t="s">
        <v>111</v>
      </c>
      <c r="E234" s="21" t="s">
        <v>588</v>
      </c>
      <c r="F234" s="22">
        <v>22941495.309999999</v>
      </c>
      <c r="G234" s="23" t="s">
        <v>39</v>
      </c>
      <c r="H234" s="21" t="s">
        <v>18</v>
      </c>
      <c r="I234" s="21" t="s">
        <v>19</v>
      </c>
      <c r="J234" s="9"/>
      <c r="K234" s="2"/>
    </row>
    <row r="235" spans="1:12" s="3" customFormat="1" ht="47.25" customHeight="1">
      <c r="A235" s="35">
        <v>11</v>
      </c>
      <c r="B235" s="32" t="s">
        <v>112</v>
      </c>
      <c r="C235" s="21" t="s">
        <v>21</v>
      </c>
      <c r="D235" s="24" t="s">
        <v>113</v>
      </c>
      <c r="E235" s="21" t="s">
        <v>586</v>
      </c>
      <c r="F235" s="22">
        <v>8866849.4600000009</v>
      </c>
      <c r="G235" s="23" t="s">
        <v>39</v>
      </c>
      <c r="H235" s="21" t="s">
        <v>18</v>
      </c>
      <c r="I235" s="21" t="s">
        <v>19</v>
      </c>
      <c r="J235" s="9"/>
      <c r="K235" s="2"/>
    </row>
    <row r="236" spans="1:12" s="3" customFormat="1" ht="47.25" customHeight="1">
      <c r="A236" s="35">
        <v>12</v>
      </c>
      <c r="B236" s="32" t="s">
        <v>231</v>
      </c>
      <c r="C236" s="21" t="s">
        <v>74</v>
      </c>
      <c r="D236" s="24" t="s">
        <v>219</v>
      </c>
      <c r="E236" s="21" t="s">
        <v>585</v>
      </c>
      <c r="F236" s="22">
        <v>5496821.5599999996</v>
      </c>
      <c r="G236" s="23" t="s">
        <v>39</v>
      </c>
      <c r="H236" s="21" t="s">
        <v>18</v>
      </c>
      <c r="I236" s="21" t="s">
        <v>19</v>
      </c>
      <c r="J236" s="9"/>
      <c r="K236" s="2"/>
    </row>
    <row r="237" spans="1:12">
      <c r="E237" s="34"/>
      <c r="F237" s="34"/>
    </row>
    <row r="238" spans="1:12" ht="15">
      <c r="A238" s="10" t="s">
        <v>114</v>
      </c>
      <c r="F238" s="34"/>
    </row>
    <row r="239" spans="1:12" s="19" customFormat="1" ht="39.75" customHeight="1">
      <c r="A239" s="35" t="s">
        <v>5</v>
      </c>
      <c r="B239" s="35" t="s">
        <v>6</v>
      </c>
      <c r="C239" s="35" t="s">
        <v>7</v>
      </c>
      <c r="D239" s="35" t="s">
        <v>8</v>
      </c>
      <c r="E239" s="35" t="s">
        <v>183</v>
      </c>
      <c r="F239" s="35" t="s">
        <v>559</v>
      </c>
      <c r="G239" s="35" t="s">
        <v>10</v>
      </c>
      <c r="H239" s="35" t="s">
        <v>11</v>
      </c>
      <c r="I239" s="35" t="s">
        <v>12</v>
      </c>
      <c r="J239" s="16"/>
      <c r="K239" s="17"/>
      <c r="L239" s="18"/>
    </row>
    <row r="240" spans="1:12" s="3" customFormat="1" ht="30">
      <c r="A240" s="35">
        <v>1</v>
      </c>
      <c r="B240" s="20" t="s">
        <v>115</v>
      </c>
      <c r="C240" s="21" t="s">
        <v>33</v>
      </c>
      <c r="D240" s="21" t="s">
        <v>33</v>
      </c>
      <c r="E240" s="21" t="s">
        <v>723</v>
      </c>
      <c r="F240" s="22">
        <v>1100451.3999999999</v>
      </c>
      <c r="G240" s="23" t="s">
        <v>116</v>
      </c>
      <c r="H240" s="21" t="s">
        <v>18</v>
      </c>
      <c r="I240" s="21" t="s">
        <v>31</v>
      </c>
      <c r="J240" s="9"/>
      <c r="K240" s="2"/>
    </row>
    <row r="241" spans="1:11" s="3" customFormat="1" ht="45">
      <c r="A241" s="35">
        <v>2</v>
      </c>
      <c r="B241" s="20" t="s">
        <v>117</v>
      </c>
      <c r="C241" s="21" t="s">
        <v>118</v>
      </c>
      <c r="D241" s="24" t="s">
        <v>119</v>
      </c>
      <c r="E241" s="21" t="s">
        <v>731</v>
      </c>
      <c r="F241" s="22">
        <v>1870940.8</v>
      </c>
      <c r="G241" s="23" t="s">
        <v>116</v>
      </c>
      <c r="H241" s="21" t="s">
        <v>18</v>
      </c>
      <c r="I241" s="21" t="s">
        <v>31</v>
      </c>
      <c r="J241" s="9"/>
      <c r="K241" s="2"/>
    </row>
    <row r="242" spans="1:11" s="3" customFormat="1" ht="48" customHeight="1">
      <c r="A242" s="35">
        <v>3</v>
      </c>
      <c r="B242" s="20" t="s">
        <v>120</v>
      </c>
      <c r="C242" s="21" t="s">
        <v>118</v>
      </c>
      <c r="D242" s="24" t="s">
        <v>119</v>
      </c>
      <c r="E242" s="21" t="s">
        <v>730</v>
      </c>
      <c r="F242" s="22">
        <v>1028538.2</v>
      </c>
      <c r="G242" s="23" t="s">
        <v>116</v>
      </c>
      <c r="H242" s="21" t="s">
        <v>18</v>
      </c>
      <c r="I242" s="21" t="s">
        <v>31</v>
      </c>
      <c r="J242" s="9"/>
      <c r="K242" s="2"/>
    </row>
    <row r="243" spans="1:11" s="3" customFormat="1" ht="45">
      <c r="A243" s="35">
        <v>4</v>
      </c>
      <c r="B243" s="20" t="s">
        <v>121</v>
      </c>
      <c r="C243" s="21" t="s">
        <v>122</v>
      </c>
      <c r="D243" s="24" t="s">
        <v>123</v>
      </c>
      <c r="E243" s="21" t="s">
        <v>729</v>
      </c>
      <c r="F243" s="22">
        <v>1020511.99</v>
      </c>
      <c r="G243" s="23" t="s">
        <v>116</v>
      </c>
      <c r="H243" s="21" t="s">
        <v>18</v>
      </c>
      <c r="I243" s="21" t="s">
        <v>19</v>
      </c>
      <c r="J243" s="9"/>
      <c r="K243" s="2"/>
    </row>
    <row r="244" spans="1:11" s="3" customFormat="1" ht="48" customHeight="1">
      <c r="A244" s="35">
        <v>5</v>
      </c>
      <c r="B244" s="20" t="s">
        <v>124</v>
      </c>
      <c r="C244" s="21" t="s">
        <v>122</v>
      </c>
      <c r="D244" s="24" t="s">
        <v>123</v>
      </c>
      <c r="E244" s="21" t="s">
        <v>729</v>
      </c>
      <c r="F244" s="22">
        <v>10498332.41</v>
      </c>
      <c r="G244" s="23" t="s">
        <v>116</v>
      </c>
      <c r="H244" s="21" t="s">
        <v>18</v>
      </c>
      <c r="I244" s="21" t="s">
        <v>19</v>
      </c>
      <c r="J244" s="9"/>
      <c r="K244" s="2"/>
    </row>
    <row r="245" spans="1:11" s="3" customFormat="1" ht="52.5" customHeight="1">
      <c r="A245" s="35">
        <v>6</v>
      </c>
      <c r="B245" s="20" t="s">
        <v>125</v>
      </c>
      <c r="C245" s="21" t="s">
        <v>28</v>
      </c>
      <c r="D245" s="24" t="s">
        <v>126</v>
      </c>
      <c r="E245" s="21" t="s">
        <v>728</v>
      </c>
      <c r="F245" s="22">
        <v>10500000</v>
      </c>
      <c r="G245" s="23" t="s">
        <v>116</v>
      </c>
      <c r="H245" s="21" t="s">
        <v>18</v>
      </c>
      <c r="I245" s="21" t="s">
        <v>19</v>
      </c>
      <c r="J245" s="9"/>
      <c r="K245" s="2"/>
    </row>
    <row r="246" spans="1:11" s="3" customFormat="1" ht="45">
      <c r="A246" s="35">
        <v>7</v>
      </c>
      <c r="B246" s="20" t="s">
        <v>128</v>
      </c>
      <c r="C246" s="21" t="s">
        <v>28</v>
      </c>
      <c r="D246" s="24" t="s">
        <v>126</v>
      </c>
      <c r="E246" s="21" t="s">
        <v>127</v>
      </c>
      <c r="F246" s="22">
        <v>1020511.99</v>
      </c>
      <c r="G246" s="23" t="s">
        <v>116</v>
      </c>
      <c r="H246" s="21" t="s">
        <v>18</v>
      </c>
      <c r="I246" s="21" t="s">
        <v>19</v>
      </c>
      <c r="J246" s="9"/>
      <c r="K246" s="2"/>
    </row>
    <row r="247" spans="1:11" s="3" customFormat="1" ht="33" customHeight="1">
      <c r="A247" s="35">
        <v>8</v>
      </c>
      <c r="B247" s="20" t="s">
        <v>129</v>
      </c>
      <c r="C247" s="21" t="s">
        <v>122</v>
      </c>
      <c r="D247" s="24" t="s">
        <v>130</v>
      </c>
      <c r="E247" s="21" t="s">
        <v>131</v>
      </c>
      <c r="F247" s="22">
        <v>1020511.99</v>
      </c>
      <c r="G247" s="23" t="s">
        <v>116</v>
      </c>
      <c r="H247" s="21" t="s">
        <v>18</v>
      </c>
      <c r="I247" s="21" t="s">
        <v>19</v>
      </c>
      <c r="J247" s="9"/>
      <c r="K247" s="2"/>
    </row>
    <row r="248" spans="1:11" s="3" customFormat="1" ht="32.25" customHeight="1">
      <c r="A248" s="35">
        <v>9</v>
      </c>
      <c r="B248" s="20" t="s">
        <v>132</v>
      </c>
      <c r="C248" s="24" t="s">
        <v>21</v>
      </c>
      <c r="D248" s="24" t="s">
        <v>83</v>
      </c>
      <c r="E248" s="21" t="s">
        <v>727</v>
      </c>
      <c r="F248" s="22">
        <v>5515392.6900000004</v>
      </c>
      <c r="G248" s="23" t="s">
        <v>116</v>
      </c>
      <c r="H248" s="21" t="s">
        <v>18</v>
      </c>
      <c r="I248" s="21" t="s">
        <v>19</v>
      </c>
      <c r="J248" s="9"/>
      <c r="K248" s="2"/>
    </row>
    <row r="249" spans="1:11" s="3" customFormat="1" ht="34.5" customHeight="1">
      <c r="A249" s="35">
        <v>10</v>
      </c>
      <c r="B249" s="20" t="s">
        <v>133</v>
      </c>
      <c r="C249" s="24" t="s">
        <v>33</v>
      </c>
      <c r="D249" s="24" t="s">
        <v>33</v>
      </c>
      <c r="E249" s="21" t="s">
        <v>726</v>
      </c>
      <c r="F249" s="22">
        <v>454925.69</v>
      </c>
      <c r="G249" s="23" t="s">
        <v>116</v>
      </c>
      <c r="H249" s="21" t="s">
        <v>18</v>
      </c>
      <c r="I249" s="21" t="s">
        <v>19</v>
      </c>
      <c r="J249" s="9"/>
      <c r="K249" s="2"/>
    </row>
    <row r="250" spans="1:11" s="3" customFormat="1" ht="36" customHeight="1">
      <c r="A250" s="35">
        <v>11</v>
      </c>
      <c r="B250" s="20" t="s">
        <v>134</v>
      </c>
      <c r="C250" s="24" t="s">
        <v>101</v>
      </c>
      <c r="D250" s="24" t="s">
        <v>135</v>
      </c>
      <c r="E250" s="21" t="s">
        <v>725</v>
      </c>
      <c r="F250" s="22">
        <v>6103149.9500000002</v>
      </c>
      <c r="G250" s="23" t="s">
        <v>116</v>
      </c>
      <c r="H250" s="21" t="s">
        <v>18</v>
      </c>
      <c r="I250" s="21" t="s">
        <v>19</v>
      </c>
      <c r="J250" s="9"/>
      <c r="K250" s="2"/>
    </row>
    <row r="251" spans="1:11" s="3" customFormat="1" ht="45">
      <c r="A251" s="35">
        <v>12</v>
      </c>
      <c r="B251" s="20" t="s">
        <v>136</v>
      </c>
      <c r="C251" s="24" t="s">
        <v>122</v>
      </c>
      <c r="D251" s="24" t="s">
        <v>137</v>
      </c>
      <c r="E251" s="21" t="s">
        <v>724</v>
      </c>
      <c r="F251" s="22">
        <v>10489712.24</v>
      </c>
      <c r="G251" s="23" t="s">
        <v>116</v>
      </c>
      <c r="H251" s="21" t="s">
        <v>18</v>
      </c>
      <c r="I251" s="21" t="s">
        <v>19</v>
      </c>
      <c r="J251" s="9"/>
      <c r="K251" s="2"/>
    </row>
    <row r="252" spans="1:11" s="3" customFormat="1" ht="30">
      <c r="A252" s="35">
        <v>13</v>
      </c>
      <c r="B252" s="20" t="s">
        <v>138</v>
      </c>
      <c r="C252" s="24" t="s">
        <v>33</v>
      </c>
      <c r="D252" s="24" t="s">
        <v>33</v>
      </c>
      <c r="E252" s="21" t="s">
        <v>723</v>
      </c>
      <c r="F252" s="22">
        <v>1289394</v>
      </c>
      <c r="G252" s="23" t="s">
        <v>116</v>
      </c>
      <c r="H252" s="21" t="s">
        <v>18</v>
      </c>
      <c r="I252" s="21" t="s">
        <v>19</v>
      </c>
      <c r="J252" s="9"/>
      <c r="K252" s="2"/>
    </row>
    <row r="253" spans="1:11" s="3" customFormat="1" ht="30">
      <c r="A253" s="35">
        <v>14</v>
      </c>
      <c r="B253" s="20" t="s">
        <v>139</v>
      </c>
      <c r="C253" s="24" t="s">
        <v>67</v>
      </c>
      <c r="D253" s="24" t="s">
        <v>83</v>
      </c>
      <c r="E253" s="21" t="s">
        <v>722</v>
      </c>
      <c r="F253" s="22">
        <v>5074331.45</v>
      </c>
      <c r="G253" s="23" t="s">
        <v>116</v>
      </c>
      <c r="H253" s="21" t="s">
        <v>18</v>
      </c>
      <c r="I253" s="21" t="s">
        <v>19</v>
      </c>
      <c r="J253" s="9"/>
      <c r="K253" s="2"/>
    </row>
    <row r="254" spans="1:11" s="3" customFormat="1" ht="30">
      <c r="A254" s="35">
        <v>15</v>
      </c>
      <c r="B254" s="20" t="s">
        <v>140</v>
      </c>
      <c r="C254" s="24" t="s">
        <v>101</v>
      </c>
      <c r="D254" s="24" t="s">
        <v>141</v>
      </c>
      <c r="E254" s="21" t="s">
        <v>721</v>
      </c>
      <c r="F254" s="22">
        <v>1998067.07</v>
      </c>
      <c r="G254" s="23" t="s">
        <v>116</v>
      </c>
      <c r="H254" s="21" t="s">
        <v>18</v>
      </c>
      <c r="I254" s="21" t="s">
        <v>19</v>
      </c>
      <c r="J254" s="9"/>
      <c r="K254" s="2"/>
    </row>
    <row r="255" spans="1:11" ht="10.5" customHeight="1"/>
    <row r="256" spans="1:11" ht="15">
      <c r="A256" s="10" t="s">
        <v>142</v>
      </c>
      <c r="F256" s="34"/>
    </row>
    <row r="257" spans="1:12" s="19" customFormat="1" ht="39.75" customHeight="1">
      <c r="A257" s="35" t="s">
        <v>5</v>
      </c>
      <c r="B257" s="35" t="s">
        <v>6</v>
      </c>
      <c r="C257" s="35" t="s">
        <v>7</v>
      </c>
      <c r="D257" s="35" t="s">
        <v>8</v>
      </c>
      <c r="E257" s="35" t="s">
        <v>9</v>
      </c>
      <c r="F257" s="35" t="s">
        <v>559</v>
      </c>
      <c r="G257" s="35" t="s">
        <v>10</v>
      </c>
      <c r="H257" s="35" t="s">
        <v>11</v>
      </c>
      <c r="I257" s="35" t="s">
        <v>12</v>
      </c>
      <c r="J257" s="16"/>
      <c r="K257" s="17"/>
      <c r="L257" s="18"/>
    </row>
    <row r="258" spans="1:12" s="3" customFormat="1" ht="46.5" customHeight="1">
      <c r="A258" s="35">
        <v>1</v>
      </c>
      <c r="B258" s="32" t="s">
        <v>232</v>
      </c>
      <c r="C258" s="21" t="s">
        <v>21</v>
      </c>
      <c r="D258" s="21" t="s">
        <v>22</v>
      </c>
      <c r="E258" s="21" t="s">
        <v>249</v>
      </c>
      <c r="F258" s="22">
        <v>4491416.1900000004</v>
      </c>
      <c r="G258" s="23" t="s">
        <v>144</v>
      </c>
      <c r="H258" s="21" t="s">
        <v>18</v>
      </c>
      <c r="I258" s="21" t="s">
        <v>40</v>
      </c>
      <c r="J258" s="9"/>
      <c r="K258" s="2"/>
    </row>
    <row r="259" spans="1:12" s="3" customFormat="1" ht="46.5" customHeight="1">
      <c r="A259" s="35">
        <v>2</v>
      </c>
      <c r="B259" s="32" t="s">
        <v>464</v>
      </c>
      <c r="C259" s="21" t="s">
        <v>14</v>
      </c>
      <c r="D259" s="21" t="s">
        <v>15</v>
      </c>
      <c r="E259" s="21" t="s">
        <v>554</v>
      </c>
      <c r="F259" s="22">
        <v>144000000</v>
      </c>
      <c r="G259" s="23" t="s">
        <v>144</v>
      </c>
      <c r="H259" s="21" t="s">
        <v>18</v>
      </c>
      <c r="I259" s="21" t="s">
        <v>463</v>
      </c>
      <c r="J259" s="9"/>
      <c r="K259" s="2"/>
    </row>
    <row r="260" spans="1:12" s="3" customFormat="1" ht="62.25" customHeight="1">
      <c r="A260" s="35">
        <v>3</v>
      </c>
      <c r="B260" s="32" t="s">
        <v>143</v>
      </c>
      <c r="C260" s="21" t="s">
        <v>14</v>
      </c>
      <c r="D260" s="21" t="s">
        <v>15</v>
      </c>
      <c r="E260" s="21" t="s">
        <v>193</v>
      </c>
      <c r="F260" s="22">
        <v>59985158.740000002</v>
      </c>
      <c r="G260" s="23" t="s">
        <v>144</v>
      </c>
      <c r="H260" s="21" t="s">
        <v>18</v>
      </c>
      <c r="I260" s="21" t="s">
        <v>19</v>
      </c>
      <c r="J260" s="9"/>
      <c r="K260" s="2"/>
    </row>
    <row r="261" spans="1:12" s="3" customFormat="1" ht="30">
      <c r="A261" s="35">
        <v>4</v>
      </c>
      <c r="B261" s="32" t="s">
        <v>145</v>
      </c>
      <c r="C261" s="21" t="s">
        <v>146</v>
      </c>
      <c r="D261" s="21" t="s">
        <v>146</v>
      </c>
      <c r="E261" s="21" t="s">
        <v>194</v>
      </c>
      <c r="F261" s="22">
        <v>25000000</v>
      </c>
      <c r="G261" s="23" t="s">
        <v>144</v>
      </c>
      <c r="H261" s="21" t="s">
        <v>147</v>
      </c>
      <c r="I261" s="21" t="s">
        <v>148</v>
      </c>
      <c r="J261" s="9"/>
      <c r="K261" s="2"/>
    </row>
    <row r="262" spans="1:12" s="3" customFormat="1" ht="48" customHeight="1">
      <c r="A262" s="35">
        <v>5</v>
      </c>
      <c r="B262" s="32" t="s">
        <v>149</v>
      </c>
      <c r="C262" s="21" t="s">
        <v>14</v>
      </c>
      <c r="D262" s="21" t="s">
        <v>15</v>
      </c>
      <c r="E262" s="21" t="s">
        <v>150</v>
      </c>
      <c r="F262" s="22">
        <v>14997433.49</v>
      </c>
      <c r="G262" s="23" t="s">
        <v>39</v>
      </c>
      <c r="H262" s="21" t="s">
        <v>18</v>
      </c>
      <c r="I262" s="21" t="s">
        <v>40</v>
      </c>
      <c r="J262" s="9"/>
      <c r="K262" s="2"/>
    </row>
    <row r="263" spans="1:12" s="3" customFormat="1" ht="54" customHeight="1">
      <c r="A263" s="35">
        <v>6</v>
      </c>
      <c r="B263" s="32" t="s">
        <v>151</v>
      </c>
      <c r="C263" s="21" t="s">
        <v>14</v>
      </c>
      <c r="D263" s="21" t="s">
        <v>15</v>
      </c>
      <c r="E263" s="21" t="s">
        <v>152</v>
      </c>
      <c r="F263" s="22">
        <v>3903504.23</v>
      </c>
      <c r="G263" s="23" t="s">
        <v>39</v>
      </c>
      <c r="H263" s="21" t="s">
        <v>18</v>
      </c>
      <c r="I263" s="21" t="s">
        <v>19</v>
      </c>
      <c r="J263" s="9"/>
      <c r="K263" s="2"/>
    </row>
    <row r="264" spans="1:12" s="3" customFormat="1" ht="45">
      <c r="A264" s="35">
        <v>7</v>
      </c>
      <c r="B264" s="32" t="s">
        <v>153</v>
      </c>
      <c r="C264" s="24" t="s">
        <v>21</v>
      </c>
      <c r="D264" s="21" t="s">
        <v>22</v>
      </c>
      <c r="E264" s="21" t="s">
        <v>195</v>
      </c>
      <c r="F264" s="22">
        <v>2896852.17</v>
      </c>
      <c r="G264" s="23" t="s">
        <v>39</v>
      </c>
      <c r="H264" s="21" t="s">
        <v>18</v>
      </c>
      <c r="I264" s="21" t="s">
        <v>19</v>
      </c>
      <c r="J264" s="9"/>
      <c r="K264" s="2"/>
    </row>
    <row r="265" spans="1:12" s="3" customFormat="1" ht="54" customHeight="1">
      <c r="A265" s="35">
        <v>8</v>
      </c>
      <c r="B265" s="32" t="s">
        <v>154</v>
      </c>
      <c r="C265" s="21" t="s">
        <v>14</v>
      </c>
      <c r="D265" s="21" t="s">
        <v>15</v>
      </c>
      <c r="E265" s="21" t="s">
        <v>196</v>
      </c>
      <c r="F265" s="22">
        <v>13438558.91</v>
      </c>
      <c r="G265" s="23" t="s">
        <v>39</v>
      </c>
      <c r="H265" s="21" t="s">
        <v>18</v>
      </c>
      <c r="I265" s="21" t="s">
        <v>19</v>
      </c>
      <c r="J265" s="9"/>
      <c r="K265" s="2"/>
    </row>
    <row r="266" spans="1:12" s="3" customFormat="1" ht="54" customHeight="1">
      <c r="A266" s="35">
        <v>9</v>
      </c>
      <c r="B266" s="32" t="s">
        <v>155</v>
      </c>
      <c r="C266" s="24" t="s">
        <v>21</v>
      </c>
      <c r="D266" s="21" t="s">
        <v>22</v>
      </c>
      <c r="E266" s="21" t="s">
        <v>583</v>
      </c>
      <c r="F266" s="22">
        <v>2556604.2799999998</v>
      </c>
      <c r="G266" s="23" t="s">
        <v>39</v>
      </c>
      <c r="H266" s="21" t="s">
        <v>18</v>
      </c>
      <c r="I266" s="21" t="s">
        <v>19</v>
      </c>
      <c r="J266" s="9"/>
      <c r="K266" s="2"/>
    </row>
    <row r="267" spans="1:12" s="3" customFormat="1" ht="45">
      <c r="A267" s="35">
        <v>10</v>
      </c>
      <c r="B267" s="32" t="s">
        <v>156</v>
      </c>
      <c r="C267" s="24" t="s">
        <v>21</v>
      </c>
      <c r="D267" s="21" t="s">
        <v>22</v>
      </c>
      <c r="E267" s="21" t="s">
        <v>582</v>
      </c>
      <c r="F267" s="22">
        <v>2493404.2200000002</v>
      </c>
      <c r="G267" s="23" t="s">
        <v>39</v>
      </c>
      <c r="H267" s="21" t="s">
        <v>18</v>
      </c>
      <c r="I267" s="21" t="s">
        <v>19</v>
      </c>
      <c r="J267" s="9"/>
      <c r="K267" s="2"/>
    </row>
    <row r="268" spans="1:12" s="3" customFormat="1" ht="30">
      <c r="A268" s="35">
        <v>11</v>
      </c>
      <c r="B268" s="32" t="s">
        <v>157</v>
      </c>
      <c r="C268" s="24" t="s">
        <v>21</v>
      </c>
      <c r="D268" s="21" t="s">
        <v>22</v>
      </c>
      <c r="E268" s="21" t="s">
        <v>581</v>
      </c>
      <c r="F268" s="22">
        <v>6748428.3799999999</v>
      </c>
      <c r="G268" s="23" t="s">
        <v>39</v>
      </c>
      <c r="H268" s="21" t="s">
        <v>18</v>
      </c>
      <c r="I268" s="21" t="s">
        <v>19</v>
      </c>
      <c r="J268" s="9"/>
      <c r="K268" s="2"/>
    </row>
    <row r="269" spans="1:12" s="3" customFormat="1" ht="54" customHeight="1">
      <c r="A269" s="35">
        <v>12</v>
      </c>
      <c r="B269" s="32" t="s">
        <v>158</v>
      </c>
      <c r="C269" s="24" t="s">
        <v>21</v>
      </c>
      <c r="D269" s="21" t="s">
        <v>22</v>
      </c>
      <c r="E269" s="21" t="s">
        <v>719</v>
      </c>
      <c r="F269" s="22">
        <v>1127333.22</v>
      </c>
      <c r="G269" s="23" t="s">
        <v>39</v>
      </c>
      <c r="H269" s="21" t="s">
        <v>18</v>
      </c>
      <c r="I269" s="21" t="s">
        <v>19</v>
      </c>
      <c r="J269" s="9"/>
      <c r="K269" s="2"/>
    </row>
    <row r="270" spans="1:12" s="3" customFormat="1" ht="54" customHeight="1">
      <c r="A270" s="35">
        <v>13</v>
      </c>
      <c r="B270" s="32" t="s">
        <v>159</v>
      </c>
      <c r="C270" s="24" t="s">
        <v>21</v>
      </c>
      <c r="D270" s="21" t="s">
        <v>22</v>
      </c>
      <c r="E270" s="21" t="s">
        <v>580</v>
      </c>
      <c r="F270" s="22">
        <v>369653.23</v>
      </c>
      <c r="G270" s="23" t="s">
        <v>39</v>
      </c>
      <c r="H270" s="21" t="s">
        <v>18</v>
      </c>
      <c r="I270" s="21" t="s">
        <v>19</v>
      </c>
      <c r="J270" s="9"/>
      <c r="K270" s="2"/>
    </row>
    <row r="271" spans="1:12" s="3" customFormat="1" ht="54" customHeight="1">
      <c r="A271" s="35">
        <v>14</v>
      </c>
      <c r="B271" s="32" t="s">
        <v>233</v>
      </c>
      <c r="C271" s="24" t="s">
        <v>14</v>
      </c>
      <c r="D271" s="21" t="s">
        <v>15</v>
      </c>
      <c r="E271" s="21" t="s">
        <v>152</v>
      </c>
      <c r="F271" s="22">
        <v>2347291.9900000002</v>
      </c>
      <c r="G271" s="23" t="s">
        <v>39</v>
      </c>
      <c r="H271" s="21" t="s">
        <v>18</v>
      </c>
      <c r="I271" s="21" t="s">
        <v>19</v>
      </c>
      <c r="J271" s="9"/>
      <c r="K271" s="2"/>
    </row>
    <row r="272" spans="1:12" s="3" customFormat="1" ht="30">
      <c r="A272" s="35">
        <v>15</v>
      </c>
      <c r="B272" s="20" t="s">
        <v>466</v>
      </c>
      <c r="C272" s="24" t="s">
        <v>409</v>
      </c>
      <c r="D272" s="24" t="s">
        <v>15</v>
      </c>
      <c r="E272" s="21" t="s">
        <v>579</v>
      </c>
      <c r="F272" s="22">
        <v>12000000</v>
      </c>
      <c r="G272" s="23" t="s">
        <v>465</v>
      </c>
      <c r="H272" s="21" t="s">
        <v>18</v>
      </c>
      <c r="I272" s="21" t="s">
        <v>463</v>
      </c>
      <c r="J272" s="36"/>
      <c r="K272" s="2"/>
    </row>
    <row r="273" spans="1:11" s="3" customFormat="1" ht="54" customHeight="1">
      <c r="A273" s="35">
        <v>16</v>
      </c>
      <c r="B273" s="20" t="s">
        <v>467</v>
      </c>
      <c r="C273" s="24" t="s">
        <v>74</v>
      </c>
      <c r="D273" s="24" t="s">
        <v>65</v>
      </c>
      <c r="E273" s="21" t="s">
        <v>720</v>
      </c>
      <c r="F273" s="22">
        <v>320082.57</v>
      </c>
      <c r="G273" s="23" t="s">
        <v>465</v>
      </c>
      <c r="H273" s="21" t="s">
        <v>18</v>
      </c>
      <c r="I273" s="21" t="s">
        <v>40</v>
      </c>
      <c r="J273" s="36"/>
      <c r="K273" s="2"/>
    </row>
    <row r="274" spans="1:11" s="3" customFormat="1" ht="54" customHeight="1">
      <c r="A274" s="35">
        <v>17</v>
      </c>
      <c r="B274" s="20" t="s">
        <v>468</v>
      </c>
      <c r="C274" s="24" t="s">
        <v>33</v>
      </c>
      <c r="D274" s="21" t="s">
        <v>472</v>
      </c>
      <c r="E274" s="21" t="s">
        <v>556</v>
      </c>
      <c r="F274" s="22">
        <v>320082.57</v>
      </c>
      <c r="G274" s="23" t="s">
        <v>465</v>
      </c>
      <c r="H274" s="21" t="s">
        <v>18</v>
      </c>
      <c r="I274" s="21" t="s">
        <v>40</v>
      </c>
      <c r="J274" s="36"/>
      <c r="K274" s="2"/>
    </row>
    <row r="275" spans="1:11" s="3" customFormat="1" ht="64.5" customHeight="1">
      <c r="A275" s="35">
        <v>18</v>
      </c>
      <c r="B275" s="20" t="s">
        <v>469</v>
      </c>
      <c r="C275" s="24" t="s">
        <v>67</v>
      </c>
      <c r="D275" s="21" t="s">
        <v>473</v>
      </c>
      <c r="E275" s="21" t="s">
        <v>587</v>
      </c>
      <c r="F275" s="22">
        <v>2742706.85</v>
      </c>
      <c r="G275" s="23" t="s">
        <v>465</v>
      </c>
      <c r="H275" s="21" t="s">
        <v>18</v>
      </c>
      <c r="I275" s="21" t="s">
        <v>40</v>
      </c>
      <c r="J275" s="36"/>
      <c r="K275" s="2"/>
    </row>
    <row r="276" spans="1:11" s="3" customFormat="1" ht="30">
      <c r="A276" s="35">
        <v>19</v>
      </c>
      <c r="B276" s="20" t="s">
        <v>470</v>
      </c>
      <c r="C276" s="24" t="s">
        <v>21</v>
      </c>
      <c r="D276" s="21" t="s">
        <v>22</v>
      </c>
      <c r="E276" s="21" t="s">
        <v>537</v>
      </c>
      <c r="F276" s="22">
        <v>8000000</v>
      </c>
      <c r="G276" s="23" t="s">
        <v>465</v>
      </c>
      <c r="H276" s="21" t="s">
        <v>18</v>
      </c>
      <c r="I276" s="21" t="s">
        <v>463</v>
      </c>
      <c r="J276" s="36"/>
      <c r="K276" s="2"/>
    </row>
    <row r="277" spans="1:11" s="3" customFormat="1" ht="54" customHeight="1">
      <c r="A277" s="35">
        <v>20</v>
      </c>
      <c r="B277" s="20" t="s">
        <v>471</v>
      </c>
      <c r="C277" s="24" t="s">
        <v>409</v>
      </c>
      <c r="D277" s="21" t="s">
        <v>15</v>
      </c>
      <c r="E277" s="21" t="s">
        <v>538</v>
      </c>
      <c r="F277" s="22">
        <v>9797222.2300000004</v>
      </c>
      <c r="G277" s="23" t="s">
        <v>465</v>
      </c>
      <c r="H277" s="21" t="s">
        <v>18</v>
      </c>
      <c r="I277" s="21" t="s">
        <v>474</v>
      </c>
      <c r="J277" s="36"/>
      <c r="K277" s="2"/>
    </row>
    <row r="278" spans="1:11" s="3" customFormat="1" ht="54" customHeight="1">
      <c r="A278" s="35">
        <v>21</v>
      </c>
      <c r="B278" s="20" t="s">
        <v>160</v>
      </c>
      <c r="C278" s="24" t="s">
        <v>21</v>
      </c>
      <c r="D278" s="21" t="s">
        <v>22</v>
      </c>
      <c r="E278" s="21" t="s">
        <v>197</v>
      </c>
      <c r="F278" s="22">
        <v>16547733.57</v>
      </c>
      <c r="G278" s="23" t="s">
        <v>161</v>
      </c>
      <c r="H278" s="21" t="s">
        <v>147</v>
      </c>
      <c r="I278" s="21" t="s">
        <v>162</v>
      </c>
      <c r="J278" s="9"/>
      <c r="K278" s="2"/>
    </row>
    <row r="279" spans="1:11" ht="9.75" customHeight="1"/>
    <row r="280" spans="1:11" ht="23.25" customHeight="1">
      <c r="A280" s="92" t="s">
        <v>163</v>
      </c>
      <c r="B280" s="93"/>
      <c r="C280" s="93"/>
      <c r="D280" s="93"/>
      <c r="E280" s="93"/>
      <c r="F280" s="93"/>
      <c r="G280" s="93"/>
      <c r="H280" s="93"/>
      <c r="I280" s="93"/>
    </row>
    <row r="281" spans="1:11">
      <c r="A281" s="91" t="s">
        <v>891</v>
      </c>
      <c r="B281" s="91"/>
    </row>
    <row r="283" spans="1:11">
      <c r="B283" s="33" t="str">
        <f>UPPER(B279)</f>
        <v/>
      </c>
    </row>
    <row r="287" spans="1:11" s="3" customFormat="1">
      <c r="A287" s="1"/>
      <c r="B287" s="33"/>
      <c r="C287" s="3" t="s">
        <v>164</v>
      </c>
      <c r="J287" s="1"/>
      <c r="K287" s="2"/>
    </row>
  </sheetData>
  <mergeCells count="9">
    <mergeCell ref="A281:B281"/>
    <mergeCell ref="A280:I280"/>
    <mergeCell ref="A1:I2"/>
    <mergeCell ref="A3:I3"/>
    <mergeCell ref="A4:I4"/>
    <mergeCell ref="A5:I5"/>
    <mergeCell ref="A6:I6"/>
    <mergeCell ref="C8:D8"/>
    <mergeCell ref="F8:G8"/>
  </mergeCells>
  <printOptions horizontalCentered="1"/>
  <pageMargins left="0.59055118110236227" right="0.59055118110236227" top="0.39370078740157483" bottom="0.39370078740157483" header="0.31496062992125984" footer="0.31496062992125984"/>
  <pageSetup scale="46" fitToHeight="7" orientation="portrait" r:id="rId1"/>
  <headerFooter scaleWithDoc="0">
    <oddFooter>&amp;C&amp;"Futura Bk BT,Book"&amp;8&amp;K01+024&amp;P/&amp;N</oddFooter>
  </headerFooter>
  <rowBreaks count="6" manualBreakCount="6">
    <brk id="44" max="8" man="1"/>
    <brk id="64" max="8" man="1"/>
    <brk id="95" max="8" man="1"/>
    <brk id="126" max="8" man="1"/>
    <brk id="222" max="8" man="1"/>
    <brk id="254"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L191"/>
  <sheetViews>
    <sheetView view="pageBreakPreview" zoomScaleNormal="100" zoomScaleSheetLayoutView="100" workbookViewId="0">
      <selection activeCell="B190" sqref="B190"/>
    </sheetView>
  </sheetViews>
  <sheetFormatPr baseColWidth="10" defaultRowHeight="13.5"/>
  <cols>
    <col min="1" max="1" width="5.5703125" style="1" customWidth="1"/>
    <col min="2" max="2" width="62.7109375" style="33" customWidth="1"/>
    <col min="3" max="3" width="16.42578125" style="3" customWidth="1"/>
    <col min="4" max="4" width="19.7109375" style="3" bestFit="1" customWidth="1"/>
    <col min="5" max="5" width="15.7109375" style="3" customWidth="1"/>
    <col min="6" max="6" width="21.42578125" style="3" bestFit="1" customWidth="1"/>
    <col min="7" max="7" width="18" style="3" customWidth="1"/>
    <col min="8" max="8" width="18.140625" style="3" customWidth="1"/>
    <col min="9" max="9" width="19.5703125" style="44" customWidth="1"/>
    <col min="10" max="10" width="11.42578125" style="1"/>
    <col min="11" max="11" width="57.140625" style="1" customWidth="1"/>
    <col min="12" max="16384" width="11.42578125" style="1"/>
  </cols>
  <sheetData>
    <row r="1" spans="1:9" ht="42.75" customHeight="1">
      <c r="A1" s="94" t="s">
        <v>0</v>
      </c>
      <c r="B1" s="95"/>
      <c r="C1" s="95"/>
      <c r="D1" s="95"/>
      <c r="E1" s="95"/>
      <c r="F1" s="95"/>
      <c r="G1" s="95"/>
      <c r="H1" s="95"/>
      <c r="I1" s="95"/>
    </row>
    <row r="2" spans="1:9" ht="13.5" customHeight="1">
      <c r="A2" s="95"/>
      <c r="B2" s="95"/>
      <c r="C2" s="95"/>
      <c r="D2" s="95"/>
      <c r="E2" s="95"/>
      <c r="F2" s="95"/>
      <c r="G2" s="95"/>
      <c r="H2" s="95"/>
      <c r="I2" s="95"/>
    </row>
    <row r="3" spans="1:9" ht="18">
      <c r="A3" s="96" t="s">
        <v>1</v>
      </c>
      <c r="B3" s="96"/>
      <c r="C3" s="96"/>
      <c r="D3" s="96"/>
      <c r="E3" s="96"/>
      <c r="F3" s="96"/>
      <c r="G3" s="96"/>
      <c r="H3" s="96"/>
      <c r="I3" s="96"/>
    </row>
    <row r="4" spans="1:9" ht="18">
      <c r="A4" s="96" t="s">
        <v>595</v>
      </c>
      <c r="B4" s="96"/>
      <c r="C4" s="96"/>
      <c r="D4" s="96"/>
      <c r="E4" s="96"/>
      <c r="F4" s="96"/>
      <c r="G4" s="96"/>
      <c r="H4" s="96"/>
      <c r="I4" s="96"/>
    </row>
    <row r="5" spans="1:9" ht="18">
      <c r="A5" s="96" t="s">
        <v>293</v>
      </c>
      <c r="B5" s="96"/>
      <c r="C5" s="96"/>
      <c r="D5" s="96"/>
      <c r="E5" s="96"/>
      <c r="F5" s="96"/>
      <c r="G5" s="96"/>
      <c r="H5" s="96"/>
      <c r="I5" s="96"/>
    </row>
    <row r="6" spans="1:9">
      <c r="A6" s="97" t="s">
        <v>475</v>
      </c>
      <c r="B6" s="97"/>
      <c r="C6" s="97"/>
      <c r="D6" s="97"/>
      <c r="E6" s="97"/>
      <c r="F6" s="97"/>
      <c r="G6" s="97"/>
      <c r="H6" s="97"/>
      <c r="I6" s="97"/>
    </row>
    <row r="7" spans="1:9">
      <c r="A7" s="51"/>
      <c r="B7" s="51"/>
      <c r="C7" s="51"/>
      <c r="D7" s="51"/>
      <c r="E7" s="51"/>
      <c r="F7" s="51"/>
      <c r="G7" s="51"/>
      <c r="H7" s="51"/>
      <c r="I7" s="55"/>
    </row>
    <row r="8" spans="1:9" ht="18.75">
      <c r="A8" s="5"/>
      <c r="B8" s="6"/>
      <c r="C8" s="98" t="s">
        <v>3</v>
      </c>
      <c r="D8" s="98"/>
      <c r="E8" s="52"/>
      <c r="F8" s="99">
        <f>SUM(F12:F184)</f>
        <v>583857021.38</v>
      </c>
      <c r="G8" s="100"/>
      <c r="H8" s="8"/>
      <c r="I8" s="56"/>
    </row>
    <row r="9" spans="1:9" ht="12" customHeight="1">
      <c r="A9" s="5"/>
      <c r="B9" s="6"/>
      <c r="C9" s="52"/>
      <c r="D9" s="52"/>
      <c r="E9" s="52"/>
      <c r="F9" s="53"/>
      <c r="G9" s="54"/>
      <c r="H9" s="8"/>
      <c r="I9" s="56"/>
    </row>
    <row r="10" spans="1:9" s="15" customFormat="1" ht="15">
      <c r="A10" s="10" t="s">
        <v>104</v>
      </c>
      <c r="B10" s="11"/>
      <c r="C10" s="12"/>
      <c r="D10" s="12"/>
      <c r="E10" s="12"/>
      <c r="F10" s="12"/>
      <c r="G10" s="12"/>
      <c r="H10" s="12"/>
      <c r="I10" s="57"/>
    </row>
    <row r="11" spans="1:9" s="19" customFormat="1" ht="41.25" customHeight="1">
      <c r="A11" s="35" t="s">
        <v>5</v>
      </c>
      <c r="B11" s="35" t="s">
        <v>6</v>
      </c>
      <c r="C11" s="35" t="s">
        <v>7</v>
      </c>
      <c r="D11" s="35" t="s">
        <v>8</v>
      </c>
      <c r="E11" s="35" t="s">
        <v>596</v>
      </c>
      <c r="F11" s="35" t="s">
        <v>597</v>
      </c>
      <c r="G11" s="35" t="s">
        <v>10</v>
      </c>
      <c r="H11" s="35" t="s">
        <v>11</v>
      </c>
      <c r="I11" s="35" t="s">
        <v>12</v>
      </c>
    </row>
    <row r="12" spans="1:9" s="3" customFormat="1" ht="37.5" customHeight="1">
      <c r="A12" s="35">
        <v>1</v>
      </c>
      <c r="B12" s="20" t="s">
        <v>598</v>
      </c>
      <c r="C12" s="24" t="s">
        <v>165</v>
      </c>
      <c r="D12" s="21" t="s">
        <v>165</v>
      </c>
      <c r="E12" s="21" t="s">
        <v>599</v>
      </c>
      <c r="F12" s="22">
        <v>3712000</v>
      </c>
      <c r="G12" s="45" t="s">
        <v>600</v>
      </c>
      <c r="H12" s="21" t="s">
        <v>601</v>
      </c>
      <c r="I12" s="21" t="s">
        <v>602</v>
      </c>
    </row>
    <row r="13" spans="1:9" s="3" customFormat="1" ht="30">
      <c r="A13" s="35">
        <v>2</v>
      </c>
      <c r="B13" s="20" t="s">
        <v>603</v>
      </c>
      <c r="C13" s="24" t="s">
        <v>166</v>
      </c>
      <c r="D13" s="21" t="s">
        <v>166</v>
      </c>
      <c r="E13" s="21" t="s">
        <v>604</v>
      </c>
      <c r="F13" s="22">
        <v>14686962.43</v>
      </c>
      <c r="G13" s="45" t="s">
        <v>600</v>
      </c>
      <c r="H13" s="21" t="s">
        <v>601</v>
      </c>
      <c r="I13" s="21" t="s">
        <v>602</v>
      </c>
    </row>
    <row r="14" spans="1:9" s="3" customFormat="1" ht="45">
      <c r="A14" s="35">
        <v>3</v>
      </c>
      <c r="B14" s="20" t="s">
        <v>605</v>
      </c>
      <c r="C14" s="24" t="s">
        <v>101</v>
      </c>
      <c r="D14" s="21" t="s">
        <v>101</v>
      </c>
      <c r="E14" s="21" t="s">
        <v>606</v>
      </c>
      <c r="F14" s="22">
        <f>2000000*1.16</f>
        <v>2320000</v>
      </c>
      <c r="G14" s="45" t="s">
        <v>600</v>
      </c>
      <c r="H14" s="21" t="s">
        <v>601</v>
      </c>
      <c r="I14" s="21" t="s">
        <v>602</v>
      </c>
    </row>
    <row r="15" spans="1:9" s="3" customFormat="1" ht="30">
      <c r="A15" s="35">
        <v>4</v>
      </c>
      <c r="B15" s="20" t="s">
        <v>607</v>
      </c>
      <c r="C15" s="24" t="s">
        <v>101</v>
      </c>
      <c r="D15" s="21" t="s">
        <v>101</v>
      </c>
      <c r="E15" s="21" t="s">
        <v>608</v>
      </c>
      <c r="F15" s="22">
        <f>2000000*1.16</f>
        <v>2320000</v>
      </c>
      <c r="G15" s="45" t="s">
        <v>600</v>
      </c>
      <c r="H15" s="21" t="s">
        <v>601</v>
      </c>
      <c r="I15" s="21" t="s">
        <v>602</v>
      </c>
    </row>
    <row r="16" spans="1:9" s="3" customFormat="1" ht="30">
      <c r="A16" s="35">
        <v>5</v>
      </c>
      <c r="B16" s="20" t="s">
        <v>609</v>
      </c>
      <c r="C16" s="24" t="s">
        <v>101</v>
      </c>
      <c r="D16" s="21" t="s">
        <v>101</v>
      </c>
      <c r="E16" s="21" t="s">
        <v>610</v>
      </c>
      <c r="F16" s="22">
        <f>1500000*1.16</f>
        <v>1739999.9999999998</v>
      </c>
      <c r="G16" s="45" t="s">
        <v>600</v>
      </c>
      <c r="H16" s="21" t="s">
        <v>601</v>
      </c>
      <c r="I16" s="21" t="s">
        <v>602</v>
      </c>
    </row>
    <row r="17" spans="1:9" s="3" customFormat="1" ht="45">
      <c r="A17" s="35">
        <v>6</v>
      </c>
      <c r="B17" s="20" t="s">
        <v>611</v>
      </c>
      <c r="C17" s="24" t="s">
        <v>101</v>
      </c>
      <c r="D17" s="21" t="s">
        <v>101</v>
      </c>
      <c r="E17" s="21" t="s">
        <v>610</v>
      </c>
      <c r="F17" s="22">
        <f>1500000*1.16</f>
        <v>1739999.9999999998</v>
      </c>
      <c r="G17" s="45" t="s">
        <v>600</v>
      </c>
      <c r="H17" s="21" t="s">
        <v>601</v>
      </c>
      <c r="I17" s="21" t="s">
        <v>602</v>
      </c>
    </row>
    <row r="18" spans="1:9" s="3" customFormat="1" ht="59.25" customHeight="1">
      <c r="A18" s="35">
        <v>7</v>
      </c>
      <c r="B18" s="20" t="s">
        <v>612</v>
      </c>
      <c r="C18" s="24" t="s">
        <v>166</v>
      </c>
      <c r="D18" s="21" t="s">
        <v>166</v>
      </c>
      <c r="E18" s="21" t="s">
        <v>613</v>
      </c>
      <c r="F18" s="22">
        <f>500000*1.16</f>
        <v>580000</v>
      </c>
      <c r="G18" s="45" t="s">
        <v>600</v>
      </c>
      <c r="H18" s="21" t="s">
        <v>601</v>
      </c>
      <c r="I18" s="21" t="s">
        <v>602</v>
      </c>
    </row>
    <row r="19" spans="1:9" s="3" customFormat="1" ht="45">
      <c r="A19" s="35">
        <v>8</v>
      </c>
      <c r="B19" s="20" t="s">
        <v>614</v>
      </c>
      <c r="C19" s="24" t="s">
        <v>166</v>
      </c>
      <c r="D19" s="21" t="s">
        <v>166</v>
      </c>
      <c r="E19" s="21" t="s">
        <v>604</v>
      </c>
      <c r="F19" s="22">
        <f>2000000*1.16</f>
        <v>2320000</v>
      </c>
      <c r="G19" s="45" t="s">
        <v>600</v>
      </c>
      <c r="H19" s="21" t="s">
        <v>601</v>
      </c>
      <c r="I19" s="21" t="s">
        <v>602</v>
      </c>
    </row>
    <row r="20" spans="1:9" s="3" customFormat="1" ht="30">
      <c r="A20" s="35">
        <v>9</v>
      </c>
      <c r="B20" s="20" t="s">
        <v>615</v>
      </c>
      <c r="C20" s="24" t="s">
        <v>166</v>
      </c>
      <c r="D20" s="21" t="s">
        <v>166</v>
      </c>
      <c r="E20" s="21" t="s">
        <v>616</v>
      </c>
      <c r="F20" s="22">
        <f>2500000*1.16</f>
        <v>2900000</v>
      </c>
      <c r="G20" s="45" t="s">
        <v>600</v>
      </c>
      <c r="H20" s="21" t="s">
        <v>601</v>
      </c>
      <c r="I20" s="21" t="s">
        <v>602</v>
      </c>
    </row>
    <row r="21" spans="1:9" s="3" customFormat="1" ht="30">
      <c r="A21" s="58">
        <v>10</v>
      </c>
      <c r="B21" s="59" t="s">
        <v>617</v>
      </c>
      <c r="C21" s="60" t="s">
        <v>165</v>
      </c>
      <c r="D21" s="60" t="s">
        <v>618</v>
      </c>
      <c r="E21" s="60" t="s">
        <v>619</v>
      </c>
      <c r="F21" s="22">
        <v>1160000</v>
      </c>
      <c r="G21" s="45" t="s">
        <v>600</v>
      </c>
      <c r="H21" s="45" t="s">
        <v>601</v>
      </c>
      <c r="I21" s="45" t="s">
        <v>602</v>
      </c>
    </row>
    <row r="22" spans="1:9" s="3" customFormat="1" ht="30">
      <c r="A22" s="58">
        <v>11</v>
      </c>
      <c r="B22" s="59" t="s">
        <v>620</v>
      </c>
      <c r="C22" s="61" t="s">
        <v>165</v>
      </c>
      <c r="D22" s="61" t="s">
        <v>618</v>
      </c>
      <c r="E22" s="61" t="s">
        <v>619</v>
      </c>
      <c r="F22" s="22">
        <v>3248000</v>
      </c>
      <c r="G22" s="45" t="s">
        <v>600</v>
      </c>
      <c r="H22" s="45" t="s">
        <v>601</v>
      </c>
      <c r="I22" s="45" t="s">
        <v>602</v>
      </c>
    </row>
    <row r="23" spans="1:9" s="3" customFormat="1" ht="30">
      <c r="A23" s="58">
        <v>12</v>
      </c>
      <c r="B23" s="59" t="s">
        <v>621</v>
      </c>
      <c r="C23" s="61" t="s">
        <v>165</v>
      </c>
      <c r="D23" s="61" t="s">
        <v>165</v>
      </c>
      <c r="E23" s="61" t="s">
        <v>622</v>
      </c>
      <c r="F23" s="22">
        <v>1739999.9999999998</v>
      </c>
      <c r="G23" s="45" t="s">
        <v>600</v>
      </c>
      <c r="H23" s="45" t="s">
        <v>601</v>
      </c>
      <c r="I23" s="45" t="s">
        <v>602</v>
      </c>
    </row>
    <row r="24" spans="1:9" s="3" customFormat="1" ht="30">
      <c r="A24" s="58">
        <v>13</v>
      </c>
      <c r="B24" s="59" t="s">
        <v>623</v>
      </c>
      <c r="C24" s="61" t="s">
        <v>165</v>
      </c>
      <c r="D24" s="61" t="s">
        <v>165</v>
      </c>
      <c r="E24" s="61" t="s">
        <v>599</v>
      </c>
      <c r="F24" s="22">
        <v>2320000</v>
      </c>
      <c r="G24" s="45" t="s">
        <v>600</v>
      </c>
      <c r="H24" s="45" t="s">
        <v>601</v>
      </c>
      <c r="I24" s="45" t="s">
        <v>602</v>
      </c>
    </row>
    <row r="25" spans="1:9" s="3" customFormat="1" ht="30">
      <c r="A25" s="58">
        <v>14</v>
      </c>
      <c r="B25" s="59" t="s">
        <v>624</v>
      </c>
      <c r="C25" s="61" t="s">
        <v>165</v>
      </c>
      <c r="D25" s="61" t="s">
        <v>165</v>
      </c>
      <c r="E25" s="61" t="s">
        <v>625</v>
      </c>
      <c r="F25" s="22">
        <v>3769999.9999999995</v>
      </c>
      <c r="G25" s="45" t="s">
        <v>600</v>
      </c>
      <c r="H25" s="45" t="s">
        <v>601</v>
      </c>
      <c r="I25" s="45" t="s">
        <v>602</v>
      </c>
    </row>
    <row r="26" spans="1:9" s="3" customFormat="1" ht="30">
      <c r="A26" s="58">
        <v>15</v>
      </c>
      <c r="B26" s="59" t="s">
        <v>626</v>
      </c>
      <c r="C26" s="61" t="s">
        <v>627</v>
      </c>
      <c r="D26" s="61" t="s">
        <v>628</v>
      </c>
      <c r="E26" s="61" t="s">
        <v>629</v>
      </c>
      <c r="F26" s="22">
        <v>2320000</v>
      </c>
      <c r="G26" s="45" t="s">
        <v>600</v>
      </c>
      <c r="H26" s="45" t="s">
        <v>601</v>
      </c>
      <c r="I26" s="45" t="s">
        <v>602</v>
      </c>
    </row>
    <row r="27" spans="1:9" s="3" customFormat="1" ht="49.5" customHeight="1">
      <c r="A27" s="58">
        <v>16</v>
      </c>
      <c r="B27" s="59" t="s">
        <v>630</v>
      </c>
      <c r="C27" s="61" t="s">
        <v>166</v>
      </c>
      <c r="D27" s="61" t="s">
        <v>166</v>
      </c>
      <c r="E27" s="61" t="s">
        <v>604</v>
      </c>
      <c r="F27" s="22">
        <v>2320000</v>
      </c>
      <c r="G27" s="45" t="s">
        <v>600</v>
      </c>
      <c r="H27" s="45" t="s">
        <v>601</v>
      </c>
      <c r="I27" s="45" t="s">
        <v>602</v>
      </c>
    </row>
    <row r="28" spans="1:9" s="3" customFormat="1" ht="47.25" customHeight="1">
      <c r="A28" s="58">
        <v>17</v>
      </c>
      <c r="B28" s="59" t="s">
        <v>631</v>
      </c>
      <c r="C28" s="61" t="s">
        <v>101</v>
      </c>
      <c r="D28" s="61" t="s">
        <v>101</v>
      </c>
      <c r="E28" s="61" t="s">
        <v>632</v>
      </c>
      <c r="F28" s="22">
        <v>580000</v>
      </c>
      <c r="G28" s="45" t="s">
        <v>600</v>
      </c>
      <c r="H28" s="45" t="s">
        <v>601</v>
      </c>
      <c r="I28" s="45" t="s">
        <v>602</v>
      </c>
    </row>
    <row r="29" spans="1:9" s="3" customFormat="1" ht="30">
      <c r="A29" s="58">
        <v>18</v>
      </c>
      <c r="B29" s="59" t="s">
        <v>633</v>
      </c>
      <c r="C29" s="61" t="s">
        <v>101</v>
      </c>
      <c r="D29" s="61" t="s">
        <v>101</v>
      </c>
      <c r="E29" s="61" t="s">
        <v>634</v>
      </c>
      <c r="F29" s="22">
        <v>1160000</v>
      </c>
      <c r="G29" s="45" t="s">
        <v>600</v>
      </c>
      <c r="H29" s="45" t="s">
        <v>601</v>
      </c>
      <c r="I29" s="45" t="s">
        <v>602</v>
      </c>
    </row>
    <row r="30" spans="1:9" s="3" customFormat="1" ht="37.5" customHeight="1">
      <c r="A30" s="58">
        <v>19</v>
      </c>
      <c r="B30" s="59" t="s">
        <v>635</v>
      </c>
      <c r="C30" s="61" t="s">
        <v>101</v>
      </c>
      <c r="D30" s="61" t="s">
        <v>101</v>
      </c>
      <c r="E30" s="61" t="s">
        <v>636</v>
      </c>
      <c r="F30" s="22">
        <v>231999.99999999997</v>
      </c>
      <c r="G30" s="45" t="s">
        <v>600</v>
      </c>
      <c r="H30" s="45" t="s">
        <v>601</v>
      </c>
      <c r="I30" s="45" t="s">
        <v>602</v>
      </c>
    </row>
    <row r="32" spans="1:9" s="15" customFormat="1" ht="15">
      <c r="A32" s="10" t="s">
        <v>114</v>
      </c>
      <c r="B32" s="11"/>
      <c r="C32" s="12"/>
      <c r="D32" s="12"/>
      <c r="E32" s="12"/>
      <c r="F32" s="12"/>
      <c r="G32" s="12"/>
      <c r="H32" s="12"/>
      <c r="I32" s="57"/>
    </row>
    <row r="33" spans="1:9" s="19" customFormat="1" ht="30">
      <c r="A33" s="35" t="s">
        <v>5</v>
      </c>
      <c r="B33" s="35" t="s">
        <v>6</v>
      </c>
      <c r="C33" s="35" t="s">
        <v>637</v>
      </c>
      <c r="D33" s="35" t="s">
        <v>8</v>
      </c>
      <c r="E33" s="35" t="s">
        <v>596</v>
      </c>
      <c r="F33" s="35" t="s">
        <v>597</v>
      </c>
      <c r="G33" s="35" t="s">
        <v>10</v>
      </c>
      <c r="H33" s="35" t="s">
        <v>11</v>
      </c>
      <c r="I33" s="35" t="s">
        <v>12</v>
      </c>
    </row>
    <row r="34" spans="1:9" ht="45">
      <c r="A34" s="35">
        <v>1</v>
      </c>
      <c r="B34" s="20" t="s">
        <v>638</v>
      </c>
      <c r="C34" s="24" t="s">
        <v>21</v>
      </c>
      <c r="D34" s="21" t="s">
        <v>22</v>
      </c>
      <c r="E34" s="21" t="s">
        <v>639</v>
      </c>
      <c r="F34" s="22">
        <v>5032269.5199999996</v>
      </c>
      <c r="G34" s="21" t="s">
        <v>116</v>
      </c>
      <c r="H34" s="21" t="s">
        <v>601</v>
      </c>
      <c r="I34" s="21" t="s">
        <v>640</v>
      </c>
    </row>
    <row r="35" spans="1:9" ht="30">
      <c r="A35" s="35">
        <v>2</v>
      </c>
      <c r="B35" s="20" t="s">
        <v>641</v>
      </c>
      <c r="C35" s="24" t="s">
        <v>21</v>
      </c>
      <c r="D35" s="21" t="s">
        <v>22</v>
      </c>
      <c r="E35" s="21" t="s">
        <v>642</v>
      </c>
      <c r="F35" s="22">
        <v>1577877.65</v>
      </c>
      <c r="G35" s="21" t="s">
        <v>116</v>
      </c>
      <c r="H35" s="21" t="s">
        <v>601</v>
      </c>
      <c r="I35" s="21" t="s">
        <v>640</v>
      </c>
    </row>
    <row r="36" spans="1:9" s="3" customFormat="1" ht="75">
      <c r="A36" s="35">
        <v>3</v>
      </c>
      <c r="B36" s="20" t="s">
        <v>643</v>
      </c>
      <c r="C36" s="24" t="s">
        <v>21</v>
      </c>
      <c r="D36" s="21" t="s">
        <v>22</v>
      </c>
      <c r="E36" s="21" t="s">
        <v>644</v>
      </c>
      <c r="F36" s="22">
        <v>4500000</v>
      </c>
      <c r="G36" s="21" t="s">
        <v>116</v>
      </c>
      <c r="H36" s="21" t="s">
        <v>601</v>
      </c>
      <c r="I36" s="21" t="s">
        <v>645</v>
      </c>
    </row>
    <row r="37" spans="1:9" s="3" customFormat="1" ht="45">
      <c r="A37" s="35">
        <v>4</v>
      </c>
      <c r="B37" s="20" t="s">
        <v>646</v>
      </c>
      <c r="C37" s="24" t="s">
        <v>647</v>
      </c>
      <c r="D37" s="21" t="s">
        <v>648</v>
      </c>
      <c r="E37" s="21" t="s">
        <v>649</v>
      </c>
      <c r="F37" s="22">
        <v>1691958.02</v>
      </c>
      <c r="G37" s="21" t="s">
        <v>116</v>
      </c>
      <c r="H37" s="21" t="s">
        <v>601</v>
      </c>
      <c r="I37" s="21" t="s">
        <v>650</v>
      </c>
    </row>
    <row r="38" spans="1:9" s="3" customFormat="1" ht="30">
      <c r="A38" s="35">
        <v>5</v>
      </c>
      <c r="B38" s="20" t="s">
        <v>651</v>
      </c>
      <c r="C38" s="24" t="s">
        <v>118</v>
      </c>
      <c r="D38" s="21" t="s">
        <v>119</v>
      </c>
      <c r="E38" s="21" t="s">
        <v>652</v>
      </c>
      <c r="F38" s="22">
        <v>1089164.21</v>
      </c>
      <c r="G38" s="21" t="s">
        <v>116</v>
      </c>
      <c r="H38" s="21" t="s">
        <v>601</v>
      </c>
      <c r="I38" s="21" t="s">
        <v>650</v>
      </c>
    </row>
    <row r="40" spans="1:9" s="15" customFormat="1" ht="15">
      <c r="A40" s="10" t="s">
        <v>41</v>
      </c>
      <c r="B40" s="11"/>
      <c r="C40" s="12"/>
      <c r="D40" s="12"/>
      <c r="E40" s="12"/>
      <c r="F40" s="12"/>
      <c r="G40" s="12"/>
      <c r="H40" s="12"/>
      <c r="I40" s="57"/>
    </row>
    <row r="41" spans="1:9" s="19" customFormat="1" ht="30">
      <c r="A41" s="35" t="s">
        <v>5</v>
      </c>
      <c r="B41" s="35" t="s">
        <v>6</v>
      </c>
      <c r="C41" s="35" t="s">
        <v>637</v>
      </c>
      <c r="D41" s="35" t="s">
        <v>8</v>
      </c>
      <c r="E41" s="35" t="s">
        <v>596</v>
      </c>
      <c r="F41" s="35" t="s">
        <v>597</v>
      </c>
      <c r="G41" s="35" t="s">
        <v>10</v>
      </c>
      <c r="H41" s="35" t="s">
        <v>11</v>
      </c>
      <c r="I41" s="35" t="s">
        <v>12</v>
      </c>
    </row>
    <row r="42" spans="1:9" ht="55.5" customHeight="1">
      <c r="A42" s="35">
        <v>1</v>
      </c>
      <c r="B42" s="20" t="s">
        <v>653</v>
      </c>
      <c r="C42" s="24" t="s">
        <v>21</v>
      </c>
      <c r="D42" s="21" t="s">
        <v>22</v>
      </c>
      <c r="E42" s="21" t="s">
        <v>654</v>
      </c>
      <c r="F42" s="22">
        <v>14950000</v>
      </c>
      <c r="G42" s="45" t="s">
        <v>44</v>
      </c>
      <c r="H42" s="21" t="s">
        <v>655</v>
      </c>
      <c r="I42" s="21" t="s">
        <v>602</v>
      </c>
    </row>
    <row r="43" spans="1:9" ht="68.25" customHeight="1">
      <c r="A43" s="35">
        <v>2</v>
      </c>
      <c r="B43" s="20" t="s">
        <v>656</v>
      </c>
      <c r="C43" s="24" t="s">
        <v>78</v>
      </c>
      <c r="D43" s="21" t="s">
        <v>78</v>
      </c>
      <c r="E43" s="21" t="s">
        <v>657</v>
      </c>
      <c r="F43" s="22">
        <v>11000000</v>
      </c>
      <c r="G43" s="45" t="s">
        <v>44</v>
      </c>
      <c r="H43" s="21" t="s">
        <v>655</v>
      </c>
      <c r="I43" s="21" t="s">
        <v>602</v>
      </c>
    </row>
    <row r="44" spans="1:9" ht="49.5" customHeight="1">
      <c r="A44" s="35">
        <v>3</v>
      </c>
      <c r="B44" s="20" t="s">
        <v>658</v>
      </c>
      <c r="C44" s="24" t="s">
        <v>101</v>
      </c>
      <c r="D44" s="21" t="s">
        <v>101</v>
      </c>
      <c r="E44" s="21" t="s">
        <v>659</v>
      </c>
      <c r="F44" s="22">
        <v>10350000</v>
      </c>
      <c r="G44" s="45" t="s">
        <v>44</v>
      </c>
      <c r="H44" s="21" t="s">
        <v>655</v>
      </c>
      <c r="I44" s="21" t="s">
        <v>602</v>
      </c>
    </row>
    <row r="45" spans="1:9" ht="54" customHeight="1">
      <c r="A45" s="35">
        <v>4</v>
      </c>
      <c r="B45" s="20" t="s">
        <v>660</v>
      </c>
      <c r="C45" s="24" t="s">
        <v>71</v>
      </c>
      <c r="D45" s="21" t="s">
        <v>661</v>
      </c>
      <c r="E45" s="21" t="s">
        <v>662</v>
      </c>
      <c r="F45" s="22">
        <v>1132250</v>
      </c>
      <c r="G45" s="45" t="s">
        <v>44</v>
      </c>
      <c r="H45" s="21" t="s">
        <v>655</v>
      </c>
      <c r="I45" s="21" t="s">
        <v>602</v>
      </c>
    </row>
    <row r="46" spans="1:9" ht="65.25" customHeight="1">
      <c r="A46" s="35">
        <v>5</v>
      </c>
      <c r="B46" s="46" t="s">
        <v>663</v>
      </c>
      <c r="C46" s="47" t="s">
        <v>21</v>
      </c>
      <c r="D46" s="47" t="s">
        <v>22</v>
      </c>
      <c r="E46" s="48" t="s">
        <v>664</v>
      </c>
      <c r="F46" s="22">
        <v>1169562.5900000001</v>
      </c>
      <c r="G46" s="45" t="s">
        <v>44</v>
      </c>
      <c r="H46" s="21" t="s">
        <v>655</v>
      </c>
      <c r="I46" s="21" t="s">
        <v>602</v>
      </c>
    </row>
    <row r="47" spans="1:9" ht="64.5" customHeight="1">
      <c r="A47" s="35">
        <v>6</v>
      </c>
      <c r="B47" s="46" t="s">
        <v>665</v>
      </c>
      <c r="C47" s="47" t="s">
        <v>78</v>
      </c>
      <c r="D47" s="47" t="s">
        <v>78</v>
      </c>
      <c r="E47" s="47" t="s">
        <v>666</v>
      </c>
      <c r="F47" s="22">
        <v>9500000</v>
      </c>
      <c r="G47" s="45" t="s">
        <v>44</v>
      </c>
      <c r="H47" s="21" t="s">
        <v>655</v>
      </c>
      <c r="I47" s="21" t="s">
        <v>602</v>
      </c>
    </row>
    <row r="48" spans="1:9" ht="153" customHeight="1">
      <c r="A48" s="35">
        <v>7</v>
      </c>
      <c r="B48" s="46" t="s">
        <v>667</v>
      </c>
      <c r="C48" s="47" t="s">
        <v>33</v>
      </c>
      <c r="D48" s="47" t="s">
        <v>33</v>
      </c>
      <c r="E48" s="47" t="s">
        <v>668</v>
      </c>
      <c r="F48" s="22">
        <v>5308422</v>
      </c>
      <c r="G48" s="45" t="s">
        <v>44</v>
      </c>
      <c r="H48" s="21" t="s">
        <v>655</v>
      </c>
      <c r="I48" s="21" t="s">
        <v>669</v>
      </c>
    </row>
    <row r="49" spans="1:12" s="19" customFormat="1" ht="30">
      <c r="A49" s="35" t="s">
        <v>5</v>
      </c>
      <c r="B49" s="35" t="s">
        <v>6</v>
      </c>
      <c r="C49" s="35" t="s">
        <v>637</v>
      </c>
      <c r="D49" s="35" t="s">
        <v>8</v>
      </c>
      <c r="E49" s="35" t="s">
        <v>596</v>
      </c>
      <c r="F49" s="35" t="s">
        <v>597</v>
      </c>
      <c r="G49" s="35" t="s">
        <v>10</v>
      </c>
      <c r="H49" s="35" t="s">
        <v>11</v>
      </c>
      <c r="I49" s="35" t="s">
        <v>12</v>
      </c>
    </row>
    <row r="50" spans="1:12" ht="105">
      <c r="A50" s="35">
        <v>8</v>
      </c>
      <c r="B50" s="46" t="s">
        <v>670</v>
      </c>
      <c r="C50" s="47" t="s">
        <v>21</v>
      </c>
      <c r="D50" s="47" t="s">
        <v>22</v>
      </c>
      <c r="E50" s="48" t="s">
        <v>671</v>
      </c>
      <c r="F50" s="22">
        <v>1419280</v>
      </c>
      <c r="G50" s="45" t="s">
        <v>44</v>
      </c>
      <c r="H50" s="21" t="s">
        <v>655</v>
      </c>
      <c r="I50" s="21" t="s">
        <v>669</v>
      </c>
    </row>
    <row r="51" spans="1:12" ht="120">
      <c r="A51" s="35">
        <v>9</v>
      </c>
      <c r="B51" s="46" t="s">
        <v>672</v>
      </c>
      <c r="C51" s="49" t="s">
        <v>21</v>
      </c>
      <c r="D51" s="47" t="s">
        <v>22</v>
      </c>
      <c r="E51" s="48" t="s">
        <v>673</v>
      </c>
      <c r="F51" s="22">
        <v>3365274</v>
      </c>
      <c r="G51" s="45" t="s">
        <v>44</v>
      </c>
      <c r="H51" s="21" t="s">
        <v>655</v>
      </c>
      <c r="I51" s="21" t="s">
        <v>669</v>
      </c>
    </row>
    <row r="52" spans="1:12" ht="135">
      <c r="A52" s="35">
        <v>10</v>
      </c>
      <c r="B52" s="46" t="s">
        <v>674</v>
      </c>
      <c r="C52" s="47" t="s">
        <v>21</v>
      </c>
      <c r="D52" s="47" t="s">
        <v>22</v>
      </c>
      <c r="E52" s="48" t="s">
        <v>675</v>
      </c>
      <c r="F52" s="22">
        <v>2553743</v>
      </c>
      <c r="G52" s="45" t="s">
        <v>44</v>
      </c>
      <c r="H52" s="21" t="s">
        <v>655</v>
      </c>
      <c r="I52" s="21" t="s">
        <v>669</v>
      </c>
    </row>
    <row r="53" spans="1:12" ht="180">
      <c r="A53" s="35">
        <v>11</v>
      </c>
      <c r="B53" s="46" t="s">
        <v>676</v>
      </c>
      <c r="C53" s="47" t="s">
        <v>101</v>
      </c>
      <c r="D53" s="47" t="s">
        <v>101</v>
      </c>
      <c r="E53" s="48" t="s">
        <v>677</v>
      </c>
      <c r="F53" s="22">
        <v>3966681</v>
      </c>
      <c r="G53" s="45" t="s">
        <v>44</v>
      </c>
      <c r="H53" s="21" t="s">
        <v>655</v>
      </c>
      <c r="I53" s="21" t="s">
        <v>669</v>
      </c>
      <c r="K53" s="50"/>
    </row>
    <row r="54" spans="1:12" ht="150">
      <c r="A54" s="35">
        <v>12</v>
      </c>
      <c r="B54" s="46" t="s">
        <v>678</v>
      </c>
      <c r="C54" s="47" t="s">
        <v>71</v>
      </c>
      <c r="D54" s="47" t="s">
        <v>679</v>
      </c>
      <c r="E54" s="48" t="s">
        <v>680</v>
      </c>
      <c r="F54" s="22">
        <v>3283380</v>
      </c>
      <c r="G54" s="45" t="s">
        <v>44</v>
      </c>
      <c r="H54" s="21" t="s">
        <v>655</v>
      </c>
      <c r="I54" s="21" t="s">
        <v>669</v>
      </c>
    </row>
    <row r="55" spans="1:12" ht="150">
      <c r="A55" s="35">
        <v>13</v>
      </c>
      <c r="B55" s="46" t="s">
        <v>681</v>
      </c>
      <c r="C55" s="47" t="s">
        <v>58</v>
      </c>
      <c r="D55" s="47" t="s">
        <v>682</v>
      </c>
      <c r="E55" s="48" t="s">
        <v>683</v>
      </c>
      <c r="F55" s="22">
        <v>3475532</v>
      </c>
      <c r="G55" s="45" t="s">
        <v>44</v>
      </c>
      <c r="H55" s="21" t="s">
        <v>655</v>
      </c>
      <c r="I55" s="21" t="s">
        <v>602</v>
      </c>
    </row>
    <row r="56" spans="1:12" ht="60">
      <c r="A56" s="35">
        <v>14</v>
      </c>
      <c r="B56" s="46" t="s">
        <v>684</v>
      </c>
      <c r="C56" s="47" t="s">
        <v>685</v>
      </c>
      <c r="D56" s="47" t="s">
        <v>686</v>
      </c>
      <c r="E56" s="47" t="s">
        <v>687</v>
      </c>
      <c r="F56" s="22">
        <v>5029400</v>
      </c>
      <c r="G56" s="45" t="s">
        <v>44</v>
      </c>
      <c r="H56" s="21" t="s">
        <v>655</v>
      </c>
      <c r="I56" s="21" t="s">
        <v>688</v>
      </c>
    </row>
    <row r="58" spans="1:12" ht="15">
      <c r="A58" s="10" t="s">
        <v>89</v>
      </c>
      <c r="F58" s="34"/>
      <c r="I58" s="3"/>
      <c r="K58" s="2"/>
      <c r="L58" s="3"/>
    </row>
    <row r="59" spans="1:12" s="19" customFormat="1" ht="30">
      <c r="A59" s="35" t="s">
        <v>5</v>
      </c>
      <c r="B59" s="35" t="s">
        <v>6</v>
      </c>
      <c r="C59" s="35" t="s">
        <v>637</v>
      </c>
      <c r="D59" s="35" t="s">
        <v>8</v>
      </c>
      <c r="E59" s="35" t="s">
        <v>596</v>
      </c>
      <c r="F59" s="35" t="s">
        <v>597</v>
      </c>
      <c r="G59" s="35" t="s">
        <v>10</v>
      </c>
      <c r="H59" s="35" t="s">
        <v>11</v>
      </c>
      <c r="I59" s="35" t="s">
        <v>12</v>
      </c>
    </row>
    <row r="60" spans="1:12" ht="45">
      <c r="A60" s="35">
        <v>1</v>
      </c>
      <c r="B60" s="62" t="s">
        <v>733</v>
      </c>
      <c r="C60" s="63" t="s">
        <v>33</v>
      </c>
      <c r="D60" s="63" t="s">
        <v>734</v>
      </c>
      <c r="E60" s="64" t="s">
        <v>735</v>
      </c>
      <c r="F60" s="65">
        <v>2483684.92</v>
      </c>
      <c r="G60" s="64" t="s">
        <v>217</v>
      </c>
      <c r="H60" s="64" t="s">
        <v>736</v>
      </c>
      <c r="I60" s="66" t="s">
        <v>737</v>
      </c>
    </row>
    <row r="61" spans="1:12" ht="45">
      <c r="A61" s="35">
        <v>2</v>
      </c>
      <c r="B61" s="62" t="s">
        <v>738</v>
      </c>
      <c r="C61" s="63" t="s">
        <v>33</v>
      </c>
      <c r="D61" s="63" t="s">
        <v>734</v>
      </c>
      <c r="E61" s="64" t="s">
        <v>735</v>
      </c>
      <c r="F61" s="65">
        <v>1606227.09</v>
      </c>
      <c r="G61" s="64" t="s">
        <v>217</v>
      </c>
      <c r="H61" s="64" t="s">
        <v>736</v>
      </c>
      <c r="I61" s="66" t="s">
        <v>737</v>
      </c>
    </row>
    <row r="62" spans="1:12" ht="45">
      <c r="A62" s="35">
        <v>3</v>
      </c>
      <c r="B62" s="62" t="s">
        <v>739</v>
      </c>
      <c r="C62" s="63" t="s">
        <v>14</v>
      </c>
      <c r="D62" s="63" t="s">
        <v>15</v>
      </c>
      <c r="E62" s="64" t="s">
        <v>735</v>
      </c>
      <c r="F62" s="65">
        <v>1074939.08</v>
      </c>
      <c r="G62" s="64" t="s">
        <v>217</v>
      </c>
      <c r="H62" s="64" t="s">
        <v>736</v>
      </c>
      <c r="I62" s="66" t="s">
        <v>737</v>
      </c>
    </row>
    <row r="63" spans="1:12" ht="60">
      <c r="A63" s="35">
        <v>4</v>
      </c>
      <c r="B63" s="62" t="s">
        <v>740</v>
      </c>
      <c r="C63" s="63" t="s">
        <v>21</v>
      </c>
      <c r="D63" s="63" t="s">
        <v>449</v>
      </c>
      <c r="E63" s="64" t="s">
        <v>735</v>
      </c>
      <c r="F63" s="65">
        <v>1287056.6100000001</v>
      </c>
      <c r="G63" s="64" t="s">
        <v>217</v>
      </c>
      <c r="H63" s="64" t="s">
        <v>736</v>
      </c>
      <c r="I63" s="66" t="s">
        <v>737</v>
      </c>
    </row>
    <row r="64" spans="1:12" ht="45">
      <c r="A64" s="35">
        <v>5</v>
      </c>
      <c r="B64" s="62" t="s">
        <v>741</v>
      </c>
      <c r="C64" s="63" t="s">
        <v>21</v>
      </c>
      <c r="D64" s="63" t="s">
        <v>742</v>
      </c>
      <c r="E64" s="64" t="s">
        <v>735</v>
      </c>
      <c r="F64" s="67">
        <v>532284.97</v>
      </c>
      <c r="G64" s="64" t="s">
        <v>217</v>
      </c>
      <c r="H64" s="64" t="s">
        <v>736</v>
      </c>
      <c r="I64" s="66" t="s">
        <v>737</v>
      </c>
    </row>
    <row r="65" spans="1:9" ht="45">
      <c r="A65" s="35">
        <v>6</v>
      </c>
      <c r="B65" s="62" t="s">
        <v>743</v>
      </c>
      <c r="C65" s="63" t="s">
        <v>21</v>
      </c>
      <c r="D65" s="63" t="s">
        <v>22</v>
      </c>
      <c r="E65" s="64" t="s">
        <v>735</v>
      </c>
      <c r="F65" s="67">
        <v>725398.25</v>
      </c>
      <c r="G65" s="64" t="s">
        <v>217</v>
      </c>
      <c r="H65" s="64" t="s">
        <v>736</v>
      </c>
      <c r="I65" s="66" t="s">
        <v>737</v>
      </c>
    </row>
    <row r="66" spans="1:9" ht="45">
      <c r="A66" s="35">
        <v>7</v>
      </c>
      <c r="B66" s="62" t="s">
        <v>744</v>
      </c>
      <c r="C66" s="63" t="s">
        <v>21</v>
      </c>
      <c r="D66" s="63" t="s">
        <v>745</v>
      </c>
      <c r="E66" s="64" t="s">
        <v>735</v>
      </c>
      <c r="F66" s="67">
        <v>802268.64</v>
      </c>
      <c r="G66" s="64" t="s">
        <v>217</v>
      </c>
      <c r="H66" s="64" t="s">
        <v>736</v>
      </c>
      <c r="I66" s="66" t="s">
        <v>737</v>
      </c>
    </row>
    <row r="67" spans="1:9" ht="45">
      <c r="A67" s="35">
        <v>8</v>
      </c>
      <c r="B67" s="62" t="s">
        <v>746</v>
      </c>
      <c r="C67" s="63" t="s">
        <v>14</v>
      </c>
      <c r="D67" s="63" t="s">
        <v>15</v>
      </c>
      <c r="E67" s="64" t="s">
        <v>735</v>
      </c>
      <c r="F67" s="67">
        <v>26307.439999999999</v>
      </c>
      <c r="G67" s="64" t="s">
        <v>217</v>
      </c>
      <c r="H67" s="64" t="s">
        <v>736</v>
      </c>
      <c r="I67" s="66" t="s">
        <v>737</v>
      </c>
    </row>
    <row r="68" spans="1:9" ht="45">
      <c r="A68" s="35">
        <v>9</v>
      </c>
      <c r="B68" s="62" t="s">
        <v>747</v>
      </c>
      <c r="C68" s="63" t="s">
        <v>14</v>
      </c>
      <c r="D68" s="63" t="s">
        <v>15</v>
      </c>
      <c r="E68" s="64" t="s">
        <v>735</v>
      </c>
      <c r="F68" s="67">
        <v>239378.38</v>
      </c>
      <c r="G68" s="64" t="s">
        <v>217</v>
      </c>
      <c r="H68" s="64" t="s">
        <v>736</v>
      </c>
      <c r="I68" s="66" t="s">
        <v>737</v>
      </c>
    </row>
    <row r="69" spans="1:9" ht="45">
      <c r="A69" s="35">
        <v>10</v>
      </c>
      <c r="B69" s="62" t="s">
        <v>748</v>
      </c>
      <c r="C69" s="63" t="s">
        <v>14</v>
      </c>
      <c r="D69" s="63" t="s">
        <v>15</v>
      </c>
      <c r="E69" s="64" t="s">
        <v>735</v>
      </c>
      <c r="F69" s="67">
        <v>764492.51</v>
      </c>
      <c r="G69" s="64" t="s">
        <v>217</v>
      </c>
      <c r="H69" s="64" t="s">
        <v>736</v>
      </c>
      <c r="I69" s="66" t="s">
        <v>737</v>
      </c>
    </row>
    <row r="70" spans="1:9" ht="60">
      <c r="A70" s="35">
        <v>11</v>
      </c>
      <c r="B70" s="62" t="s">
        <v>749</v>
      </c>
      <c r="C70" s="63" t="s">
        <v>14</v>
      </c>
      <c r="D70" s="63" t="s">
        <v>15</v>
      </c>
      <c r="E70" s="64" t="s">
        <v>735</v>
      </c>
      <c r="F70" s="67">
        <v>190452.22</v>
      </c>
      <c r="G70" s="64" t="s">
        <v>217</v>
      </c>
      <c r="H70" s="64" t="s">
        <v>736</v>
      </c>
      <c r="I70" s="66" t="s">
        <v>737</v>
      </c>
    </row>
    <row r="71" spans="1:9" ht="60">
      <c r="A71" s="35">
        <v>12</v>
      </c>
      <c r="B71" s="62" t="s">
        <v>750</v>
      </c>
      <c r="C71" s="63" t="s">
        <v>751</v>
      </c>
      <c r="D71" s="63" t="s">
        <v>752</v>
      </c>
      <c r="E71" s="64" t="s">
        <v>735</v>
      </c>
      <c r="F71" s="67">
        <v>991575.47</v>
      </c>
      <c r="G71" s="64" t="s">
        <v>217</v>
      </c>
      <c r="H71" s="64" t="s">
        <v>736</v>
      </c>
      <c r="I71" s="66" t="s">
        <v>737</v>
      </c>
    </row>
    <row r="72" spans="1:9" s="19" customFormat="1" ht="30">
      <c r="A72" s="35" t="s">
        <v>5</v>
      </c>
      <c r="B72" s="35" t="s">
        <v>6</v>
      </c>
      <c r="C72" s="35" t="s">
        <v>637</v>
      </c>
      <c r="D72" s="35" t="s">
        <v>8</v>
      </c>
      <c r="E72" s="35" t="s">
        <v>596</v>
      </c>
      <c r="F72" s="35" t="s">
        <v>597</v>
      </c>
      <c r="G72" s="35" t="s">
        <v>10</v>
      </c>
      <c r="H72" s="35" t="s">
        <v>11</v>
      </c>
      <c r="I72" s="35" t="s">
        <v>12</v>
      </c>
    </row>
    <row r="73" spans="1:9" ht="45">
      <c r="A73" s="35">
        <v>13</v>
      </c>
      <c r="B73" s="62" t="s">
        <v>753</v>
      </c>
      <c r="C73" s="63" t="s">
        <v>21</v>
      </c>
      <c r="D73" s="63" t="s">
        <v>22</v>
      </c>
      <c r="E73" s="64" t="s">
        <v>735</v>
      </c>
      <c r="F73" s="67">
        <v>1247365.04</v>
      </c>
      <c r="G73" s="64" t="s">
        <v>217</v>
      </c>
      <c r="H73" s="64" t="s">
        <v>736</v>
      </c>
      <c r="I73" s="66" t="s">
        <v>737</v>
      </c>
    </row>
    <row r="74" spans="1:9" ht="30">
      <c r="A74" s="35">
        <v>14</v>
      </c>
      <c r="B74" s="62" t="s">
        <v>754</v>
      </c>
      <c r="C74" s="64" t="s">
        <v>78</v>
      </c>
      <c r="D74" s="64" t="s">
        <v>78</v>
      </c>
      <c r="E74" s="64" t="s">
        <v>735</v>
      </c>
      <c r="F74" s="64">
        <v>27781413.710000001</v>
      </c>
      <c r="G74" s="64" t="s">
        <v>217</v>
      </c>
      <c r="H74" s="64" t="s">
        <v>736</v>
      </c>
      <c r="I74" s="66" t="s">
        <v>755</v>
      </c>
    </row>
    <row r="75" spans="1:9" ht="30">
      <c r="A75" s="35">
        <v>15</v>
      </c>
      <c r="B75" s="68" t="s">
        <v>756</v>
      </c>
      <c r="C75" s="69" t="s">
        <v>757</v>
      </c>
      <c r="D75" s="63" t="s">
        <v>22</v>
      </c>
      <c r="E75" s="64" t="s">
        <v>735</v>
      </c>
      <c r="F75" s="67">
        <v>1325291.02</v>
      </c>
      <c r="G75" s="64" t="s">
        <v>217</v>
      </c>
      <c r="H75" s="64" t="s">
        <v>736</v>
      </c>
      <c r="I75" s="66" t="s">
        <v>755</v>
      </c>
    </row>
    <row r="76" spans="1:9" ht="30">
      <c r="A76" s="35">
        <v>16</v>
      </c>
      <c r="B76" s="68" t="s">
        <v>758</v>
      </c>
      <c r="C76" s="63" t="s">
        <v>759</v>
      </c>
      <c r="D76" s="63" t="s">
        <v>15</v>
      </c>
      <c r="E76" s="64" t="s">
        <v>735</v>
      </c>
      <c r="F76" s="67">
        <v>1934235.26</v>
      </c>
      <c r="G76" s="64" t="s">
        <v>217</v>
      </c>
      <c r="H76" s="64" t="s">
        <v>736</v>
      </c>
      <c r="I76" s="66" t="s">
        <v>755</v>
      </c>
    </row>
    <row r="77" spans="1:9" ht="30">
      <c r="A77" s="35">
        <v>17</v>
      </c>
      <c r="B77" s="68" t="s">
        <v>760</v>
      </c>
      <c r="C77" s="63" t="s">
        <v>759</v>
      </c>
      <c r="D77" s="63" t="s">
        <v>15</v>
      </c>
      <c r="E77" s="64" t="s">
        <v>735</v>
      </c>
      <c r="F77" s="67">
        <v>12510050.130000001</v>
      </c>
      <c r="G77" s="64" t="s">
        <v>217</v>
      </c>
      <c r="H77" s="64" t="s">
        <v>736</v>
      </c>
      <c r="I77" s="66" t="s">
        <v>755</v>
      </c>
    </row>
    <row r="78" spans="1:9" ht="30">
      <c r="A78" s="35">
        <v>18</v>
      </c>
      <c r="B78" s="68" t="s">
        <v>761</v>
      </c>
      <c r="C78" s="63" t="s">
        <v>759</v>
      </c>
      <c r="D78" s="63" t="s">
        <v>15</v>
      </c>
      <c r="E78" s="64" t="s">
        <v>735</v>
      </c>
      <c r="F78" s="67">
        <v>1579469.99</v>
      </c>
      <c r="G78" s="64" t="s">
        <v>217</v>
      </c>
      <c r="H78" s="64" t="s">
        <v>736</v>
      </c>
      <c r="I78" s="66" t="s">
        <v>755</v>
      </c>
    </row>
    <row r="79" spans="1:9" ht="30">
      <c r="A79" s="35">
        <v>19</v>
      </c>
      <c r="B79" s="70" t="s">
        <v>762</v>
      </c>
      <c r="C79" s="63" t="s">
        <v>759</v>
      </c>
      <c r="D79" s="63" t="s">
        <v>15</v>
      </c>
      <c r="E79" s="64" t="s">
        <v>735</v>
      </c>
      <c r="F79" s="67">
        <v>4429078.82</v>
      </c>
      <c r="G79" s="64" t="s">
        <v>217</v>
      </c>
      <c r="H79" s="64" t="s">
        <v>736</v>
      </c>
      <c r="I79" s="66" t="s">
        <v>755</v>
      </c>
    </row>
    <row r="80" spans="1:9" ht="30">
      <c r="A80" s="35">
        <v>20</v>
      </c>
      <c r="B80" s="68" t="s">
        <v>763</v>
      </c>
      <c r="C80" s="63" t="s">
        <v>759</v>
      </c>
      <c r="D80" s="63" t="s">
        <v>15</v>
      </c>
      <c r="E80" s="64" t="s">
        <v>735</v>
      </c>
      <c r="F80" s="67">
        <v>1549632.9</v>
      </c>
      <c r="G80" s="64" t="s">
        <v>217</v>
      </c>
      <c r="H80" s="64" t="s">
        <v>736</v>
      </c>
      <c r="I80" s="66" t="s">
        <v>755</v>
      </c>
    </row>
    <row r="81" spans="1:9" ht="30">
      <c r="A81" s="35">
        <v>21</v>
      </c>
      <c r="B81" s="68" t="s">
        <v>764</v>
      </c>
      <c r="C81" s="63" t="s">
        <v>759</v>
      </c>
      <c r="D81" s="63" t="s">
        <v>15</v>
      </c>
      <c r="E81" s="64" t="s">
        <v>735</v>
      </c>
      <c r="F81" s="67">
        <v>1582617.1</v>
      </c>
      <c r="G81" s="64" t="s">
        <v>217</v>
      </c>
      <c r="H81" s="64" t="s">
        <v>736</v>
      </c>
      <c r="I81" s="66" t="s">
        <v>755</v>
      </c>
    </row>
    <row r="82" spans="1:9" ht="30">
      <c r="A82" s="35">
        <v>22</v>
      </c>
      <c r="B82" s="68" t="s">
        <v>765</v>
      </c>
      <c r="C82" s="63" t="s">
        <v>759</v>
      </c>
      <c r="D82" s="63" t="s">
        <v>15</v>
      </c>
      <c r="E82" s="64" t="s">
        <v>735</v>
      </c>
      <c r="F82" s="67">
        <v>1804567</v>
      </c>
      <c r="G82" s="64" t="s">
        <v>217</v>
      </c>
      <c r="H82" s="64" t="s">
        <v>736</v>
      </c>
      <c r="I82" s="66" t="s">
        <v>755</v>
      </c>
    </row>
    <row r="83" spans="1:9" ht="30">
      <c r="A83" s="35">
        <v>23</v>
      </c>
      <c r="B83" s="68" t="s">
        <v>766</v>
      </c>
      <c r="C83" s="71" t="s">
        <v>118</v>
      </c>
      <c r="D83" s="63" t="s">
        <v>119</v>
      </c>
      <c r="E83" s="64" t="s">
        <v>735</v>
      </c>
      <c r="F83" s="67">
        <v>2350217.1800000002</v>
      </c>
      <c r="G83" s="64" t="s">
        <v>217</v>
      </c>
      <c r="H83" s="64" t="s">
        <v>736</v>
      </c>
      <c r="I83" s="66" t="s">
        <v>755</v>
      </c>
    </row>
    <row r="84" spans="1:9" ht="45">
      <c r="A84" s="35">
        <v>24</v>
      </c>
      <c r="B84" s="68" t="s">
        <v>767</v>
      </c>
      <c r="C84" s="71" t="s">
        <v>118</v>
      </c>
      <c r="D84" s="63" t="s">
        <v>768</v>
      </c>
      <c r="E84" s="64" t="s">
        <v>735</v>
      </c>
      <c r="F84" s="67">
        <v>7186666.6399999997</v>
      </c>
      <c r="G84" s="64" t="s">
        <v>217</v>
      </c>
      <c r="H84" s="64" t="s">
        <v>736</v>
      </c>
      <c r="I84" s="66" t="s">
        <v>755</v>
      </c>
    </row>
    <row r="85" spans="1:9" ht="45">
      <c r="A85" s="35">
        <v>25</v>
      </c>
      <c r="B85" s="68" t="s">
        <v>769</v>
      </c>
      <c r="C85" s="71" t="s">
        <v>118</v>
      </c>
      <c r="D85" s="63" t="s">
        <v>768</v>
      </c>
      <c r="E85" s="64" t="s">
        <v>735</v>
      </c>
      <c r="F85" s="67">
        <v>5518510.5300000003</v>
      </c>
      <c r="G85" s="64" t="s">
        <v>217</v>
      </c>
      <c r="H85" s="64" t="s">
        <v>736</v>
      </c>
      <c r="I85" s="66" t="s">
        <v>755</v>
      </c>
    </row>
    <row r="86" spans="1:9" ht="30">
      <c r="A86" s="35">
        <v>26</v>
      </c>
      <c r="B86" s="68" t="s">
        <v>770</v>
      </c>
      <c r="C86" s="63" t="s">
        <v>759</v>
      </c>
      <c r="D86" s="63" t="s">
        <v>15</v>
      </c>
      <c r="E86" s="64" t="s">
        <v>735</v>
      </c>
      <c r="F86" s="67">
        <v>2293149.96</v>
      </c>
      <c r="G86" s="64" t="s">
        <v>217</v>
      </c>
      <c r="H86" s="64" t="s">
        <v>736</v>
      </c>
      <c r="I86" s="66" t="s">
        <v>755</v>
      </c>
    </row>
    <row r="87" spans="1:9" ht="30">
      <c r="A87" s="35">
        <v>27</v>
      </c>
      <c r="B87" s="68" t="s">
        <v>771</v>
      </c>
      <c r="C87" s="63" t="s">
        <v>759</v>
      </c>
      <c r="D87" s="63" t="s">
        <v>15</v>
      </c>
      <c r="E87" s="64" t="s">
        <v>735</v>
      </c>
      <c r="F87" s="67">
        <v>2049977.9</v>
      </c>
      <c r="G87" s="64" t="s">
        <v>217</v>
      </c>
      <c r="H87" s="64" t="s">
        <v>736</v>
      </c>
      <c r="I87" s="66" t="s">
        <v>755</v>
      </c>
    </row>
    <row r="88" spans="1:9" ht="30">
      <c r="A88" s="35">
        <v>28</v>
      </c>
      <c r="B88" s="68" t="s">
        <v>772</v>
      </c>
      <c r="C88" s="63" t="s">
        <v>759</v>
      </c>
      <c r="D88" s="63" t="s">
        <v>15</v>
      </c>
      <c r="E88" s="64" t="s">
        <v>735</v>
      </c>
      <c r="F88" s="67">
        <v>2726123.13</v>
      </c>
      <c r="G88" s="64" t="s">
        <v>217</v>
      </c>
      <c r="H88" s="64" t="s">
        <v>736</v>
      </c>
      <c r="I88" s="66" t="s">
        <v>755</v>
      </c>
    </row>
    <row r="89" spans="1:9" ht="30">
      <c r="A89" s="35">
        <v>29</v>
      </c>
      <c r="B89" s="70" t="s">
        <v>773</v>
      </c>
      <c r="C89" s="71" t="s">
        <v>78</v>
      </c>
      <c r="D89" s="63" t="s">
        <v>774</v>
      </c>
      <c r="E89" s="64" t="s">
        <v>735</v>
      </c>
      <c r="F89" s="72">
        <v>990280.56</v>
      </c>
      <c r="G89" s="64" t="s">
        <v>217</v>
      </c>
      <c r="H89" s="64" t="s">
        <v>736</v>
      </c>
      <c r="I89" s="66" t="s">
        <v>755</v>
      </c>
    </row>
    <row r="90" spans="1:9" ht="30">
      <c r="A90" s="35">
        <v>30</v>
      </c>
      <c r="B90" s="73" t="s">
        <v>775</v>
      </c>
      <c r="C90" s="74" t="s">
        <v>118</v>
      </c>
      <c r="D90" s="74" t="s">
        <v>119</v>
      </c>
      <c r="E90" s="64" t="s">
        <v>735</v>
      </c>
      <c r="F90" s="75">
        <v>696020.87</v>
      </c>
      <c r="G90" s="64" t="s">
        <v>217</v>
      </c>
      <c r="H90" s="64" t="s">
        <v>736</v>
      </c>
      <c r="I90" s="66" t="s">
        <v>737</v>
      </c>
    </row>
    <row r="91" spans="1:9" ht="30">
      <c r="A91" s="35">
        <v>31</v>
      </c>
      <c r="B91" s="70" t="s">
        <v>776</v>
      </c>
      <c r="C91" s="71" t="s">
        <v>751</v>
      </c>
      <c r="D91" s="63" t="s">
        <v>22</v>
      </c>
      <c r="E91" s="64" t="s">
        <v>735</v>
      </c>
      <c r="F91" s="72">
        <v>2151724.2200000002</v>
      </c>
      <c r="G91" s="64" t="s">
        <v>217</v>
      </c>
      <c r="H91" s="64" t="s">
        <v>736</v>
      </c>
      <c r="I91" s="66" t="s">
        <v>755</v>
      </c>
    </row>
    <row r="92" spans="1:9" ht="30">
      <c r="A92" s="35">
        <v>32</v>
      </c>
      <c r="B92" s="70" t="s">
        <v>777</v>
      </c>
      <c r="C92" s="71" t="s">
        <v>118</v>
      </c>
      <c r="D92" s="63" t="s">
        <v>119</v>
      </c>
      <c r="E92" s="64" t="s">
        <v>735</v>
      </c>
      <c r="F92" s="72">
        <v>1674605.73</v>
      </c>
      <c r="G92" s="64" t="s">
        <v>217</v>
      </c>
      <c r="H92" s="64" t="s">
        <v>736</v>
      </c>
      <c r="I92" s="66" t="s">
        <v>755</v>
      </c>
    </row>
    <row r="93" spans="1:9" ht="45">
      <c r="A93" s="35">
        <v>33</v>
      </c>
      <c r="B93" s="70" t="s">
        <v>778</v>
      </c>
      <c r="C93" s="71" t="s">
        <v>58</v>
      </c>
      <c r="D93" s="63" t="s">
        <v>779</v>
      </c>
      <c r="E93" s="64" t="s">
        <v>735</v>
      </c>
      <c r="F93" s="72">
        <v>1292730.67</v>
      </c>
      <c r="G93" s="64" t="s">
        <v>217</v>
      </c>
      <c r="H93" s="64" t="s">
        <v>736</v>
      </c>
      <c r="I93" s="66" t="s">
        <v>755</v>
      </c>
    </row>
    <row r="94" spans="1:9" ht="45">
      <c r="A94" s="35">
        <v>34</v>
      </c>
      <c r="B94" s="70" t="s">
        <v>780</v>
      </c>
      <c r="C94" s="71" t="s">
        <v>58</v>
      </c>
      <c r="D94" s="63" t="s">
        <v>781</v>
      </c>
      <c r="E94" s="64" t="s">
        <v>735</v>
      </c>
      <c r="F94" s="72">
        <v>1987000.38</v>
      </c>
      <c r="G94" s="64" t="s">
        <v>217</v>
      </c>
      <c r="H94" s="64" t="s">
        <v>736</v>
      </c>
      <c r="I94" s="66" t="s">
        <v>755</v>
      </c>
    </row>
    <row r="95" spans="1:9" ht="30">
      <c r="A95" s="35">
        <v>35</v>
      </c>
      <c r="B95" s="70" t="s">
        <v>782</v>
      </c>
      <c r="C95" s="71" t="s">
        <v>118</v>
      </c>
      <c r="D95" s="63" t="s">
        <v>119</v>
      </c>
      <c r="E95" s="64" t="s">
        <v>735</v>
      </c>
      <c r="F95" s="72">
        <v>1856171.51</v>
      </c>
      <c r="G95" s="64" t="s">
        <v>217</v>
      </c>
      <c r="H95" s="64" t="s">
        <v>736</v>
      </c>
      <c r="I95" s="66" t="s">
        <v>755</v>
      </c>
    </row>
    <row r="96" spans="1:9" ht="30">
      <c r="A96" s="35">
        <v>36</v>
      </c>
      <c r="B96" s="70" t="s">
        <v>783</v>
      </c>
      <c r="C96" s="71" t="s">
        <v>118</v>
      </c>
      <c r="D96" s="63" t="s">
        <v>119</v>
      </c>
      <c r="E96" s="64" t="s">
        <v>735</v>
      </c>
      <c r="F96" s="72">
        <v>2832236.8</v>
      </c>
      <c r="G96" s="64" t="s">
        <v>217</v>
      </c>
      <c r="H96" s="64" t="s">
        <v>736</v>
      </c>
      <c r="I96" s="66" t="s">
        <v>755</v>
      </c>
    </row>
    <row r="97" spans="1:9" ht="30">
      <c r="A97" s="35">
        <v>37</v>
      </c>
      <c r="B97" s="70" t="s">
        <v>784</v>
      </c>
      <c r="C97" s="71" t="s">
        <v>165</v>
      </c>
      <c r="D97" s="63" t="s">
        <v>785</v>
      </c>
      <c r="E97" s="64" t="s">
        <v>735</v>
      </c>
      <c r="F97" s="72">
        <v>2276975.4700000002</v>
      </c>
      <c r="G97" s="64" t="s">
        <v>217</v>
      </c>
      <c r="H97" s="64" t="s">
        <v>736</v>
      </c>
      <c r="I97" s="66" t="s">
        <v>755</v>
      </c>
    </row>
    <row r="98" spans="1:9" ht="30">
      <c r="A98" s="35">
        <v>38</v>
      </c>
      <c r="B98" s="76" t="s">
        <v>786</v>
      </c>
      <c r="C98" s="64" t="s">
        <v>14</v>
      </c>
      <c r="D98" s="64" t="s">
        <v>15</v>
      </c>
      <c r="E98" s="64" t="s">
        <v>735</v>
      </c>
      <c r="F98" s="64">
        <v>32950029.57</v>
      </c>
      <c r="G98" s="64" t="s">
        <v>217</v>
      </c>
      <c r="H98" s="64" t="s">
        <v>736</v>
      </c>
      <c r="I98" s="66" t="s">
        <v>755</v>
      </c>
    </row>
    <row r="99" spans="1:9" ht="30">
      <c r="A99" s="35">
        <v>39</v>
      </c>
      <c r="B99" s="70" t="s">
        <v>787</v>
      </c>
      <c r="C99" s="71" t="s">
        <v>71</v>
      </c>
      <c r="D99" s="63" t="s">
        <v>788</v>
      </c>
      <c r="E99" s="64" t="s">
        <v>735</v>
      </c>
      <c r="F99" s="72">
        <v>1244571.27</v>
      </c>
      <c r="G99" s="64" t="s">
        <v>217</v>
      </c>
      <c r="H99" s="64" t="s">
        <v>736</v>
      </c>
      <c r="I99" s="66" t="s">
        <v>755</v>
      </c>
    </row>
    <row r="100" spans="1:9" ht="30">
      <c r="A100" s="35">
        <v>40</v>
      </c>
      <c r="B100" s="70" t="s">
        <v>789</v>
      </c>
      <c r="C100" s="71" t="s">
        <v>757</v>
      </c>
      <c r="D100" s="63" t="s">
        <v>36</v>
      </c>
      <c r="E100" s="64" t="s">
        <v>735</v>
      </c>
      <c r="F100" s="72">
        <v>1395569.82</v>
      </c>
      <c r="G100" s="64" t="s">
        <v>217</v>
      </c>
      <c r="H100" s="64" t="s">
        <v>736</v>
      </c>
      <c r="I100" s="66" t="s">
        <v>755</v>
      </c>
    </row>
    <row r="101" spans="1:9" ht="15">
      <c r="A101" s="35">
        <v>41</v>
      </c>
      <c r="B101" s="70" t="s">
        <v>790</v>
      </c>
      <c r="C101" s="71" t="s">
        <v>165</v>
      </c>
      <c r="D101" s="63" t="s">
        <v>435</v>
      </c>
      <c r="E101" s="64" t="s">
        <v>735</v>
      </c>
      <c r="F101" s="72">
        <v>2478028.75</v>
      </c>
      <c r="G101" s="64" t="s">
        <v>217</v>
      </c>
      <c r="H101" s="64" t="s">
        <v>736</v>
      </c>
      <c r="I101" s="66" t="s">
        <v>755</v>
      </c>
    </row>
    <row r="102" spans="1:9" ht="30">
      <c r="A102" s="35">
        <v>42</v>
      </c>
      <c r="B102" s="68" t="s">
        <v>791</v>
      </c>
      <c r="C102" s="68" t="s">
        <v>757</v>
      </c>
      <c r="D102" s="68" t="s">
        <v>792</v>
      </c>
      <c r="E102" s="64" t="s">
        <v>735</v>
      </c>
      <c r="F102" s="72">
        <v>1608842.56</v>
      </c>
      <c r="G102" s="64" t="s">
        <v>217</v>
      </c>
      <c r="H102" s="64" t="s">
        <v>736</v>
      </c>
      <c r="I102" s="66" t="s">
        <v>755</v>
      </c>
    </row>
    <row r="103" spans="1:9" ht="45">
      <c r="A103" s="35">
        <v>43</v>
      </c>
      <c r="B103" s="76" t="s">
        <v>793</v>
      </c>
      <c r="C103" s="64" t="s">
        <v>14</v>
      </c>
      <c r="D103" s="64" t="s">
        <v>15</v>
      </c>
      <c r="E103" s="64" t="s">
        <v>735</v>
      </c>
      <c r="F103" s="64">
        <v>14632593.890000001</v>
      </c>
      <c r="G103" s="64" t="s">
        <v>217</v>
      </c>
      <c r="H103" s="64" t="s">
        <v>736</v>
      </c>
      <c r="I103" s="66" t="s">
        <v>755</v>
      </c>
    </row>
    <row r="104" spans="1:9" ht="30">
      <c r="A104" s="35">
        <v>44</v>
      </c>
      <c r="B104" s="76" t="s">
        <v>794</v>
      </c>
      <c r="C104" s="64" t="s">
        <v>14</v>
      </c>
      <c r="D104" s="64" t="s">
        <v>15</v>
      </c>
      <c r="E104" s="64" t="s">
        <v>735</v>
      </c>
      <c r="F104" s="64">
        <v>28732524.32</v>
      </c>
      <c r="G104" s="64" t="s">
        <v>217</v>
      </c>
      <c r="H104" s="64" t="s">
        <v>736</v>
      </c>
      <c r="I104" s="66" t="s">
        <v>755</v>
      </c>
    </row>
    <row r="105" spans="1:9" ht="30">
      <c r="A105" s="35">
        <v>45</v>
      </c>
      <c r="B105" s="68" t="s">
        <v>795</v>
      </c>
      <c r="C105" s="71" t="s">
        <v>118</v>
      </c>
      <c r="D105" s="63" t="s">
        <v>119</v>
      </c>
      <c r="E105" s="64" t="s">
        <v>735</v>
      </c>
      <c r="F105" s="72">
        <v>1565021.55</v>
      </c>
      <c r="G105" s="64" t="s">
        <v>217</v>
      </c>
      <c r="H105" s="64" t="s">
        <v>736</v>
      </c>
      <c r="I105" s="66" t="s">
        <v>755</v>
      </c>
    </row>
    <row r="106" spans="1:9" ht="30">
      <c r="A106" s="35">
        <v>46</v>
      </c>
      <c r="B106" s="68" t="s">
        <v>796</v>
      </c>
      <c r="C106" s="63" t="s">
        <v>759</v>
      </c>
      <c r="D106" s="63" t="s">
        <v>15</v>
      </c>
      <c r="E106" s="64" t="s">
        <v>735</v>
      </c>
      <c r="F106" s="72">
        <v>4565561.92</v>
      </c>
      <c r="G106" s="64" t="s">
        <v>217</v>
      </c>
      <c r="H106" s="64" t="s">
        <v>736</v>
      </c>
      <c r="I106" s="66" t="s">
        <v>755</v>
      </c>
    </row>
    <row r="107" spans="1:9" ht="30" customHeight="1">
      <c r="A107" s="35">
        <v>47</v>
      </c>
      <c r="B107" s="68" t="s">
        <v>797</v>
      </c>
      <c r="C107" s="71" t="s">
        <v>101</v>
      </c>
      <c r="D107" s="71" t="s">
        <v>101</v>
      </c>
      <c r="E107" s="64" t="s">
        <v>735</v>
      </c>
      <c r="F107" s="72">
        <v>2507022.75</v>
      </c>
      <c r="G107" s="64" t="s">
        <v>217</v>
      </c>
      <c r="H107" s="64" t="s">
        <v>736</v>
      </c>
      <c r="I107" s="66" t="s">
        <v>755</v>
      </c>
    </row>
    <row r="108" spans="1:9" ht="30" customHeight="1">
      <c r="A108" s="35">
        <v>48</v>
      </c>
      <c r="B108" s="68" t="s">
        <v>798</v>
      </c>
      <c r="C108" s="71" t="s">
        <v>101</v>
      </c>
      <c r="D108" s="71" t="s">
        <v>101</v>
      </c>
      <c r="E108" s="64" t="s">
        <v>735</v>
      </c>
      <c r="F108" s="72">
        <v>2908441.66</v>
      </c>
      <c r="G108" s="64" t="s">
        <v>217</v>
      </c>
      <c r="H108" s="64" t="s">
        <v>736</v>
      </c>
      <c r="I108" s="66" t="s">
        <v>755</v>
      </c>
    </row>
    <row r="109" spans="1:9" ht="30">
      <c r="A109" s="35">
        <v>49</v>
      </c>
      <c r="B109" s="68" t="s">
        <v>799</v>
      </c>
      <c r="C109" s="71" t="s">
        <v>71</v>
      </c>
      <c r="D109" s="63" t="s">
        <v>437</v>
      </c>
      <c r="E109" s="64" t="s">
        <v>735</v>
      </c>
      <c r="F109" s="72">
        <v>1239334.1399999999</v>
      </c>
      <c r="G109" s="64" t="s">
        <v>217</v>
      </c>
      <c r="H109" s="64" t="s">
        <v>736</v>
      </c>
      <c r="I109" s="66" t="s">
        <v>755</v>
      </c>
    </row>
    <row r="110" spans="1:9" ht="30">
      <c r="A110" s="35">
        <v>50</v>
      </c>
      <c r="B110" s="68" t="s">
        <v>800</v>
      </c>
      <c r="C110" s="63" t="s">
        <v>759</v>
      </c>
      <c r="D110" s="63" t="s">
        <v>15</v>
      </c>
      <c r="E110" s="64" t="s">
        <v>735</v>
      </c>
      <c r="F110" s="72">
        <v>319475.99</v>
      </c>
      <c r="G110" s="64" t="s">
        <v>217</v>
      </c>
      <c r="H110" s="64" t="s">
        <v>736</v>
      </c>
      <c r="I110" s="66" t="s">
        <v>755</v>
      </c>
    </row>
    <row r="111" spans="1:9" ht="30">
      <c r="A111" s="35">
        <v>51</v>
      </c>
      <c r="B111" s="68" t="s">
        <v>801</v>
      </c>
      <c r="C111" s="63" t="s">
        <v>14</v>
      </c>
      <c r="D111" s="63" t="s">
        <v>15</v>
      </c>
      <c r="E111" s="64" t="s">
        <v>735</v>
      </c>
      <c r="F111" s="72">
        <v>1521583.84</v>
      </c>
      <c r="G111" s="64" t="s">
        <v>217</v>
      </c>
      <c r="H111" s="64" t="s">
        <v>736</v>
      </c>
      <c r="I111" s="66" t="s">
        <v>737</v>
      </c>
    </row>
    <row r="112" spans="1:9" ht="30">
      <c r="A112" s="35">
        <v>52</v>
      </c>
      <c r="B112" s="68" t="s">
        <v>802</v>
      </c>
      <c r="C112" s="63" t="s">
        <v>14</v>
      </c>
      <c r="D112" s="63" t="s">
        <v>15</v>
      </c>
      <c r="E112" s="64" t="s">
        <v>735</v>
      </c>
      <c r="F112" s="72">
        <v>4213849.45</v>
      </c>
      <c r="G112" s="64" t="s">
        <v>217</v>
      </c>
      <c r="H112" s="64" t="s">
        <v>736</v>
      </c>
      <c r="I112" s="66" t="s">
        <v>737</v>
      </c>
    </row>
    <row r="113" spans="1:9" ht="30">
      <c r="A113" s="35">
        <v>53</v>
      </c>
      <c r="B113" s="68" t="s">
        <v>803</v>
      </c>
      <c r="C113" s="63" t="s">
        <v>759</v>
      </c>
      <c r="D113" s="63" t="s">
        <v>15</v>
      </c>
      <c r="E113" s="64" t="s">
        <v>735</v>
      </c>
      <c r="F113" s="72">
        <v>4340355.9000000004</v>
      </c>
      <c r="G113" s="64" t="s">
        <v>217</v>
      </c>
      <c r="H113" s="64" t="s">
        <v>736</v>
      </c>
      <c r="I113" s="66" t="s">
        <v>737</v>
      </c>
    </row>
    <row r="114" spans="1:9" ht="30">
      <c r="A114" s="35">
        <v>54</v>
      </c>
      <c r="B114" s="68" t="s">
        <v>804</v>
      </c>
      <c r="C114" s="63" t="s">
        <v>14</v>
      </c>
      <c r="D114" s="63" t="s">
        <v>15</v>
      </c>
      <c r="E114" s="64" t="s">
        <v>735</v>
      </c>
      <c r="F114" s="72">
        <v>4238640</v>
      </c>
      <c r="G114" s="64" t="s">
        <v>217</v>
      </c>
      <c r="H114" s="64" t="s">
        <v>736</v>
      </c>
      <c r="I114" s="66" t="s">
        <v>737</v>
      </c>
    </row>
    <row r="115" spans="1:9" ht="30">
      <c r="A115" s="35">
        <v>55</v>
      </c>
      <c r="B115" s="68" t="s">
        <v>805</v>
      </c>
      <c r="C115" s="63" t="s">
        <v>78</v>
      </c>
      <c r="D115" s="63" t="s">
        <v>78</v>
      </c>
      <c r="E115" s="64" t="s">
        <v>735</v>
      </c>
      <c r="F115" s="72">
        <v>955665.56</v>
      </c>
      <c r="G115" s="64" t="s">
        <v>217</v>
      </c>
      <c r="H115" s="64" t="s">
        <v>736</v>
      </c>
      <c r="I115" s="66" t="s">
        <v>737</v>
      </c>
    </row>
    <row r="116" spans="1:9" ht="30">
      <c r="A116" s="35">
        <v>56</v>
      </c>
      <c r="B116" s="68" t="s">
        <v>806</v>
      </c>
      <c r="C116" s="63" t="s">
        <v>71</v>
      </c>
      <c r="D116" s="63" t="s">
        <v>807</v>
      </c>
      <c r="E116" s="64" t="s">
        <v>735</v>
      </c>
      <c r="F116" s="72">
        <v>5239332.71</v>
      </c>
      <c r="G116" s="64" t="s">
        <v>217</v>
      </c>
      <c r="H116" s="64" t="s">
        <v>736</v>
      </c>
      <c r="I116" s="66" t="s">
        <v>737</v>
      </c>
    </row>
    <row r="117" spans="1:9" ht="30">
      <c r="A117" s="35">
        <v>57</v>
      </c>
      <c r="B117" s="68" t="s">
        <v>808</v>
      </c>
      <c r="C117" s="63" t="s">
        <v>118</v>
      </c>
      <c r="D117" s="63" t="s">
        <v>119</v>
      </c>
      <c r="E117" s="64" t="s">
        <v>735</v>
      </c>
      <c r="F117" s="72">
        <v>4636380.8600000003</v>
      </c>
      <c r="G117" s="64" t="s">
        <v>217</v>
      </c>
      <c r="H117" s="64" t="s">
        <v>736</v>
      </c>
      <c r="I117" s="66" t="s">
        <v>737</v>
      </c>
    </row>
    <row r="118" spans="1:9" ht="30">
      <c r="A118" s="35">
        <v>58</v>
      </c>
      <c r="B118" s="68" t="s">
        <v>809</v>
      </c>
      <c r="C118" s="63" t="s">
        <v>118</v>
      </c>
      <c r="D118" s="63" t="s">
        <v>119</v>
      </c>
      <c r="E118" s="64" t="s">
        <v>735</v>
      </c>
      <c r="F118" s="72">
        <v>2340801.0299999998</v>
      </c>
      <c r="G118" s="64" t="s">
        <v>217</v>
      </c>
      <c r="H118" s="64" t="s">
        <v>736</v>
      </c>
      <c r="I118" s="66" t="s">
        <v>737</v>
      </c>
    </row>
    <row r="119" spans="1:9" ht="30">
      <c r="A119" s="35">
        <v>59</v>
      </c>
      <c r="B119" s="68" t="s">
        <v>810</v>
      </c>
      <c r="C119" s="63" t="s">
        <v>78</v>
      </c>
      <c r="D119" s="63" t="s">
        <v>811</v>
      </c>
      <c r="E119" s="64" t="s">
        <v>735</v>
      </c>
      <c r="F119" s="72">
        <v>1228403.07</v>
      </c>
      <c r="G119" s="64" t="s">
        <v>217</v>
      </c>
      <c r="H119" s="64" t="s">
        <v>736</v>
      </c>
      <c r="I119" s="66" t="s">
        <v>755</v>
      </c>
    </row>
    <row r="120" spans="1:9" ht="30">
      <c r="A120" s="35">
        <v>60</v>
      </c>
      <c r="B120" s="68" t="s">
        <v>812</v>
      </c>
      <c r="C120" s="63" t="s">
        <v>78</v>
      </c>
      <c r="D120" s="63" t="s">
        <v>813</v>
      </c>
      <c r="E120" s="64" t="s">
        <v>735</v>
      </c>
      <c r="F120" s="72">
        <v>1461095.14</v>
      </c>
      <c r="G120" s="64" t="s">
        <v>217</v>
      </c>
      <c r="H120" s="64" t="s">
        <v>736</v>
      </c>
      <c r="I120" s="66" t="s">
        <v>755</v>
      </c>
    </row>
    <row r="121" spans="1:9" ht="30">
      <c r="A121" s="35">
        <v>61</v>
      </c>
      <c r="B121" s="68" t="s">
        <v>812</v>
      </c>
      <c r="C121" s="63" t="s">
        <v>78</v>
      </c>
      <c r="D121" s="63" t="s">
        <v>814</v>
      </c>
      <c r="E121" s="64" t="s">
        <v>735</v>
      </c>
      <c r="F121" s="72">
        <v>1047828.63</v>
      </c>
      <c r="G121" s="64" t="s">
        <v>217</v>
      </c>
      <c r="H121" s="64" t="s">
        <v>736</v>
      </c>
      <c r="I121" s="66" t="s">
        <v>755</v>
      </c>
    </row>
    <row r="122" spans="1:9" ht="30">
      <c r="A122" s="35">
        <v>62</v>
      </c>
      <c r="B122" s="70" t="s">
        <v>815</v>
      </c>
      <c r="C122" s="71" t="s">
        <v>751</v>
      </c>
      <c r="D122" s="63" t="s">
        <v>22</v>
      </c>
      <c r="E122" s="64" t="s">
        <v>735</v>
      </c>
      <c r="F122" s="72">
        <v>87893.440000000002</v>
      </c>
      <c r="G122" s="64" t="s">
        <v>217</v>
      </c>
      <c r="H122" s="64" t="s">
        <v>736</v>
      </c>
      <c r="I122" s="66" t="s">
        <v>737</v>
      </c>
    </row>
    <row r="123" spans="1:9" ht="30">
      <c r="A123" s="35">
        <v>63</v>
      </c>
      <c r="B123" s="70" t="s">
        <v>816</v>
      </c>
      <c r="C123" s="71" t="s">
        <v>751</v>
      </c>
      <c r="D123" s="63" t="s">
        <v>22</v>
      </c>
      <c r="E123" s="64" t="s">
        <v>735</v>
      </c>
      <c r="F123" s="72">
        <v>511670.88</v>
      </c>
      <c r="G123" s="64" t="s">
        <v>217</v>
      </c>
      <c r="H123" s="64" t="s">
        <v>736</v>
      </c>
      <c r="I123" s="66" t="s">
        <v>737</v>
      </c>
    </row>
    <row r="124" spans="1:9" ht="30">
      <c r="A124" s="35">
        <v>64</v>
      </c>
      <c r="B124" s="70" t="s">
        <v>817</v>
      </c>
      <c r="C124" s="71" t="s">
        <v>71</v>
      </c>
      <c r="D124" s="63" t="s">
        <v>439</v>
      </c>
      <c r="E124" s="64" t="s">
        <v>735</v>
      </c>
      <c r="F124" s="72">
        <v>5002154.55</v>
      </c>
      <c r="G124" s="64" t="s">
        <v>217</v>
      </c>
      <c r="H124" s="64" t="s">
        <v>736</v>
      </c>
      <c r="I124" s="66" t="s">
        <v>755</v>
      </c>
    </row>
    <row r="125" spans="1:9" s="19" customFormat="1" ht="30">
      <c r="A125" s="35" t="s">
        <v>5</v>
      </c>
      <c r="B125" s="35" t="s">
        <v>6</v>
      </c>
      <c r="C125" s="35" t="s">
        <v>637</v>
      </c>
      <c r="D125" s="35" t="s">
        <v>8</v>
      </c>
      <c r="E125" s="35" t="s">
        <v>596</v>
      </c>
      <c r="F125" s="35" t="s">
        <v>597</v>
      </c>
      <c r="G125" s="35" t="s">
        <v>10</v>
      </c>
      <c r="H125" s="35" t="s">
        <v>11</v>
      </c>
      <c r="I125" s="35" t="s">
        <v>12</v>
      </c>
    </row>
    <row r="126" spans="1:9" ht="30">
      <c r="A126" s="35">
        <v>65</v>
      </c>
      <c r="B126" s="70" t="s">
        <v>818</v>
      </c>
      <c r="C126" s="71" t="s">
        <v>759</v>
      </c>
      <c r="D126" s="63" t="s">
        <v>15</v>
      </c>
      <c r="E126" s="64" t="s">
        <v>735</v>
      </c>
      <c r="F126" s="72">
        <v>2000347.48</v>
      </c>
      <c r="G126" s="64" t="s">
        <v>217</v>
      </c>
      <c r="H126" s="64" t="s">
        <v>736</v>
      </c>
      <c r="I126" s="66" t="s">
        <v>755</v>
      </c>
    </row>
    <row r="127" spans="1:9" ht="30">
      <c r="A127" s="35">
        <v>66</v>
      </c>
      <c r="B127" s="70" t="s">
        <v>819</v>
      </c>
      <c r="C127" s="71" t="s">
        <v>759</v>
      </c>
      <c r="D127" s="63" t="s">
        <v>15</v>
      </c>
      <c r="E127" s="64" t="s">
        <v>735</v>
      </c>
      <c r="F127" s="75">
        <v>5171897.34</v>
      </c>
      <c r="G127" s="64" t="s">
        <v>217</v>
      </c>
      <c r="H127" s="64" t="s">
        <v>736</v>
      </c>
      <c r="I127" s="66" t="s">
        <v>820</v>
      </c>
    </row>
    <row r="128" spans="1:9" ht="30">
      <c r="A128" s="35">
        <v>67</v>
      </c>
      <c r="B128" s="70" t="s">
        <v>821</v>
      </c>
      <c r="C128" s="71" t="s">
        <v>757</v>
      </c>
      <c r="D128" s="63" t="s">
        <v>822</v>
      </c>
      <c r="E128" s="64" t="s">
        <v>735</v>
      </c>
      <c r="F128" s="75">
        <v>1615350.68</v>
      </c>
      <c r="G128" s="64" t="s">
        <v>217</v>
      </c>
      <c r="H128" s="64" t="s">
        <v>736</v>
      </c>
      <c r="I128" s="66" t="s">
        <v>823</v>
      </c>
    </row>
    <row r="129" spans="1:9" ht="30">
      <c r="A129" s="35">
        <v>68</v>
      </c>
      <c r="B129" s="70" t="s">
        <v>824</v>
      </c>
      <c r="C129" s="63" t="s">
        <v>757</v>
      </c>
      <c r="D129" s="63" t="s">
        <v>825</v>
      </c>
      <c r="E129" s="64" t="s">
        <v>735</v>
      </c>
      <c r="F129" s="72">
        <v>218534.04</v>
      </c>
      <c r="G129" s="64" t="s">
        <v>217</v>
      </c>
      <c r="H129" s="64" t="s">
        <v>736</v>
      </c>
      <c r="I129" s="66" t="s">
        <v>755</v>
      </c>
    </row>
    <row r="130" spans="1:9" ht="30">
      <c r="A130" s="35">
        <v>69</v>
      </c>
      <c r="B130" s="70" t="s">
        <v>826</v>
      </c>
      <c r="C130" s="63" t="s">
        <v>33</v>
      </c>
      <c r="D130" s="63" t="s">
        <v>827</v>
      </c>
      <c r="E130" s="64" t="s">
        <v>735</v>
      </c>
      <c r="F130" s="72">
        <v>190926.44</v>
      </c>
      <c r="G130" s="64" t="s">
        <v>217</v>
      </c>
      <c r="H130" s="64" t="s">
        <v>736</v>
      </c>
      <c r="I130" s="66" t="s">
        <v>755</v>
      </c>
    </row>
    <row r="131" spans="1:9" ht="30">
      <c r="A131" s="35">
        <v>70</v>
      </c>
      <c r="B131" s="70" t="s">
        <v>828</v>
      </c>
      <c r="C131" s="63" t="s">
        <v>759</v>
      </c>
      <c r="D131" s="63" t="s">
        <v>15</v>
      </c>
      <c r="E131" s="64" t="s">
        <v>735</v>
      </c>
      <c r="F131" s="72">
        <v>234208.12</v>
      </c>
      <c r="G131" s="64" t="s">
        <v>217</v>
      </c>
      <c r="H131" s="64" t="s">
        <v>736</v>
      </c>
      <c r="I131" s="66" t="s">
        <v>755</v>
      </c>
    </row>
    <row r="132" spans="1:9" ht="45">
      <c r="A132" s="35">
        <v>71</v>
      </c>
      <c r="B132" s="70" t="s">
        <v>829</v>
      </c>
      <c r="C132" s="63" t="s">
        <v>58</v>
      </c>
      <c r="D132" s="63" t="s">
        <v>686</v>
      </c>
      <c r="E132" s="64" t="s">
        <v>735</v>
      </c>
      <c r="F132" s="72">
        <v>567598.36</v>
      </c>
      <c r="G132" s="64" t="s">
        <v>217</v>
      </c>
      <c r="H132" s="64" t="s">
        <v>736</v>
      </c>
      <c r="I132" s="66" t="s">
        <v>755</v>
      </c>
    </row>
    <row r="133" spans="1:9" ht="45">
      <c r="A133" s="35">
        <v>72</v>
      </c>
      <c r="B133" s="70" t="s">
        <v>830</v>
      </c>
      <c r="C133" s="63" t="s">
        <v>78</v>
      </c>
      <c r="D133" s="63" t="s">
        <v>686</v>
      </c>
      <c r="E133" s="64" t="s">
        <v>735</v>
      </c>
      <c r="F133" s="72">
        <v>668859.1</v>
      </c>
      <c r="G133" s="64" t="s">
        <v>217</v>
      </c>
      <c r="H133" s="64" t="s">
        <v>736</v>
      </c>
      <c r="I133" s="66" t="s">
        <v>755</v>
      </c>
    </row>
    <row r="134" spans="1:9" ht="45">
      <c r="A134" s="35">
        <v>73</v>
      </c>
      <c r="B134" s="70" t="s">
        <v>831</v>
      </c>
      <c r="C134" s="63" t="s">
        <v>71</v>
      </c>
      <c r="D134" s="63" t="s">
        <v>686</v>
      </c>
      <c r="E134" s="64" t="s">
        <v>735</v>
      </c>
      <c r="F134" s="72">
        <v>792296.04</v>
      </c>
      <c r="G134" s="64" t="s">
        <v>217</v>
      </c>
      <c r="H134" s="64" t="s">
        <v>736</v>
      </c>
      <c r="I134" s="66" t="s">
        <v>755</v>
      </c>
    </row>
    <row r="135" spans="1:9" ht="30">
      <c r="A135" s="35">
        <v>74</v>
      </c>
      <c r="B135" s="70" t="s">
        <v>832</v>
      </c>
      <c r="C135" s="63" t="s">
        <v>759</v>
      </c>
      <c r="D135" s="63" t="s">
        <v>15</v>
      </c>
      <c r="E135" s="64" t="s">
        <v>735</v>
      </c>
      <c r="F135" s="75">
        <v>1564980.47</v>
      </c>
      <c r="G135" s="64" t="s">
        <v>217</v>
      </c>
      <c r="H135" s="64" t="s">
        <v>736</v>
      </c>
      <c r="I135" s="66" t="s">
        <v>823</v>
      </c>
    </row>
    <row r="136" spans="1:9" ht="30">
      <c r="A136" s="35">
        <v>75</v>
      </c>
      <c r="B136" s="70" t="s">
        <v>833</v>
      </c>
      <c r="C136" s="63" t="s">
        <v>166</v>
      </c>
      <c r="D136" s="63" t="s">
        <v>166</v>
      </c>
      <c r="E136" s="64" t="s">
        <v>735</v>
      </c>
      <c r="F136" s="72">
        <v>6416747.8499999996</v>
      </c>
      <c r="G136" s="64" t="s">
        <v>217</v>
      </c>
      <c r="H136" s="64" t="s">
        <v>736</v>
      </c>
      <c r="I136" s="66" t="s">
        <v>755</v>
      </c>
    </row>
    <row r="137" spans="1:9" ht="45">
      <c r="A137" s="35">
        <v>76</v>
      </c>
      <c r="B137" s="70" t="s">
        <v>834</v>
      </c>
      <c r="C137" s="63" t="s">
        <v>58</v>
      </c>
      <c r="D137" s="63" t="s">
        <v>835</v>
      </c>
      <c r="E137" s="64" t="s">
        <v>735</v>
      </c>
      <c r="F137" s="72">
        <v>1318152.27</v>
      </c>
      <c r="G137" s="64" t="s">
        <v>217</v>
      </c>
      <c r="H137" s="64" t="s">
        <v>736</v>
      </c>
      <c r="I137" s="66" t="s">
        <v>755</v>
      </c>
    </row>
    <row r="138" spans="1:9" ht="45">
      <c r="A138" s="35">
        <v>77</v>
      </c>
      <c r="B138" s="70" t="s">
        <v>836</v>
      </c>
      <c r="C138" s="63" t="s">
        <v>759</v>
      </c>
      <c r="D138" s="63" t="s">
        <v>15</v>
      </c>
      <c r="E138" s="64" t="s">
        <v>735</v>
      </c>
      <c r="F138" s="72">
        <v>3021476.81</v>
      </c>
      <c r="G138" s="64" t="s">
        <v>217</v>
      </c>
      <c r="H138" s="64" t="s">
        <v>736</v>
      </c>
      <c r="I138" s="66" t="s">
        <v>755</v>
      </c>
    </row>
    <row r="139" spans="1:9" ht="30">
      <c r="A139" s="35">
        <v>78</v>
      </c>
      <c r="B139" s="70" t="s">
        <v>837</v>
      </c>
      <c r="C139" s="63" t="s">
        <v>759</v>
      </c>
      <c r="D139" s="63" t="s">
        <v>15</v>
      </c>
      <c r="E139" s="64" t="s">
        <v>735</v>
      </c>
      <c r="F139" s="72">
        <v>2935446.79</v>
      </c>
      <c r="G139" s="64" t="s">
        <v>217</v>
      </c>
      <c r="H139" s="64" t="s">
        <v>736</v>
      </c>
      <c r="I139" s="66" t="s">
        <v>755</v>
      </c>
    </row>
    <row r="140" spans="1:9" ht="30">
      <c r="A140" s="35">
        <v>79</v>
      </c>
      <c r="B140" s="70" t="s">
        <v>838</v>
      </c>
      <c r="C140" s="63" t="s">
        <v>759</v>
      </c>
      <c r="D140" s="63" t="s">
        <v>15</v>
      </c>
      <c r="E140" s="64" t="s">
        <v>735</v>
      </c>
      <c r="F140" s="72">
        <v>8507745.1699999999</v>
      </c>
      <c r="G140" s="64" t="s">
        <v>217</v>
      </c>
      <c r="H140" s="64" t="s">
        <v>736</v>
      </c>
      <c r="I140" s="66" t="s">
        <v>839</v>
      </c>
    </row>
    <row r="141" spans="1:9" ht="30">
      <c r="A141" s="35">
        <v>80</v>
      </c>
      <c r="B141" s="70" t="s">
        <v>840</v>
      </c>
      <c r="C141" s="63" t="s">
        <v>759</v>
      </c>
      <c r="D141" s="63" t="s">
        <v>15</v>
      </c>
      <c r="E141" s="64" t="s">
        <v>735</v>
      </c>
      <c r="F141" s="72">
        <v>10576998.470000001</v>
      </c>
      <c r="G141" s="64" t="s">
        <v>217</v>
      </c>
      <c r="H141" s="64" t="s">
        <v>736</v>
      </c>
      <c r="I141" s="66" t="s">
        <v>839</v>
      </c>
    </row>
    <row r="142" spans="1:9" ht="30">
      <c r="A142" s="35">
        <v>81</v>
      </c>
      <c r="B142" s="70" t="s">
        <v>841</v>
      </c>
      <c r="C142" s="63" t="s">
        <v>757</v>
      </c>
      <c r="D142" s="63" t="s">
        <v>22</v>
      </c>
      <c r="E142" s="64" t="s">
        <v>735</v>
      </c>
      <c r="F142" s="72">
        <v>1879321.96</v>
      </c>
      <c r="G142" s="64" t="s">
        <v>217</v>
      </c>
      <c r="H142" s="64" t="s">
        <v>736</v>
      </c>
      <c r="I142" s="66" t="s">
        <v>737</v>
      </c>
    </row>
    <row r="143" spans="1:9" ht="30">
      <c r="A143" s="35">
        <v>82</v>
      </c>
      <c r="B143" s="70" t="s">
        <v>842</v>
      </c>
      <c r="C143" s="63" t="s">
        <v>78</v>
      </c>
      <c r="D143" s="63" t="s">
        <v>78</v>
      </c>
      <c r="E143" s="64" t="s">
        <v>735</v>
      </c>
      <c r="F143" s="72">
        <v>8182858.9500000002</v>
      </c>
      <c r="G143" s="64" t="s">
        <v>217</v>
      </c>
      <c r="H143" s="64" t="s">
        <v>736</v>
      </c>
      <c r="I143" s="66" t="s">
        <v>839</v>
      </c>
    </row>
    <row r="144" spans="1:9" ht="30">
      <c r="A144" s="35">
        <v>83</v>
      </c>
      <c r="B144" s="70" t="s">
        <v>843</v>
      </c>
      <c r="C144" s="63" t="s">
        <v>165</v>
      </c>
      <c r="D144" s="63" t="s">
        <v>435</v>
      </c>
      <c r="E144" s="64" t="s">
        <v>735</v>
      </c>
      <c r="F144" s="72">
        <v>3173721.71</v>
      </c>
      <c r="G144" s="64" t="s">
        <v>217</v>
      </c>
      <c r="H144" s="64" t="s">
        <v>736</v>
      </c>
      <c r="I144" s="66" t="s">
        <v>839</v>
      </c>
    </row>
    <row r="145" spans="1:9" ht="30">
      <c r="A145" s="35">
        <v>84</v>
      </c>
      <c r="B145" s="70" t="s">
        <v>844</v>
      </c>
      <c r="C145" s="63" t="s">
        <v>757</v>
      </c>
      <c r="D145" s="63" t="s">
        <v>22</v>
      </c>
      <c r="E145" s="64" t="s">
        <v>735</v>
      </c>
      <c r="F145" s="72">
        <v>5171775.9800000004</v>
      </c>
      <c r="G145" s="64" t="s">
        <v>217</v>
      </c>
      <c r="H145" s="64" t="s">
        <v>736</v>
      </c>
      <c r="I145" s="66" t="s">
        <v>737</v>
      </c>
    </row>
    <row r="146" spans="1:9" ht="60">
      <c r="A146" s="35">
        <v>85</v>
      </c>
      <c r="B146" s="77" t="s">
        <v>845</v>
      </c>
      <c r="C146" s="78" t="s">
        <v>118</v>
      </c>
      <c r="D146" s="79" t="s">
        <v>119</v>
      </c>
      <c r="E146" s="64" t="s">
        <v>735</v>
      </c>
      <c r="F146" s="80">
        <v>368356.78</v>
      </c>
      <c r="G146" s="64" t="s">
        <v>217</v>
      </c>
      <c r="H146" s="64" t="s">
        <v>736</v>
      </c>
      <c r="I146" s="66" t="s">
        <v>737</v>
      </c>
    </row>
    <row r="147" spans="1:9" ht="45">
      <c r="A147" s="35">
        <v>86</v>
      </c>
      <c r="B147" s="77" t="s">
        <v>846</v>
      </c>
      <c r="C147" s="78" t="s">
        <v>847</v>
      </c>
      <c r="D147" s="79" t="s">
        <v>848</v>
      </c>
      <c r="E147" s="64" t="s">
        <v>735</v>
      </c>
      <c r="F147" s="80">
        <v>339242.71</v>
      </c>
      <c r="G147" s="64" t="s">
        <v>217</v>
      </c>
      <c r="H147" s="64" t="s">
        <v>736</v>
      </c>
      <c r="I147" s="66" t="s">
        <v>737</v>
      </c>
    </row>
    <row r="148" spans="1:9" ht="52.5" customHeight="1">
      <c r="A148" s="35">
        <v>87</v>
      </c>
      <c r="B148" s="77" t="s">
        <v>849</v>
      </c>
      <c r="C148" s="78" t="s">
        <v>847</v>
      </c>
      <c r="D148" s="79" t="s">
        <v>848</v>
      </c>
      <c r="E148" s="64" t="s">
        <v>735</v>
      </c>
      <c r="F148" s="80">
        <v>339242.71</v>
      </c>
      <c r="G148" s="64" t="s">
        <v>217</v>
      </c>
      <c r="H148" s="64" t="s">
        <v>736</v>
      </c>
      <c r="I148" s="66" t="s">
        <v>737</v>
      </c>
    </row>
    <row r="149" spans="1:9" ht="45">
      <c r="A149" s="35">
        <v>88</v>
      </c>
      <c r="B149" s="77" t="s">
        <v>850</v>
      </c>
      <c r="C149" s="78" t="s">
        <v>847</v>
      </c>
      <c r="D149" s="79" t="s">
        <v>848</v>
      </c>
      <c r="E149" s="64" t="s">
        <v>735</v>
      </c>
      <c r="F149" s="80">
        <v>339242.71</v>
      </c>
      <c r="G149" s="64" t="s">
        <v>217</v>
      </c>
      <c r="H149" s="64" t="s">
        <v>736</v>
      </c>
      <c r="I149" s="66" t="s">
        <v>737</v>
      </c>
    </row>
    <row r="150" spans="1:9" ht="45">
      <c r="A150" s="35">
        <v>89</v>
      </c>
      <c r="B150" s="70" t="s">
        <v>851</v>
      </c>
      <c r="C150" s="79" t="s">
        <v>847</v>
      </c>
      <c r="D150" s="79" t="s">
        <v>848</v>
      </c>
      <c r="E150" s="64" t="s">
        <v>735</v>
      </c>
      <c r="F150" s="80">
        <v>6436424.1100000003</v>
      </c>
      <c r="G150" s="64" t="s">
        <v>217</v>
      </c>
      <c r="H150" s="64" t="s">
        <v>736</v>
      </c>
      <c r="I150" s="66" t="s">
        <v>755</v>
      </c>
    </row>
    <row r="151" spans="1:9" ht="30">
      <c r="A151" s="35">
        <v>90</v>
      </c>
      <c r="B151" s="77" t="s">
        <v>852</v>
      </c>
      <c r="C151" s="79" t="s">
        <v>847</v>
      </c>
      <c r="D151" s="79" t="s">
        <v>848</v>
      </c>
      <c r="E151" s="64" t="s">
        <v>735</v>
      </c>
      <c r="F151" s="81">
        <v>1433491.63</v>
      </c>
      <c r="G151" s="64" t="s">
        <v>217</v>
      </c>
      <c r="H151" s="64" t="s">
        <v>736</v>
      </c>
      <c r="I151" s="66" t="s">
        <v>853</v>
      </c>
    </row>
    <row r="152" spans="1:9" ht="30">
      <c r="A152" s="35">
        <v>91</v>
      </c>
      <c r="B152" s="82" t="s">
        <v>854</v>
      </c>
      <c r="C152" s="79" t="s">
        <v>627</v>
      </c>
      <c r="D152" s="79" t="s">
        <v>848</v>
      </c>
      <c r="E152" s="64" t="s">
        <v>735</v>
      </c>
      <c r="F152" s="80">
        <v>687394.56</v>
      </c>
      <c r="G152" s="64" t="s">
        <v>217</v>
      </c>
      <c r="H152" s="64" t="s">
        <v>736</v>
      </c>
      <c r="I152" s="66" t="s">
        <v>737</v>
      </c>
    </row>
    <row r="153" spans="1:9" ht="30">
      <c r="A153" s="35">
        <v>92</v>
      </c>
      <c r="B153" s="83" t="s">
        <v>855</v>
      </c>
      <c r="C153" s="79" t="s">
        <v>118</v>
      </c>
      <c r="D153" s="79" t="s">
        <v>119</v>
      </c>
      <c r="E153" s="64" t="s">
        <v>735</v>
      </c>
      <c r="F153" s="80">
        <v>691928.24</v>
      </c>
      <c r="G153" s="64" t="s">
        <v>217</v>
      </c>
      <c r="H153" s="64" t="s">
        <v>736</v>
      </c>
      <c r="I153" s="66" t="s">
        <v>737</v>
      </c>
    </row>
    <row r="154" spans="1:9" ht="30">
      <c r="A154" s="35">
        <v>93</v>
      </c>
      <c r="B154" s="83" t="s">
        <v>856</v>
      </c>
      <c r="C154" s="79" t="s">
        <v>14</v>
      </c>
      <c r="D154" s="79" t="s">
        <v>15</v>
      </c>
      <c r="E154" s="64" t="s">
        <v>735</v>
      </c>
      <c r="F154" s="80">
        <v>456176.36</v>
      </c>
      <c r="G154" s="64" t="s">
        <v>217</v>
      </c>
      <c r="H154" s="64" t="s">
        <v>736</v>
      </c>
      <c r="I154" s="66" t="s">
        <v>737</v>
      </c>
    </row>
    <row r="155" spans="1:9" ht="30">
      <c r="A155" s="35">
        <v>94</v>
      </c>
      <c r="B155" s="83" t="s">
        <v>857</v>
      </c>
      <c r="C155" s="79" t="s">
        <v>757</v>
      </c>
      <c r="D155" s="79" t="s">
        <v>445</v>
      </c>
      <c r="E155" s="64" t="s">
        <v>735</v>
      </c>
      <c r="F155" s="80">
        <v>475642.1</v>
      </c>
      <c r="G155" s="64" t="s">
        <v>217</v>
      </c>
      <c r="H155" s="64" t="s">
        <v>736</v>
      </c>
      <c r="I155" s="66" t="s">
        <v>737</v>
      </c>
    </row>
    <row r="156" spans="1:9" ht="30">
      <c r="A156" s="35">
        <v>95</v>
      </c>
      <c r="B156" s="83" t="s">
        <v>858</v>
      </c>
      <c r="C156" s="79" t="s">
        <v>33</v>
      </c>
      <c r="D156" s="79" t="s">
        <v>33</v>
      </c>
      <c r="E156" s="64" t="s">
        <v>735</v>
      </c>
      <c r="F156" s="80">
        <v>2264910.06</v>
      </c>
      <c r="G156" s="64" t="s">
        <v>217</v>
      </c>
      <c r="H156" s="64" t="s">
        <v>736</v>
      </c>
      <c r="I156" s="66" t="s">
        <v>737</v>
      </c>
    </row>
    <row r="157" spans="1:9" ht="30">
      <c r="A157" s="35">
        <v>96</v>
      </c>
      <c r="B157" s="83" t="s">
        <v>859</v>
      </c>
      <c r="C157" s="79" t="s">
        <v>757</v>
      </c>
      <c r="D157" s="79" t="s">
        <v>445</v>
      </c>
      <c r="E157" s="64" t="s">
        <v>735</v>
      </c>
      <c r="F157" s="80">
        <v>1615441.94</v>
      </c>
      <c r="G157" s="64" t="s">
        <v>217</v>
      </c>
      <c r="H157" s="64" t="s">
        <v>736</v>
      </c>
      <c r="I157" s="66" t="s">
        <v>737</v>
      </c>
    </row>
    <row r="158" spans="1:9" ht="30" customHeight="1">
      <c r="A158" s="35">
        <v>97</v>
      </c>
      <c r="B158" s="83" t="s">
        <v>860</v>
      </c>
      <c r="C158" s="79" t="s">
        <v>14</v>
      </c>
      <c r="D158" s="79" t="s">
        <v>15</v>
      </c>
      <c r="E158" s="64" t="s">
        <v>735</v>
      </c>
      <c r="F158" s="80">
        <v>2560394.2799999998</v>
      </c>
      <c r="G158" s="64" t="s">
        <v>217</v>
      </c>
      <c r="H158" s="64" t="s">
        <v>736</v>
      </c>
      <c r="I158" s="66" t="s">
        <v>737</v>
      </c>
    </row>
    <row r="159" spans="1:9" ht="45">
      <c r="A159" s="35">
        <v>98</v>
      </c>
      <c r="B159" s="83" t="s">
        <v>861</v>
      </c>
      <c r="C159" s="79" t="s">
        <v>757</v>
      </c>
      <c r="D159" s="79" t="s">
        <v>22</v>
      </c>
      <c r="E159" s="64" t="s">
        <v>735</v>
      </c>
      <c r="F159" s="80">
        <v>2515058.64</v>
      </c>
      <c r="G159" s="64" t="s">
        <v>217</v>
      </c>
      <c r="H159" s="64" t="s">
        <v>736</v>
      </c>
      <c r="I159" s="66" t="s">
        <v>737</v>
      </c>
    </row>
    <row r="160" spans="1:9" ht="30">
      <c r="A160" s="35">
        <v>99</v>
      </c>
      <c r="B160" s="83" t="s">
        <v>862</v>
      </c>
      <c r="C160" s="79" t="s">
        <v>14</v>
      </c>
      <c r="D160" s="79" t="s">
        <v>15</v>
      </c>
      <c r="E160" s="64" t="s">
        <v>735</v>
      </c>
      <c r="F160" s="84">
        <v>26728142.949999999</v>
      </c>
      <c r="G160" s="64" t="s">
        <v>217</v>
      </c>
      <c r="H160" s="64" t="s">
        <v>736</v>
      </c>
      <c r="I160" s="66" t="s">
        <v>863</v>
      </c>
    </row>
    <row r="161" spans="1:9" ht="60">
      <c r="A161" s="35">
        <v>100</v>
      </c>
      <c r="B161" s="83" t="s">
        <v>864</v>
      </c>
      <c r="C161" s="79" t="s">
        <v>118</v>
      </c>
      <c r="D161" s="79" t="s">
        <v>119</v>
      </c>
      <c r="E161" s="64" t="s">
        <v>735</v>
      </c>
      <c r="F161" s="84">
        <v>12646186.390000001</v>
      </c>
      <c r="G161" s="64" t="s">
        <v>217</v>
      </c>
      <c r="H161" s="64" t="s">
        <v>736</v>
      </c>
      <c r="I161" s="66" t="s">
        <v>823</v>
      </c>
    </row>
    <row r="162" spans="1:9" ht="45">
      <c r="A162" s="35">
        <v>101</v>
      </c>
      <c r="B162" s="83" t="s">
        <v>865</v>
      </c>
      <c r="C162" s="79" t="s">
        <v>28</v>
      </c>
      <c r="D162" s="79" t="s">
        <v>866</v>
      </c>
      <c r="E162" s="64" t="s">
        <v>735</v>
      </c>
      <c r="F162" s="80">
        <v>5459785</v>
      </c>
      <c r="G162" s="64" t="s">
        <v>217</v>
      </c>
      <c r="H162" s="64" t="s">
        <v>736</v>
      </c>
      <c r="I162" s="66" t="s">
        <v>755</v>
      </c>
    </row>
    <row r="163" spans="1:9" ht="45">
      <c r="A163" s="35">
        <v>102</v>
      </c>
      <c r="B163" s="83" t="s">
        <v>867</v>
      </c>
      <c r="C163" s="79" t="s">
        <v>28</v>
      </c>
      <c r="D163" s="79" t="s">
        <v>866</v>
      </c>
      <c r="E163" s="64" t="s">
        <v>735</v>
      </c>
      <c r="F163" s="80">
        <v>8427400</v>
      </c>
      <c r="G163" s="64" t="s">
        <v>217</v>
      </c>
      <c r="H163" s="64" t="s">
        <v>736</v>
      </c>
      <c r="I163" s="66" t="s">
        <v>755</v>
      </c>
    </row>
    <row r="164" spans="1:9" ht="30">
      <c r="A164" s="35">
        <v>103</v>
      </c>
      <c r="B164" s="83" t="s">
        <v>868</v>
      </c>
      <c r="C164" s="79" t="s">
        <v>33</v>
      </c>
      <c r="D164" s="79" t="s">
        <v>33</v>
      </c>
      <c r="E164" s="64" t="s">
        <v>735</v>
      </c>
      <c r="F164" s="80">
        <v>1584112.92</v>
      </c>
      <c r="G164" s="64" t="s">
        <v>217</v>
      </c>
      <c r="H164" s="64" t="s">
        <v>736</v>
      </c>
      <c r="I164" s="66" t="s">
        <v>737</v>
      </c>
    </row>
    <row r="165" spans="1:9" ht="30">
      <c r="A165" s="35">
        <v>104</v>
      </c>
      <c r="B165" s="83" t="s">
        <v>869</v>
      </c>
      <c r="C165" s="79" t="s">
        <v>33</v>
      </c>
      <c r="D165" s="79" t="s">
        <v>33</v>
      </c>
      <c r="E165" s="64" t="s">
        <v>735</v>
      </c>
      <c r="F165" s="80">
        <v>1467917.14</v>
      </c>
      <c r="G165" s="64" t="s">
        <v>217</v>
      </c>
      <c r="H165" s="64" t="s">
        <v>736</v>
      </c>
      <c r="I165" s="66" t="s">
        <v>737</v>
      </c>
    </row>
    <row r="166" spans="1:9" ht="30">
      <c r="A166" s="35">
        <v>105</v>
      </c>
      <c r="B166" s="83" t="s">
        <v>870</v>
      </c>
      <c r="C166" s="79" t="s">
        <v>757</v>
      </c>
      <c r="D166" s="79" t="s">
        <v>871</v>
      </c>
      <c r="E166" s="64" t="s">
        <v>735</v>
      </c>
      <c r="F166" s="80">
        <v>265704.24</v>
      </c>
      <c r="G166" s="64" t="s">
        <v>217</v>
      </c>
      <c r="H166" s="64" t="s">
        <v>736</v>
      </c>
      <c r="I166" s="66" t="s">
        <v>737</v>
      </c>
    </row>
    <row r="167" spans="1:9" ht="30">
      <c r="A167" s="35">
        <v>106</v>
      </c>
      <c r="B167" s="83" t="s">
        <v>872</v>
      </c>
      <c r="C167" s="79" t="s">
        <v>78</v>
      </c>
      <c r="D167" s="79" t="s">
        <v>78</v>
      </c>
      <c r="E167" s="64" t="s">
        <v>735</v>
      </c>
      <c r="F167" s="80">
        <v>1951505.8</v>
      </c>
      <c r="G167" s="64" t="s">
        <v>217</v>
      </c>
      <c r="H167" s="64" t="s">
        <v>736</v>
      </c>
      <c r="I167" s="66" t="s">
        <v>737</v>
      </c>
    </row>
    <row r="168" spans="1:9" ht="30">
      <c r="A168" s="35">
        <v>107</v>
      </c>
      <c r="B168" s="83" t="s">
        <v>873</v>
      </c>
      <c r="C168" s="79" t="s">
        <v>78</v>
      </c>
      <c r="D168" s="79" t="s">
        <v>78</v>
      </c>
      <c r="E168" s="64" t="s">
        <v>735</v>
      </c>
      <c r="F168" s="80">
        <v>7829287.4100000001</v>
      </c>
      <c r="G168" s="64" t="s">
        <v>217</v>
      </c>
      <c r="H168" s="64" t="s">
        <v>736</v>
      </c>
      <c r="I168" s="66" t="s">
        <v>737</v>
      </c>
    </row>
    <row r="169" spans="1:9" ht="30">
      <c r="A169" s="35">
        <v>108</v>
      </c>
      <c r="B169" s="83" t="s">
        <v>874</v>
      </c>
      <c r="C169" s="79" t="s">
        <v>14</v>
      </c>
      <c r="D169" s="79" t="s">
        <v>15</v>
      </c>
      <c r="E169" s="64" t="s">
        <v>735</v>
      </c>
      <c r="F169" s="80">
        <v>4607444.9000000004</v>
      </c>
      <c r="G169" s="64" t="s">
        <v>217</v>
      </c>
      <c r="H169" s="64" t="s">
        <v>736</v>
      </c>
      <c r="I169" s="66" t="s">
        <v>737</v>
      </c>
    </row>
    <row r="170" spans="1:9" ht="45">
      <c r="A170" s="35">
        <v>109</v>
      </c>
      <c r="B170" s="85" t="s">
        <v>875</v>
      </c>
      <c r="C170" s="79" t="s">
        <v>21</v>
      </c>
      <c r="D170" s="79" t="s">
        <v>22</v>
      </c>
      <c r="E170" s="64" t="s">
        <v>735</v>
      </c>
      <c r="F170" s="80">
        <v>6043166.1600000001</v>
      </c>
      <c r="G170" s="64" t="s">
        <v>217</v>
      </c>
      <c r="H170" s="64" t="s">
        <v>736</v>
      </c>
      <c r="I170" s="66" t="s">
        <v>755</v>
      </c>
    </row>
    <row r="171" spans="1:9" ht="45">
      <c r="A171" s="35">
        <v>110</v>
      </c>
      <c r="B171" s="85" t="s">
        <v>876</v>
      </c>
      <c r="C171" s="79" t="s">
        <v>33</v>
      </c>
      <c r="D171" s="79" t="s">
        <v>259</v>
      </c>
      <c r="E171" s="64" t="s">
        <v>735</v>
      </c>
      <c r="F171" s="80">
        <v>9800000</v>
      </c>
      <c r="G171" s="64" t="s">
        <v>217</v>
      </c>
      <c r="H171" s="64" t="s">
        <v>736</v>
      </c>
      <c r="I171" s="66" t="s">
        <v>755</v>
      </c>
    </row>
    <row r="172" spans="1:9" ht="45">
      <c r="A172" s="35">
        <v>111</v>
      </c>
      <c r="B172" s="85" t="s">
        <v>877</v>
      </c>
      <c r="C172" s="79" t="s">
        <v>58</v>
      </c>
      <c r="D172" s="79" t="s">
        <v>682</v>
      </c>
      <c r="E172" s="64" t="s">
        <v>735</v>
      </c>
      <c r="F172" s="80">
        <v>1500000</v>
      </c>
      <c r="G172" s="64" t="s">
        <v>217</v>
      </c>
      <c r="H172" s="64" t="s">
        <v>736</v>
      </c>
      <c r="I172" s="66" t="s">
        <v>755</v>
      </c>
    </row>
    <row r="173" spans="1:9" s="19" customFormat="1" ht="30">
      <c r="A173" s="35" t="s">
        <v>5</v>
      </c>
      <c r="B173" s="35" t="s">
        <v>6</v>
      </c>
      <c r="C173" s="35" t="s">
        <v>637</v>
      </c>
      <c r="D173" s="35" t="s">
        <v>8</v>
      </c>
      <c r="E173" s="35" t="s">
        <v>596</v>
      </c>
      <c r="F173" s="35" t="s">
        <v>597</v>
      </c>
      <c r="G173" s="35" t="s">
        <v>10</v>
      </c>
      <c r="H173" s="35" t="s">
        <v>11</v>
      </c>
      <c r="I173" s="35" t="s">
        <v>12</v>
      </c>
    </row>
    <row r="174" spans="1:9" ht="30">
      <c r="A174" s="35">
        <v>112</v>
      </c>
      <c r="B174" s="85" t="s">
        <v>878</v>
      </c>
      <c r="C174" s="79" t="s">
        <v>647</v>
      </c>
      <c r="D174" s="79" t="s">
        <v>444</v>
      </c>
      <c r="E174" s="64" t="s">
        <v>735</v>
      </c>
      <c r="F174" s="80">
        <v>2700000</v>
      </c>
      <c r="G174" s="64" t="s">
        <v>217</v>
      </c>
      <c r="H174" s="64" t="s">
        <v>736</v>
      </c>
      <c r="I174" s="66" t="s">
        <v>755</v>
      </c>
    </row>
    <row r="175" spans="1:9" ht="45">
      <c r="A175" s="35">
        <v>113</v>
      </c>
      <c r="B175" s="85" t="s">
        <v>879</v>
      </c>
      <c r="C175" s="79" t="s">
        <v>58</v>
      </c>
      <c r="D175" s="79" t="s">
        <v>58</v>
      </c>
      <c r="E175" s="64" t="s">
        <v>735</v>
      </c>
      <c r="F175" s="80">
        <v>2125000</v>
      </c>
      <c r="G175" s="64" t="s">
        <v>217</v>
      </c>
      <c r="H175" s="64" t="s">
        <v>736</v>
      </c>
      <c r="I175" s="66" t="s">
        <v>755</v>
      </c>
    </row>
    <row r="176" spans="1:9" ht="60">
      <c r="A176" s="35">
        <v>114</v>
      </c>
      <c r="B176" s="85" t="s">
        <v>880</v>
      </c>
      <c r="C176" s="79" t="s">
        <v>14</v>
      </c>
      <c r="D176" s="79" t="s">
        <v>15</v>
      </c>
      <c r="E176" s="64" t="s">
        <v>735</v>
      </c>
      <c r="F176" s="80">
        <v>1109728</v>
      </c>
      <c r="G176" s="64" t="s">
        <v>217</v>
      </c>
      <c r="H176" s="64" t="s">
        <v>736</v>
      </c>
      <c r="I176" s="66" t="s">
        <v>755</v>
      </c>
    </row>
    <row r="177" spans="1:9" ht="30">
      <c r="A177" s="35">
        <v>115</v>
      </c>
      <c r="B177" s="85" t="s">
        <v>881</v>
      </c>
      <c r="C177" s="79" t="s">
        <v>33</v>
      </c>
      <c r="D177" s="79" t="s">
        <v>33</v>
      </c>
      <c r="E177" s="64" t="s">
        <v>735</v>
      </c>
      <c r="F177" s="80">
        <v>7433280</v>
      </c>
      <c r="G177" s="64" t="s">
        <v>217</v>
      </c>
      <c r="H177" s="64" t="s">
        <v>736</v>
      </c>
      <c r="I177" s="66" t="s">
        <v>755</v>
      </c>
    </row>
    <row r="178" spans="1:9" ht="75">
      <c r="A178" s="35">
        <v>116</v>
      </c>
      <c r="B178" s="85" t="s">
        <v>882</v>
      </c>
      <c r="C178" s="79" t="s">
        <v>21</v>
      </c>
      <c r="D178" s="79" t="s">
        <v>22</v>
      </c>
      <c r="E178" s="64" t="s">
        <v>735</v>
      </c>
      <c r="F178" s="80">
        <v>4615650</v>
      </c>
      <c r="G178" s="64" t="s">
        <v>217</v>
      </c>
      <c r="H178" s="64" t="s">
        <v>736</v>
      </c>
      <c r="I178" s="66" t="s">
        <v>755</v>
      </c>
    </row>
    <row r="179" spans="1:9" ht="45">
      <c r="A179" s="35">
        <v>117</v>
      </c>
      <c r="B179" s="85" t="s">
        <v>883</v>
      </c>
      <c r="C179" s="79" t="s">
        <v>58</v>
      </c>
      <c r="D179" s="79" t="s">
        <v>58</v>
      </c>
      <c r="E179" s="64" t="s">
        <v>735</v>
      </c>
      <c r="F179" s="80">
        <v>1425000</v>
      </c>
      <c r="G179" s="64" t="s">
        <v>217</v>
      </c>
      <c r="H179" s="64" t="s">
        <v>736</v>
      </c>
      <c r="I179" s="66" t="s">
        <v>755</v>
      </c>
    </row>
    <row r="180" spans="1:9" ht="30">
      <c r="A180" s="35">
        <v>118</v>
      </c>
      <c r="B180" s="85" t="s">
        <v>884</v>
      </c>
      <c r="C180" s="79" t="s">
        <v>647</v>
      </c>
      <c r="D180" s="79" t="s">
        <v>15</v>
      </c>
      <c r="E180" s="64" t="s">
        <v>735</v>
      </c>
      <c r="F180" s="80">
        <v>1973229.73</v>
      </c>
      <c r="G180" s="64" t="s">
        <v>217</v>
      </c>
      <c r="H180" s="64" t="s">
        <v>736</v>
      </c>
      <c r="I180" s="66" t="s">
        <v>755</v>
      </c>
    </row>
    <row r="181" spans="1:9" ht="45">
      <c r="A181" s="35">
        <v>119</v>
      </c>
      <c r="B181" s="85" t="s">
        <v>885</v>
      </c>
      <c r="C181" s="79" t="s">
        <v>118</v>
      </c>
      <c r="D181" s="79" t="s">
        <v>22</v>
      </c>
      <c r="E181" s="64" t="s">
        <v>735</v>
      </c>
      <c r="F181" s="80">
        <v>1408848.27</v>
      </c>
      <c r="G181" s="64" t="s">
        <v>217</v>
      </c>
      <c r="H181" s="64" t="s">
        <v>736</v>
      </c>
      <c r="I181" s="66" t="s">
        <v>755</v>
      </c>
    </row>
    <row r="182" spans="1:9" ht="45">
      <c r="A182" s="35">
        <v>120</v>
      </c>
      <c r="B182" s="85" t="s">
        <v>886</v>
      </c>
      <c r="C182" s="79" t="s">
        <v>647</v>
      </c>
      <c r="D182" s="79" t="s">
        <v>33</v>
      </c>
      <c r="E182" s="64" t="s">
        <v>735</v>
      </c>
      <c r="F182" s="80">
        <v>8340000</v>
      </c>
      <c r="G182" s="64" t="s">
        <v>217</v>
      </c>
      <c r="H182" s="64" t="s">
        <v>736</v>
      </c>
      <c r="I182" s="66" t="s">
        <v>755</v>
      </c>
    </row>
    <row r="183" spans="1:9" ht="30">
      <c r="A183" s="35">
        <v>121</v>
      </c>
      <c r="B183" s="85" t="s">
        <v>887</v>
      </c>
      <c r="C183" s="79" t="s">
        <v>647</v>
      </c>
      <c r="D183" s="79" t="s">
        <v>22</v>
      </c>
      <c r="E183" s="64" t="s">
        <v>735</v>
      </c>
      <c r="F183" s="80">
        <v>638736.75</v>
      </c>
      <c r="G183" s="64" t="s">
        <v>217</v>
      </c>
      <c r="H183" s="64" t="s">
        <v>736</v>
      </c>
      <c r="I183" s="66" t="s">
        <v>755</v>
      </c>
    </row>
    <row r="184" spans="1:9" ht="30">
      <c r="A184" s="35">
        <v>122</v>
      </c>
      <c r="B184" s="85" t="s">
        <v>888</v>
      </c>
      <c r="C184" s="79" t="s">
        <v>118</v>
      </c>
      <c r="D184" s="79" t="s">
        <v>22</v>
      </c>
      <c r="E184" s="64" t="s">
        <v>735</v>
      </c>
      <c r="F184" s="80">
        <v>158097.09</v>
      </c>
      <c r="G184" s="64" t="s">
        <v>217</v>
      </c>
      <c r="H184" s="64" t="s">
        <v>736</v>
      </c>
      <c r="I184" s="66" t="s">
        <v>755</v>
      </c>
    </row>
    <row r="185" spans="1:9" ht="14.25">
      <c r="B185" s="86"/>
    </row>
    <row r="186" spans="1:9" ht="12.75" customHeight="1"/>
    <row r="187" spans="1:9" ht="15">
      <c r="A187" s="101" t="s">
        <v>689</v>
      </c>
      <c r="B187" s="102"/>
      <c r="C187" s="102"/>
      <c r="D187" s="102"/>
      <c r="E187" s="102"/>
      <c r="F187" s="102"/>
      <c r="G187" s="102"/>
      <c r="H187" s="102"/>
      <c r="I187" s="102"/>
    </row>
    <row r="188" spans="1:9" ht="18">
      <c r="A188" s="87"/>
      <c r="B188" s="101" t="s">
        <v>690</v>
      </c>
      <c r="C188" s="101"/>
      <c r="D188" s="88"/>
      <c r="E188" s="88"/>
      <c r="F188" s="88"/>
      <c r="G188" s="88"/>
      <c r="H188" s="88"/>
      <c r="I188" s="89"/>
    </row>
    <row r="189" spans="1:9" ht="18">
      <c r="A189" s="87"/>
      <c r="B189" s="90" t="s">
        <v>889</v>
      </c>
      <c r="C189" s="88"/>
      <c r="D189" s="88"/>
      <c r="E189" s="88"/>
      <c r="F189" s="88"/>
      <c r="G189" s="88"/>
      <c r="H189" s="88"/>
      <c r="I189" s="89"/>
    </row>
    <row r="190" spans="1:9" ht="18">
      <c r="A190" s="87"/>
      <c r="B190" s="90" t="s">
        <v>890</v>
      </c>
      <c r="C190" s="88"/>
      <c r="D190" s="88"/>
      <c r="E190" s="88"/>
      <c r="F190" s="88"/>
      <c r="G190" s="88"/>
      <c r="H190" s="88"/>
      <c r="I190" s="89"/>
    </row>
    <row r="191" spans="1:9" ht="13.5" customHeight="1">
      <c r="B191" s="90" t="s">
        <v>892</v>
      </c>
    </row>
  </sheetData>
  <mergeCells count="9">
    <mergeCell ref="A187:I187"/>
    <mergeCell ref="B188:C188"/>
    <mergeCell ref="A1:I2"/>
    <mergeCell ref="A3:I3"/>
    <mergeCell ref="A4:I4"/>
    <mergeCell ref="A5:I5"/>
    <mergeCell ref="A6:I6"/>
    <mergeCell ref="C8:D8"/>
    <mergeCell ref="F8:G8"/>
  </mergeCells>
  <printOptions horizontalCentered="1"/>
  <pageMargins left="0.59055118110236227" right="0.59055118110236227" top="0.39370078740157483" bottom="0.39370078740157483" header="0.31496062992125984" footer="0.31496062992125984"/>
  <pageSetup scale="39" fitToHeight="7" orientation="portrait" r:id="rId1"/>
  <headerFooter scaleWithDoc="0">
    <oddFooter>&amp;C&amp;"Futura Bk BT,Book"&amp;8&amp;K01+024&amp;P/&amp;N</oddFooter>
  </headerFooter>
  <rowBreaks count="4" manualBreakCount="4">
    <brk id="48" max="8" man="1"/>
    <brk id="71" max="8" man="1"/>
    <brk id="124" max="8" man="1"/>
    <brk id="172"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Fuente SEFIPLAN</vt:lpstr>
      <vt:lpstr>Fuente PROMOVENTE </vt:lpstr>
      <vt:lpstr>'Fuente PROMOVENTE '!Área_de_impresión</vt:lpstr>
      <vt:lpstr>'Fuente SEFIPLAN'!Área_de_impresión</vt:lpstr>
      <vt:lpstr>'Fuente PROMOVENTE '!Títulos_a_imprimir</vt:lpstr>
      <vt:lpstr>'Fuente SEFIPLAN'!Títulos_a_imprimir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sefiplan</dc:creator>
  <cp:lastModifiedBy>sefiplan</cp:lastModifiedBy>
  <cp:lastPrinted>2025-01-22T18:15:13Z</cp:lastPrinted>
  <dcterms:created xsi:type="dcterms:W3CDTF">2024-07-01T18:45:44Z</dcterms:created>
  <dcterms:modified xsi:type="dcterms:W3CDTF">2025-01-22T18:18:01Z</dcterms:modified>
</cp:coreProperties>
</file>